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026"/>
  <workbookPr/>
  <mc:AlternateContent xmlns:mc="http://schemas.openxmlformats.org/markup-compatibility/2006">
    <mc:Choice Requires="x15">
      <x15ac:absPath xmlns:x15ac="http://schemas.microsoft.com/office/spreadsheetml/2010/11/ac" url="\\10.160.129.51\fs\section\企-企画課\統計係\01_統計\03_統計うらそえ\令和５年版統計うらそえ\6_公式サイト掲載用データ\Excel\"/>
    </mc:Choice>
  </mc:AlternateContent>
  <xr:revisionPtr revIDLastSave="0" documentId="13_ncr:1_{275A7BF4-54C8-4A01-BEF0-869814DF596F}" xr6:coauthVersionLast="47" xr6:coauthVersionMax="47" xr10:uidLastSave="{00000000-0000-0000-0000-000000000000}"/>
  <bookViews>
    <workbookView xWindow="20370" yWindow="-2340" windowWidth="19440" windowHeight="15000" xr2:uid="{1C6F4236-DBC9-4FEE-B314-130C25E9184B}"/>
  </bookViews>
  <sheets>
    <sheet name="－55－" sheetId="1" r:id="rId1"/>
    <sheet name="－56－" sheetId="10" r:id="rId2"/>
    <sheet name="－57－" sheetId="11" r:id="rId3"/>
    <sheet name="－58－" sheetId="12" r:id="rId4"/>
    <sheet name="－59－" sheetId="13" r:id="rId5"/>
    <sheet name="－60－" sheetId="14" r:id="rId6"/>
    <sheet name="－61－" sheetId="15" r:id="rId7"/>
    <sheet name="－62－" sheetId="8" r:id="rId8"/>
    <sheet name="グラフ" sheetId="9" r:id="rId9"/>
  </sheets>
  <definedNames>
    <definedName name="_xlnm.Print_Area" localSheetId="0">'－55－'!$A$1:$K$29</definedName>
    <definedName name="_xlnm.Print_Area" localSheetId="1">'－56－'!$A$1:$L$35</definedName>
    <definedName name="_xlnm.Print_Area" localSheetId="3">'－58－'!$A$1:$I$40</definedName>
    <definedName name="_xlnm.Print_Area" localSheetId="4">'－59－'!$A$1:$J$25</definedName>
    <definedName name="_xlnm.Print_Area" localSheetId="5">'－60－'!$A$1:$N$49</definedName>
    <definedName name="_xlnm.Print_Area" localSheetId="6">'－61－'!$A$1:$J$56</definedName>
    <definedName name="_xlnm.Print_Area" localSheetId="7">'－62－'!$A$1:$J$32</definedName>
    <definedName name="_xlnm.Print_Area" localSheetId="8">グラフ!$A$1:$F$133</definedName>
  </definedNames>
  <calcPr calcId="191029"/>
</workbook>
</file>

<file path=xl/calcChain.xml><?xml version="1.0" encoding="utf-8"?>
<calcChain xmlns="http://schemas.openxmlformats.org/spreadsheetml/2006/main">
  <c r="I87" i="9" l="1"/>
  <c r="I89" i="9"/>
  <c r="I92" i="9" l="1"/>
  <c r="I83" i="9"/>
  <c r="I88" i="9"/>
  <c r="L35" i="9"/>
  <c r="L34" i="9"/>
  <c r="K35" i="9"/>
  <c r="J35" i="9"/>
  <c r="I35" i="9"/>
  <c r="K34" i="9"/>
  <c r="J34" i="9"/>
  <c r="I34" i="9"/>
  <c r="L33" i="9"/>
  <c r="K33" i="9"/>
  <c r="J33" i="9"/>
  <c r="I33" i="9"/>
  <c r="L32" i="9"/>
  <c r="K32" i="9"/>
  <c r="J32" i="9"/>
  <c r="I32" i="9"/>
  <c r="I44" i="9"/>
  <c r="I43" i="9"/>
  <c r="I42" i="9"/>
  <c r="I41" i="9"/>
  <c r="I40" i="9"/>
  <c r="I39" i="9"/>
  <c r="K70" i="9" l="1"/>
  <c r="J70" i="9"/>
  <c r="J71" i="9"/>
  <c r="I70" i="9"/>
  <c r="I71" i="9"/>
  <c r="H47" i="9" l="1"/>
  <c r="I77" i="9" l="1"/>
  <c r="K71" i="9"/>
  <c r="I78" i="9" l="1"/>
  <c r="I90" i="9"/>
  <c r="I91" i="9"/>
  <c r="I84" i="9"/>
  <c r="I95" i="9"/>
  <c r="I94" i="9"/>
  <c r="I93" i="9"/>
  <c r="I86" i="9"/>
  <c r="I85" i="9"/>
  <c r="I82" i="9"/>
  <c r="I81" i="9"/>
  <c r="I80" i="9"/>
  <c r="I79" i="9"/>
  <c r="J73" i="9"/>
  <c r="I47" i="9" l="1"/>
  <c r="I96" i="9"/>
  <c r="J85" i="9" s="1"/>
  <c r="J39" i="9"/>
  <c r="J42" i="9"/>
  <c r="J41" i="9"/>
  <c r="J44" i="9"/>
  <c r="J40" i="9"/>
  <c r="J43" i="9"/>
  <c r="K73" i="9"/>
  <c r="J47" i="9" l="1"/>
  <c r="I45" i="9"/>
  <c r="J45" i="9" s="1"/>
  <c r="J90" i="9"/>
  <c r="J83" i="9"/>
  <c r="J88" i="9"/>
  <c r="J89" i="9"/>
  <c r="I73" i="9" l="1"/>
  <c r="J72" i="9"/>
  <c r="I72" i="9"/>
  <c r="M15" i="15" l="1"/>
  <c r="K72" i="9"/>
  <c r="I116" i="9" l="1"/>
  <c r="I120" i="9"/>
  <c r="I119" i="9"/>
  <c r="I118" i="9"/>
  <c r="I117" i="9"/>
  <c r="I7" i="9"/>
  <c r="I13" i="9"/>
  <c r="I14" i="9"/>
  <c r="I16" i="9"/>
  <c r="I102" i="9"/>
  <c r="I103" i="9"/>
  <c r="I104" i="9"/>
  <c r="I105" i="9"/>
  <c r="I106" i="9"/>
  <c r="I107" i="9"/>
  <c r="I108" i="9"/>
  <c r="I109" i="9"/>
  <c r="I110" i="9"/>
  <c r="I111" i="9"/>
  <c r="I112" i="9"/>
  <c r="I113" i="9"/>
  <c r="I10" i="9" l="1"/>
  <c r="I15" i="9"/>
  <c r="I4" i="9"/>
  <c r="I11" i="9"/>
  <c r="I5" i="9"/>
  <c r="I6" i="9"/>
  <c r="I8" i="9"/>
  <c r="I12" i="9"/>
  <c r="I17" i="9"/>
  <c r="I121" i="9"/>
  <c r="J121" i="9" s="1"/>
  <c r="J74" i="9"/>
  <c r="I9" i="9"/>
  <c r="I74" i="9"/>
  <c r="J77" i="9" l="1"/>
  <c r="J95" i="9"/>
  <c r="J94" i="9"/>
  <c r="J119" i="9"/>
  <c r="J116" i="9"/>
  <c r="J120" i="9"/>
  <c r="J91" i="9"/>
  <c r="J80" i="9"/>
  <c r="J81" i="9"/>
  <c r="J86" i="9"/>
  <c r="J79" i="9"/>
  <c r="J118" i="9"/>
  <c r="J117" i="9"/>
  <c r="J87" i="9"/>
  <c r="J92" i="9"/>
  <c r="J82" i="9"/>
  <c r="J93" i="9"/>
  <c r="J78" i="9"/>
  <c r="J84" i="9"/>
  <c r="K74" i="9"/>
  <c r="J96" i="9" l="1"/>
</calcChain>
</file>

<file path=xl/sharedStrings.xml><?xml version="1.0" encoding="utf-8"?>
<sst xmlns="http://schemas.openxmlformats.org/spreadsheetml/2006/main" count="601" uniqueCount="423">
  <si>
    <t>（単位：人、％）</t>
  </si>
  <si>
    <t>総数</t>
  </si>
  <si>
    <t>就業者</t>
  </si>
  <si>
    <t>通学者</t>
  </si>
  <si>
    <t>宜野湾市</t>
  </si>
  <si>
    <t>豊見城市</t>
  </si>
  <si>
    <t>うるま市</t>
  </si>
  <si>
    <t>宮古島市</t>
  </si>
  <si>
    <t>与那原町</t>
  </si>
  <si>
    <t>南風原町</t>
  </si>
  <si>
    <t>その他町村</t>
  </si>
  <si>
    <t>（単位：人）</t>
  </si>
  <si>
    <t>常住地による就業者数</t>
  </si>
  <si>
    <t>従業地による就業者数</t>
  </si>
  <si>
    <t>那　覇　市</t>
  </si>
  <si>
    <t>浦　添　市</t>
  </si>
  <si>
    <t>西　原　町</t>
  </si>
  <si>
    <t>（単位：％）</t>
  </si>
  <si>
    <t>労働力</t>
  </si>
  <si>
    <t>供給率</t>
  </si>
  <si>
    <t>自給率</t>
  </si>
  <si>
    <t>吸収率</t>
  </si>
  <si>
    <t>那覇市で従業／(B)</t>
  </si>
  <si>
    <t>(C)／(D)</t>
  </si>
  <si>
    <t>(E)／(D)</t>
  </si>
  <si>
    <t>那覇市に常住／(E)</t>
  </si>
  <si>
    <t>（注）（）の中の数は実数である。</t>
  </si>
  <si>
    <t>年次</t>
  </si>
  <si>
    <t>夜間</t>
  </si>
  <si>
    <t>昼間人口</t>
  </si>
  <si>
    <t>人口</t>
  </si>
  <si>
    <t>市　町　村　別</t>
  </si>
  <si>
    <t>流動人口</t>
  </si>
  <si>
    <t>本市への流入（Ａ）</t>
  </si>
  <si>
    <t>本市からの流出（Ｂ）</t>
  </si>
  <si>
    <t>(Ａ)－(Ｂ)</t>
  </si>
  <si>
    <t>総　　数</t>
  </si>
  <si>
    <t>就 業 者</t>
  </si>
  <si>
    <t>通 学 者</t>
  </si>
  <si>
    <t>沖 縄 市</t>
  </si>
  <si>
    <t>読 谷 村</t>
  </si>
  <si>
    <t>嘉手納町</t>
  </si>
  <si>
    <t>北 谷 町</t>
  </si>
  <si>
    <t>北中城村</t>
  </si>
  <si>
    <t>中 城 村</t>
  </si>
  <si>
    <t>西 原 町</t>
  </si>
  <si>
    <t>糸 満 市</t>
  </si>
  <si>
    <t>(単位：人）</t>
  </si>
  <si>
    <t>15歳～19歳</t>
  </si>
  <si>
    <t>20～24</t>
  </si>
  <si>
    <t>25～29</t>
  </si>
  <si>
    <t>30～34</t>
  </si>
  <si>
    <t>35～39</t>
  </si>
  <si>
    <t>40～44</t>
  </si>
  <si>
    <t>45～49</t>
  </si>
  <si>
    <t>50～54</t>
  </si>
  <si>
    <t>55～59</t>
  </si>
  <si>
    <t>60～64</t>
  </si>
  <si>
    <t>65～69</t>
  </si>
  <si>
    <t>70～74</t>
  </si>
  <si>
    <t>75～79</t>
  </si>
  <si>
    <t>80～84</t>
  </si>
  <si>
    <t>85歳以上</t>
  </si>
  <si>
    <t>(単位：人、％）</t>
  </si>
  <si>
    <t>労働力率</t>
  </si>
  <si>
    <t>完全失業者</t>
  </si>
  <si>
    <t>(B)/(A)×100</t>
  </si>
  <si>
    <t>(C)/(B)×100</t>
  </si>
  <si>
    <t>那 覇 市</t>
  </si>
  <si>
    <t>石 垣 市</t>
  </si>
  <si>
    <t>浦 添 市</t>
  </si>
  <si>
    <t>名 護 市</t>
  </si>
  <si>
    <t>区　　分</t>
  </si>
  <si>
    <t>総　　　数</t>
  </si>
  <si>
    <t>就　業　者</t>
  </si>
  <si>
    <t>総　数</t>
  </si>
  <si>
    <t>男</t>
  </si>
  <si>
    <t>女</t>
  </si>
  <si>
    <t xml:space="preserve">（注）総数は「不詳」を含むので、内訳とは必ずしも一致しない。              　 　　　    </t>
  </si>
  <si>
    <t>区分</t>
  </si>
  <si>
    <t>雇用者</t>
  </si>
  <si>
    <t>役員</t>
  </si>
  <si>
    <t>自営業主</t>
  </si>
  <si>
    <t>家族従業者</t>
  </si>
  <si>
    <t>うち男</t>
  </si>
  <si>
    <t>金融・保険業</t>
  </si>
  <si>
    <t>大　　　分　　　類</t>
  </si>
  <si>
    <t>自 営 業 主</t>
  </si>
  <si>
    <t>総　　　　　　　　数</t>
  </si>
  <si>
    <t>漁　　　　　　　　業</t>
  </si>
  <si>
    <t>鉱　　　　　　　　業</t>
  </si>
  <si>
    <t>建　　　設　　　業</t>
  </si>
  <si>
    <t>製　　　造　　　業</t>
  </si>
  <si>
    <t>電気・ガス・熱供給・水道業</t>
  </si>
  <si>
    <t>公　　　　　　　　務</t>
  </si>
  <si>
    <t>（他に分類されないもの）</t>
  </si>
  <si>
    <t xml:space="preserve">（注）総数は「不詳」を含むので内訳とは必ずしも一致しない。                           </t>
  </si>
  <si>
    <t>諸機関労務協約</t>
  </si>
  <si>
    <t>船員契約</t>
  </si>
  <si>
    <t>う る ま 市</t>
  </si>
  <si>
    <t>名　護　市</t>
  </si>
  <si>
    <t>糸　満　市</t>
  </si>
  <si>
    <t>沖　縄　市</t>
  </si>
  <si>
    <t>空　　　　　軍</t>
  </si>
  <si>
    <t>海　兵　隊</t>
  </si>
  <si>
    <t>ＯＷＥＸ</t>
  </si>
  <si>
    <t>基本労務契約</t>
  </si>
  <si>
    <t>船　員　契　約</t>
  </si>
  <si>
    <t>(注）ＯＷＥＸ＝OKINAWA EXCHANGEの略　</t>
  </si>
  <si>
    <t xml:space="preserve">         （16）市町村別、常住地及び従業・通学地による15歳以上就業者・通学者比率（Ｐ55参照）　　　　　　　　　　　　　　　　　　　　　　　　　　　　　　　　　　　　　　 　　</t>
  </si>
  <si>
    <t>(データ不明）</t>
  </si>
  <si>
    <t>Ⅲ　労　働　力</t>
    <rPh sb="2" eb="3">
      <t>ロウ</t>
    </rPh>
    <rPh sb="4" eb="5">
      <t>ドウ</t>
    </rPh>
    <rPh sb="6" eb="7">
      <t>チカラ</t>
    </rPh>
    <phoneticPr fontId="10"/>
  </si>
  <si>
    <t>就業者・通学者</t>
    <phoneticPr fontId="10"/>
  </si>
  <si>
    <t>就業者の流出入</t>
    <rPh sb="0" eb="3">
      <t>シュウギョウシャ</t>
    </rPh>
    <phoneticPr fontId="10"/>
  </si>
  <si>
    <t>市町村別</t>
    <rPh sb="0" eb="3">
      <t>シチョウソン</t>
    </rPh>
    <rPh sb="3" eb="4">
      <t>ベツ</t>
    </rPh>
    <phoneticPr fontId="10"/>
  </si>
  <si>
    <t>総数</t>
    <phoneticPr fontId="10"/>
  </si>
  <si>
    <t>就業者</t>
    <phoneticPr fontId="10"/>
  </si>
  <si>
    <t>那覇市</t>
    <rPh sb="0" eb="3">
      <t>ナハシ</t>
    </rPh>
    <phoneticPr fontId="10"/>
  </si>
  <si>
    <t>宜野湾市</t>
    <rPh sb="0" eb="4">
      <t>ギノワンシ</t>
    </rPh>
    <phoneticPr fontId="10"/>
  </si>
  <si>
    <t>石垣市</t>
    <rPh sb="0" eb="3">
      <t>イシガキシ</t>
    </rPh>
    <phoneticPr fontId="10"/>
  </si>
  <si>
    <t>浦添市</t>
    <rPh sb="0" eb="3">
      <t>ウラソエシ</t>
    </rPh>
    <phoneticPr fontId="10"/>
  </si>
  <si>
    <t>名護市</t>
    <rPh sb="0" eb="3">
      <t>ナゴシ</t>
    </rPh>
    <phoneticPr fontId="10"/>
  </si>
  <si>
    <t>糸満市</t>
    <rPh sb="0" eb="3">
      <t>イトマンシ</t>
    </rPh>
    <phoneticPr fontId="10"/>
  </si>
  <si>
    <t>沖縄市</t>
    <rPh sb="0" eb="3">
      <t>オキナワシ</t>
    </rPh>
    <phoneticPr fontId="10"/>
  </si>
  <si>
    <t>豊見城市</t>
    <rPh sb="0" eb="3">
      <t>トミグスク</t>
    </rPh>
    <rPh sb="3" eb="4">
      <t>シ</t>
    </rPh>
    <phoneticPr fontId="10"/>
  </si>
  <si>
    <t>うるま市</t>
    <rPh sb="3" eb="4">
      <t>シ</t>
    </rPh>
    <phoneticPr fontId="10"/>
  </si>
  <si>
    <t>宮古島市</t>
    <rPh sb="0" eb="3">
      <t>ミヤコジマ</t>
    </rPh>
    <rPh sb="3" eb="4">
      <t>シ</t>
    </rPh>
    <phoneticPr fontId="10"/>
  </si>
  <si>
    <t>西原町</t>
    <rPh sb="0" eb="3">
      <t>ニシハラチョウ</t>
    </rPh>
    <phoneticPr fontId="10"/>
  </si>
  <si>
    <t>与那原町</t>
    <rPh sb="0" eb="4">
      <t>ヨナバルチョウ</t>
    </rPh>
    <phoneticPr fontId="10"/>
  </si>
  <si>
    <t>南風原町</t>
    <rPh sb="0" eb="4">
      <t>ハエバルチョウ</t>
    </rPh>
    <phoneticPr fontId="10"/>
  </si>
  <si>
    <t>南風原町</t>
    <rPh sb="0" eb="3">
      <t>ハエバル</t>
    </rPh>
    <rPh sb="3" eb="4">
      <t>チョウ</t>
    </rPh>
    <phoneticPr fontId="10"/>
  </si>
  <si>
    <t>与那原町</t>
    <rPh sb="0" eb="3">
      <t>ヨナバル</t>
    </rPh>
    <rPh sb="3" eb="4">
      <t>マチ</t>
    </rPh>
    <phoneticPr fontId="10"/>
  </si>
  <si>
    <t>西原町</t>
    <rPh sb="0" eb="2">
      <t>ニシハラ</t>
    </rPh>
    <rPh sb="2" eb="3">
      <t>チョウ</t>
    </rPh>
    <phoneticPr fontId="10"/>
  </si>
  <si>
    <t>豊見城市</t>
    <rPh sb="0" eb="3">
      <t>トミシロ</t>
    </rPh>
    <rPh sb="3" eb="4">
      <t>シ</t>
    </rPh>
    <phoneticPr fontId="10"/>
  </si>
  <si>
    <t>沖縄市</t>
    <rPh sb="0" eb="2">
      <t>オキナワ</t>
    </rPh>
    <rPh sb="2" eb="3">
      <t>シ</t>
    </rPh>
    <phoneticPr fontId="10"/>
  </si>
  <si>
    <t>名護市</t>
    <rPh sb="0" eb="2">
      <t>ナゴ</t>
    </rPh>
    <rPh sb="2" eb="3">
      <t>シ</t>
    </rPh>
    <phoneticPr fontId="10"/>
  </si>
  <si>
    <t>浦添市</t>
    <rPh sb="0" eb="2">
      <t>ウラソエ</t>
    </rPh>
    <rPh sb="2" eb="3">
      <t>シ</t>
    </rPh>
    <phoneticPr fontId="10"/>
  </si>
  <si>
    <t>石垣市</t>
    <rPh sb="0" eb="2">
      <t>イシガキ</t>
    </rPh>
    <rPh sb="2" eb="3">
      <t>シ</t>
    </rPh>
    <phoneticPr fontId="10"/>
  </si>
  <si>
    <t>宜野湾市</t>
    <rPh sb="0" eb="3">
      <t>ギノワン</t>
    </rPh>
    <rPh sb="3" eb="4">
      <t>シ</t>
    </rPh>
    <phoneticPr fontId="10"/>
  </si>
  <si>
    <t>区　　分</t>
    <phoneticPr fontId="10"/>
  </si>
  <si>
    <t>非労働力人口</t>
    <rPh sb="0" eb="1">
      <t>ヒ</t>
    </rPh>
    <rPh sb="1" eb="4">
      <t>ロウドウリョク</t>
    </rPh>
    <rPh sb="4" eb="6">
      <t>ジンコウ</t>
    </rPh>
    <phoneticPr fontId="10"/>
  </si>
  <si>
    <t>失　業　率</t>
    <rPh sb="0" eb="1">
      <t>シツ</t>
    </rPh>
    <rPh sb="2" eb="3">
      <t>ギョウ</t>
    </rPh>
    <rPh sb="4" eb="5">
      <t>リツ</t>
    </rPh>
    <phoneticPr fontId="10"/>
  </si>
  <si>
    <t>男就業者</t>
    <rPh sb="0" eb="1">
      <t>オトコ</t>
    </rPh>
    <phoneticPr fontId="9"/>
  </si>
  <si>
    <t>男完全失業者</t>
    <rPh sb="0" eb="1">
      <t>オトコ</t>
    </rPh>
    <phoneticPr fontId="9"/>
  </si>
  <si>
    <t>男非労働力人口</t>
    <rPh sb="0" eb="1">
      <t>オトコ</t>
    </rPh>
    <rPh sb="1" eb="2">
      <t>ヒ</t>
    </rPh>
    <rPh sb="2" eb="5">
      <t>ロウドウリョク</t>
    </rPh>
    <rPh sb="5" eb="7">
      <t>ジンコウ</t>
    </rPh>
    <phoneticPr fontId="10"/>
  </si>
  <si>
    <t>女非労働力人口</t>
    <rPh sb="0" eb="1">
      <t>オンナ</t>
    </rPh>
    <rPh sb="1" eb="2">
      <t>ヒ</t>
    </rPh>
    <rPh sb="2" eb="5">
      <t>ロウドウリョク</t>
    </rPh>
    <rPh sb="5" eb="7">
      <t>ジンコウ</t>
    </rPh>
    <phoneticPr fontId="9"/>
  </si>
  <si>
    <t>女完全失業者</t>
    <rPh sb="0" eb="1">
      <t>オンナ</t>
    </rPh>
    <phoneticPr fontId="9"/>
  </si>
  <si>
    <t>女就業者</t>
    <rPh sb="0" eb="1">
      <t>オンナ</t>
    </rPh>
    <rPh sb="1" eb="4">
      <t>シュウギョウシャ</t>
    </rPh>
    <phoneticPr fontId="10"/>
  </si>
  <si>
    <t>農林漁業</t>
    <rPh sb="0" eb="2">
      <t>ノウリン</t>
    </rPh>
    <rPh sb="2" eb="3">
      <t>ギョ</t>
    </rPh>
    <rPh sb="3" eb="4">
      <t>ギョウ</t>
    </rPh>
    <phoneticPr fontId="10"/>
  </si>
  <si>
    <t>鉱業</t>
    <rPh sb="0" eb="2">
      <t>コウギョウ</t>
    </rPh>
    <phoneticPr fontId="10"/>
  </si>
  <si>
    <t>建設業</t>
    <rPh sb="0" eb="3">
      <t>ケンセツギョウ</t>
    </rPh>
    <phoneticPr fontId="10"/>
  </si>
  <si>
    <t>第１次産業</t>
    <rPh sb="0" eb="1">
      <t>ダイ</t>
    </rPh>
    <rPh sb="2" eb="3">
      <t>ジ</t>
    </rPh>
    <rPh sb="3" eb="5">
      <t>サンギョウ</t>
    </rPh>
    <phoneticPr fontId="10"/>
  </si>
  <si>
    <t>製造業</t>
    <rPh sb="0" eb="3">
      <t>セイゾウギョウ</t>
    </rPh>
    <phoneticPr fontId="10"/>
  </si>
  <si>
    <t>第２次産業</t>
    <rPh sb="0" eb="1">
      <t>ダイ</t>
    </rPh>
    <rPh sb="2" eb="3">
      <t>ジ</t>
    </rPh>
    <rPh sb="3" eb="5">
      <t>サンギョウ</t>
    </rPh>
    <phoneticPr fontId="10"/>
  </si>
  <si>
    <t>電気・ガス・水道業</t>
    <rPh sb="0" eb="2">
      <t>デンキ</t>
    </rPh>
    <rPh sb="6" eb="9">
      <t>スイドウギョウ</t>
    </rPh>
    <phoneticPr fontId="10"/>
  </si>
  <si>
    <t>第３次産業</t>
    <rPh sb="0" eb="1">
      <t>ダイ</t>
    </rPh>
    <rPh sb="2" eb="3">
      <t>ジ</t>
    </rPh>
    <rPh sb="3" eb="5">
      <t>サンギョウ</t>
    </rPh>
    <phoneticPr fontId="10"/>
  </si>
  <si>
    <t>運輸・通信業</t>
    <rPh sb="0" eb="2">
      <t>ウンユ</t>
    </rPh>
    <rPh sb="3" eb="5">
      <t>ツウシン</t>
    </rPh>
    <rPh sb="5" eb="6">
      <t>ギョウ</t>
    </rPh>
    <phoneticPr fontId="10"/>
  </si>
  <si>
    <t>金融・保険業</t>
    <rPh sb="0" eb="2">
      <t>キンユウ</t>
    </rPh>
    <rPh sb="3" eb="5">
      <t>ホケン</t>
    </rPh>
    <rPh sb="5" eb="6">
      <t>ギョウ</t>
    </rPh>
    <phoneticPr fontId="10"/>
  </si>
  <si>
    <t>不動産業</t>
    <rPh sb="0" eb="3">
      <t>フドウサン</t>
    </rPh>
    <rPh sb="3" eb="4">
      <t>ギョウ</t>
    </rPh>
    <phoneticPr fontId="10"/>
  </si>
  <si>
    <t>公務</t>
    <rPh sb="0" eb="2">
      <t>コウム</t>
    </rPh>
    <phoneticPr fontId="10"/>
  </si>
  <si>
    <t>分類不能の産業</t>
    <rPh sb="0" eb="2">
      <t>ブンルイ</t>
    </rPh>
    <rPh sb="2" eb="4">
      <t>フノウ</t>
    </rPh>
    <rPh sb="5" eb="7">
      <t>サンギョウ</t>
    </rPh>
    <phoneticPr fontId="10"/>
  </si>
  <si>
    <t>陸軍</t>
    <rPh sb="0" eb="2">
      <t>リクグン</t>
    </rPh>
    <phoneticPr fontId="9"/>
  </si>
  <si>
    <t>海軍</t>
    <rPh sb="0" eb="2">
      <t>カイグン</t>
    </rPh>
    <phoneticPr fontId="9"/>
  </si>
  <si>
    <t>那覇市</t>
    <phoneticPr fontId="10"/>
  </si>
  <si>
    <t>海兵隊</t>
    <rPh sb="0" eb="3">
      <t>カイヘイタイ</t>
    </rPh>
    <phoneticPr fontId="9"/>
  </si>
  <si>
    <t>ＯＷＥＸ</t>
    <phoneticPr fontId="9"/>
  </si>
  <si>
    <t>浦添市</t>
    <phoneticPr fontId="10"/>
  </si>
  <si>
    <t>名護市</t>
    <phoneticPr fontId="10"/>
  </si>
  <si>
    <t>糸満市</t>
    <phoneticPr fontId="10"/>
  </si>
  <si>
    <t>沖縄市</t>
    <phoneticPr fontId="10"/>
  </si>
  <si>
    <t>西原町</t>
    <rPh sb="0" eb="3">
      <t>ニシハラチョウ</t>
    </rPh>
    <phoneticPr fontId="9"/>
  </si>
  <si>
    <t>豊見城市</t>
    <rPh sb="0" eb="1">
      <t>ユタ</t>
    </rPh>
    <rPh sb="1" eb="2">
      <t>ミ</t>
    </rPh>
    <rPh sb="2" eb="3">
      <t>シロ</t>
    </rPh>
    <phoneticPr fontId="10"/>
  </si>
  <si>
    <t>与那原町</t>
    <rPh sb="0" eb="3">
      <t>ヨナバル</t>
    </rPh>
    <rPh sb="3" eb="4">
      <t>チョウ</t>
    </rPh>
    <phoneticPr fontId="9"/>
  </si>
  <si>
    <t>南風原町</t>
    <rPh sb="0" eb="4">
      <t>ハエバルチョウ</t>
    </rPh>
    <phoneticPr fontId="9"/>
  </si>
  <si>
    <t>区                 分</t>
    <phoneticPr fontId="9"/>
  </si>
  <si>
    <t>総               数</t>
    <phoneticPr fontId="9"/>
  </si>
  <si>
    <t>軍      　　別</t>
    <phoneticPr fontId="9"/>
  </si>
  <si>
    <t xml:space="preserve">   （21）市別駐留軍従業員数（Ｐ62参照）　       </t>
    <phoneticPr fontId="9"/>
  </si>
  <si>
    <t>浦添市</t>
    <phoneticPr fontId="9"/>
  </si>
  <si>
    <t>西原町</t>
    <phoneticPr fontId="9"/>
  </si>
  <si>
    <t>常　　　　住　　　　地</t>
    <phoneticPr fontId="9"/>
  </si>
  <si>
    <t>従　　　　業　　　　地</t>
    <phoneticPr fontId="9"/>
  </si>
  <si>
    <t>（17）</t>
    <phoneticPr fontId="9"/>
  </si>
  <si>
    <t>（18）</t>
    <phoneticPr fontId="9"/>
  </si>
  <si>
    <t>（16）</t>
    <phoneticPr fontId="9"/>
  </si>
  <si>
    <t>（17）15歳以上男女別労働力状態（Ｐ59参照）   　　　</t>
    <phoneticPr fontId="9"/>
  </si>
  <si>
    <t xml:space="preserve">  （18）15歳以上労働力人口の推移（Ｐ59参照）</t>
    <phoneticPr fontId="9"/>
  </si>
  <si>
    <t>　　（22）軍別駐留軍従業員数の構成（Ｐ62参照）</t>
    <phoneticPr fontId="9"/>
  </si>
  <si>
    <t>（22）</t>
    <phoneticPr fontId="9"/>
  </si>
  <si>
    <t>南 城 市</t>
    <rPh sb="0" eb="1">
      <t>ミナミ</t>
    </rPh>
    <rPh sb="2" eb="3">
      <t>シロ</t>
    </rPh>
    <rPh sb="4" eb="5">
      <t>シ</t>
    </rPh>
    <phoneticPr fontId="9"/>
  </si>
  <si>
    <t xml:space="preserve">（注）総数は「労働力不詳」を含むので、内訳とは必ずしも一致しない。  　　　     　            </t>
    <rPh sb="7" eb="10">
      <t>ロウドウリョク</t>
    </rPh>
    <phoneticPr fontId="9"/>
  </si>
  <si>
    <t>卸売・小売業</t>
    <rPh sb="0" eb="2">
      <t>オロシウ</t>
    </rPh>
    <rPh sb="3" eb="5">
      <t>コウリ</t>
    </rPh>
    <rPh sb="5" eb="6">
      <t>ギョウ</t>
    </rPh>
    <phoneticPr fontId="9"/>
  </si>
  <si>
    <t>宿泊・飲食業</t>
    <rPh sb="0" eb="2">
      <t>シュクハク</t>
    </rPh>
    <rPh sb="3" eb="5">
      <t>インショク</t>
    </rPh>
    <rPh sb="5" eb="6">
      <t>ギョウ</t>
    </rPh>
    <phoneticPr fontId="9"/>
  </si>
  <si>
    <t>医療・福祉</t>
    <rPh sb="0" eb="2">
      <t>イリョウ</t>
    </rPh>
    <rPh sb="3" eb="5">
      <t>フクシ</t>
    </rPh>
    <phoneticPr fontId="9"/>
  </si>
  <si>
    <t>教育・学習支援</t>
    <rPh sb="0" eb="2">
      <t>キョウイク</t>
    </rPh>
    <rPh sb="3" eb="5">
      <t>ガクシュウ</t>
    </rPh>
    <rPh sb="5" eb="7">
      <t>シエン</t>
    </rPh>
    <phoneticPr fontId="9"/>
  </si>
  <si>
    <t>情報通信業</t>
    <rPh sb="0" eb="2">
      <t>ジョウホウ</t>
    </rPh>
    <rPh sb="2" eb="4">
      <t>ツウシン</t>
    </rPh>
    <rPh sb="4" eb="5">
      <t>ギョウ</t>
    </rPh>
    <phoneticPr fontId="9"/>
  </si>
  <si>
    <t>運輸・郵便業</t>
    <rPh sb="3" eb="5">
      <t>ユウビン</t>
    </rPh>
    <phoneticPr fontId="9"/>
  </si>
  <si>
    <t>卸売・小売業</t>
    <rPh sb="0" eb="1">
      <t>オロシ</t>
    </rPh>
    <rPh sb="1" eb="2">
      <t>ウ</t>
    </rPh>
    <rPh sb="3" eb="5">
      <t>コウリ</t>
    </rPh>
    <rPh sb="5" eb="6">
      <t>ギョウ</t>
    </rPh>
    <phoneticPr fontId="9"/>
  </si>
  <si>
    <t xml:space="preserve">      労働力率の割合の計算の際には、分母から「不詳」を除いている。</t>
    <rPh sb="6" eb="9">
      <t>ロウドウリョク</t>
    </rPh>
    <rPh sb="9" eb="10">
      <t>リツ</t>
    </rPh>
    <rPh sb="11" eb="13">
      <t>ワリアイ</t>
    </rPh>
    <rPh sb="14" eb="16">
      <t>ケイサン</t>
    </rPh>
    <rPh sb="17" eb="18">
      <t>サイ</t>
    </rPh>
    <rPh sb="21" eb="23">
      <t>ブンボ</t>
    </rPh>
    <rPh sb="26" eb="28">
      <t>フショウ</t>
    </rPh>
    <rPh sb="30" eb="31">
      <t>ノゾ</t>
    </rPh>
    <phoneticPr fontId="9"/>
  </si>
  <si>
    <t>（注）平成22年は平成19年11月改正後の日本標準産業分類を基に集計されている。</t>
    <rPh sb="1" eb="2">
      <t>チュウ</t>
    </rPh>
    <rPh sb="3" eb="5">
      <t>ヘイセイ</t>
    </rPh>
    <rPh sb="7" eb="8">
      <t>ネン</t>
    </rPh>
    <rPh sb="9" eb="11">
      <t>ヘイセイ</t>
    </rPh>
    <rPh sb="13" eb="14">
      <t>ネン</t>
    </rPh>
    <rPh sb="16" eb="17">
      <t>ガツ</t>
    </rPh>
    <rPh sb="17" eb="19">
      <t>カイセイ</t>
    </rPh>
    <rPh sb="19" eb="20">
      <t>ゴ</t>
    </rPh>
    <rPh sb="21" eb="23">
      <t>ニホン</t>
    </rPh>
    <rPh sb="23" eb="25">
      <t>ヒョウジュン</t>
    </rPh>
    <rPh sb="25" eb="27">
      <t>サンギョウ</t>
    </rPh>
    <rPh sb="27" eb="29">
      <t>ブンルイ</t>
    </rPh>
    <rPh sb="30" eb="31">
      <t>モト</t>
    </rPh>
    <rPh sb="32" eb="34">
      <t>シュウケイ</t>
    </rPh>
    <phoneticPr fontId="9"/>
  </si>
  <si>
    <t>南城市</t>
    <rPh sb="0" eb="3">
      <t>ナンジョウシ</t>
    </rPh>
    <phoneticPr fontId="10"/>
  </si>
  <si>
    <t>（20）産業（大分類）別就業者数の構成（Ｐ60参照）</t>
  </si>
  <si>
    <t xml:space="preserve">（19）産業別就業者数の推移（Ｐ60参照）      </t>
    <phoneticPr fontId="9"/>
  </si>
  <si>
    <t>空軍</t>
    <rPh sb="0" eb="2">
      <t>クウグン</t>
    </rPh>
    <phoneticPr fontId="9"/>
  </si>
  <si>
    <t>卸売・小売業</t>
    <rPh sb="0" eb="2">
      <t>オロシウリ</t>
    </rPh>
    <rPh sb="3" eb="6">
      <t>コウリギョウ</t>
    </rPh>
    <phoneticPr fontId="9"/>
  </si>
  <si>
    <t>計</t>
    <rPh sb="0" eb="1">
      <t>ケイ</t>
    </rPh>
    <phoneticPr fontId="9"/>
  </si>
  <si>
    <t>総数</t>
    <rPh sb="0" eb="2">
      <t>ソウスウ</t>
    </rPh>
    <phoneticPr fontId="9"/>
  </si>
  <si>
    <t>（注）その他の市町村には県外も含む。</t>
    <phoneticPr fontId="9"/>
  </si>
  <si>
    <t>総  数</t>
    <phoneticPr fontId="9"/>
  </si>
  <si>
    <t>総数</t>
    <phoneticPr fontId="10"/>
  </si>
  <si>
    <t>就業者</t>
    <phoneticPr fontId="10"/>
  </si>
  <si>
    <t>那覇市周辺
市町村別</t>
    <phoneticPr fontId="9"/>
  </si>
  <si>
    <t>那覇市</t>
    <phoneticPr fontId="9"/>
  </si>
  <si>
    <t>那覇市周辺
市町村別</t>
    <phoneticPr fontId="9"/>
  </si>
  <si>
    <t>那 覇 市 か ら の</t>
    <phoneticPr fontId="9"/>
  </si>
  <si>
    <t>供 給 労 働 力 率</t>
    <phoneticPr fontId="9"/>
  </si>
  <si>
    <t>労 働 力 吸 収 率</t>
    <phoneticPr fontId="9"/>
  </si>
  <si>
    <t>本 市 へ の</t>
    <phoneticPr fontId="9"/>
  </si>
  <si>
    <t>流 入 超 過 人 口</t>
    <phoneticPr fontId="9"/>
  </si>
  <si>
    <t>市 町 村 別</t>
    <phoneticPr fontId="9"/>
  </si>
  <si>
    <t xml:space="preserve">   </t>
    <phoneticPr fontId="9"/>
  </si>
  <si>
    <t>漁業</t>
    <phoneticPr fontId="9"/>
  </si>
  <si>
    <t xml:space="preserve"> </t>
    <phoneticPr fontId="9"/>
  </si>
  <si>
    <t>電気・ガス・水道業</t>
    <phoneticPr fontId="9"/>
  </si>
  <si>
    <t xml:space="preserve">  </t>
    <phoneticPr fontId="9"/>
  </si>
  <si>
    <t>陸　　　　　軍</t>
    <phoneticPr fontId="9"/>
  </si>
  <si>
    <t>海　　　　　軍</t>
    <phoneticPr fontId="9"/>
  </si>
  <si>
    <t>契    約    別</t>
    <phoneticPr fontId="9"/>
  </si>
  <si>
    <t>諸機関
労務協約</t>
    <phoneticPr fontId="9"/>
  </si>
  <si>
    <t>基本
労務契約</t>
    <phoneticPr fontId="9"/>
  </si>
  <si>
    <t xml:space="preserve">(注）他市町村には他県を含む。                                                     　　　　                  </t>
    <rPh sb="1" eb="2">
      <t>チュウ</t>
    </rPh>
    <rPh sb="3" eb="4">
      <t>ホカ</t>
    </rPh>
    <rPh sb="4" eb="7">
      <t>シチョウソン</t>
    </rPh>
    <rPh sb="9" eb="11">
      <t>タケン</t>
    </rPh>
    <rPh sb="12" eb="13">
      <t>フク</t>
    </rPh>
    <phoneticPr fontId="9"/>
  </si>
  <si>
    <t>　　　平成22年から「労働力率」の計算では、分母から「不詳」を除いている。</t>
    <rPh sb="3" eb="5">
      <t>ヘイセイ</t>
    </rPh>
    <rPh sb="7" eb="8">
      <t>ネン</t>
    </rPh>
    <rPh sb="11" eb="14">
      <t>ロウドウリョク</t>
    </rPh>
    <rPh sb="14" eb="15">
      <t>リツ</t>
    </rPh>
    <rPh sb="17" eb="19">
      <t>ケイサン</t>
    </rPh>
    <rPh sb="22" eb="24">
      <t>ブンボ</t>
    </rPh>
    <rPh sb="27" eb="29">
      <t>フショウ</t>
    </rPh>
    <rPh sb="31" eb="32">
      <t>ノゾ</t>
    </rPh>
    <phoneticPr fontId="9"/>
  </si>
  <si>
    <t>自　給</t>
    <phoneticPr fontId="9"/>
  </si>
  <si>
    <t>那 覇 市 へ の</t>
    <phoneticPr fontId="9"/>
  </si>
  <si>
    <t>(C)／(A)</t>
  </si>
  <si>
    <t>(B)／(A)</t>
  </si>
  <si>
    <t>本 市 か ら の</t>
    <phoneticPr fontId="9"/>
  </si>
  <si>
    <t>総　　　　数</t>
    <phoneticPr fontId="9"/>
  </si>
  <si>
    <t>総    数</t>
    <phoneticPr fontId="9"/>
  </si>
  <si>
    <t>就 業 者</t>
    <phoneticPr fontId="9"/>
  </si>
  <si>
    <t>大   分   類</t>
    <phoneticPr fontId="9"/>
  </si>
  <si>
    <t xml:space="preserve">   </t>
    <phoneticPr fontId="9"/>
  </si>
  <si>
    <t>鉱業</t>
    <phoneticPr fontId="9"/>
  </si>
  <si>
    <t xml:space="preserve">   </t>
    <phoneticPr fontId="9"/>
  </si>
  <si>
    <t>建設業</t>
    <phoneticPr fontId="9"/>
  </si>
  <si>
    <t>製造業</t>
    <phoneticPr fontId="9"/>
  </si>
  <si>
    <t xml:space="preserve">  </t>
    <phoneticPr fontId="9"/>
  </si>
  <si>
    <t>金融・保険業</t>
    <phoneticPr fontId="9"/>
  </si>
  <si>
    <t>不動産業</t>
    <phoneticPr fontId="9"/>
  </si>
  <si>
    <t xml:space="preserve">  </t>
    <phoneticPr fontId="9"/>
  </si>
  <si>
    <t>総数</t>
    <rPh sb="0" eb="2">
      <t>ソウスウ</t>
    </rPh>
    <phoneticPr fontId="9"/>
  </si>
  <si>
    <t>その他の市町村</t>
    <rPh sb="2" eb="3">
      <t>タ</t>
    </rPh>
    <rPh sb="4" eb="5">
      <t>シ</t>
    </rPh>
    <rPh sb="5" eb="7">
      <t>チョウソン</t>
    </rPh>
    <phoneticPr fontId="9"/>
  </si>
  <si>
    <t>27年</t>
    <rPh sb="2" eb="3">
      <t>ネン</t>
    </rPh>
    <phoneticPr fontId="9"/>
  </si>
  <si>
    <t>(21)</t>
    <phoneticPr fontId="9"/>
  </si>
  <si>
    <t>資料：国勢調査</t>
    <phoneticPr fontId="9"/>
  </si>
  <si>
    <t>令和2年</t>
    <rPh sb="0" eb="2">
      <t>レイワ</t>
    </rPh>
    <rPh sb="3" eb="4">
      <t>ネン</t>
    </rPh>
    <phoneticPr fontId="9"/>
  </si>
  <si>
    <t>Ⅲ　　労　働　力</t>
  </si>
  <si>
    <t>（注）平成17年の夜間人口は年齢不詳を除く。</t>
    <rPh sb="3" eb="5">
      <t>ヘイセイ</t>
    </rPh>
    <rPh sb="7" eb="8">
      <t>ネン</t>
    </rPh>
    <rPh sb="9" eb="11">
      <t>ヤカン</t>
    </rPh>
    <rPh sb="11" eb="13">
      <t>ジンコウ</t>
    </rPh>
    <rPh sb="14" eb="16">
      <t>ネンレイ</t>
    </rPh>
    <rPh sb="16" eb="18">
      <t>フショウ</t>
    </rPh>
    <rPh sb="19" eb="20">
      <t>ノゾ</t>
    </rPh>
    <phoneticPr fontId="9"/>
  </si>
  <si>
    <t>平成17年</t>
  </si>
  <si>
    <t>平成22年</t>
    <phoneticPr fontId="9"/>
  </si>
  <si>
    <t>令和3年版修正なし</t>
    <rPh sb="0" eb="2">
      <t>レイワ</t>
    </rPh>
    <rPh sb="3" eb="5">
      <t>ネンバン</t>
    </rPh>
    <rPh sb="4" eb="5">
      <t>バン</t>
    </rPh>
    <rPh sb="5" eb="7">
      <t>シュウセイ</t>
    </rPh>
    <phoneticPr fontId="9"/>
  </si>
  <si>
    <t>（47）産業（大分類）別、従業上の地位別就業者</t>
    <phoneticPr fontId="9"/>
  </si>
  <si>
    <t>22年</t>
    <rPh sb="2" eb="3">
      <t>ネン</t>
    </rPh>
    <phoneticPr fontId="9"/>
  </si>
  <si>
    <t>資料：令和2年国勢調査</t>
    <rPh sb="3" eb="5">
      <t>レイワ</t>
    </rPh>
    <phoneticPr fontId="10"/>
  </si>
  <si>
    <t>（38）那覇市周辺市町村の常住地・従業地別就業者数（令和2年10月1日現在）</t>
    <rPh sb="26" eb="28">
      <t>レイワ</t>
    </rPh>
    <rPh sb="29" eb="30">
      <t>ネン</t>
    </rPh>
    <phoneticPr fontId="9"/>
  </si>
  <si>
    <t>資料：令和2年国勢調査</t>
    <rPh sb="3" eb="5">
      <t>レイワ</t>
    </rPh>
    <rPh sb="6" eb="7">
      <t>ネン</t>
    </rPh>
    <phoneticPr fontId="9"/>
  </si>
  <si>
    <t>資料：令和2年国勢調査</t>
    <phoneticPr fontId="9"/>
  </si>
  <si>
    <t>（39）那覇市周辺市町村の常住地・従業地別労働力率（令和2年10月1日現在）</t>
    <phoneticPr fontId="9"/>
  </si>
  <si>
    <t>令和2年</t>
    <rPh sb="0" eb="2">
      <t>レイワ</t>
    </rPh>
    <rPh sb="3" eb="4">
      <t>ネン</t>
    </rPh>
    <phoneticPr fontId="9"/>
  </si>
  <si>
    <t>（40）昼夜間人口と流出入人口（各年共10月1日現在）</t>
    <phoneticPr fontId="9"/>
  </si>
  <si>
    <t>（41）15歳以上流動人口（令和2年10月1日現在）</t>
    <rPh sb="14" eb="16">
      <t>レイワ</t>
    </rPh>
    <rPh sb="17" eb="18">
      <t>ネン</t>
    </rPh>
    <phoneticPr fontId="9"/>
  </si>
  <si>
    <t>（42）年齢別、常住地・従業地別15歳以上の就業者数（令和2年10月1日現在）</t>
    <rPh sb="27" eb="29">
      <t>レイワ</t>
    </rPh>
    <rPh sb="30" eb="31">
      <t>ネン</t>
    </rPh>
    <phoneticPr fontId="9"/>
  </si>
  <si>
    <t>（43）15歳以上市町村別労働力状態（令和2年10月1日現在）</t>
    <phoneticPr fontId="9"/>
  </si>
  <si>
    <t>（44）浦添市の15歳以上男女別労働力状態（各年共10月1日現在）</t>
    <rPh sb="4" eb="7">
      <t>ウラソエシ</t>
    </rPh>
    <phoneticPr fontId="9"/>
  </si>
  <si>
    <t>平成12年</t>
    <rPh sb="0" eb="2">
      <t>ヘイセイ</t>
    </rPh>
    <rPh sb="4" eb="5">
      <t>ネン</t>
    </rPh>
    <phoneticPr fontId="9"/>
  </si>
  <si>
    <t>平成17年</t>
    <rPh sb="0" eb="2">
      <t>ヘイセイ</t>
    </rPh>
    <rPh sb="4" eb="5">
      <t>ネン</t>
    </rPh>
    <phoneticPr fontId="9"/>
  </si>
  <si>
    <t>平成22年</t>
    <rPh sb="0" eb="2">
      <t>ヘイセイ</t>
    </rPh>
    <rPh sb="4" eb="5">
      <t>ネン</t>
    </rPh>
    <phoneticPr fontId="9"/>
  </si>
  <si>
    <t>平成27年</t>
    <rPh sb="0" eb="2">
      <t>ヘイセイ</t>
    </rPh>
    <rPh sb="4" eb="5">
      <t>ネン</t>
    </rPh>
    <phoneticPr fontId="9"/>
  </si>
  <si>
    <t>（45）従業上の地位別就業者数（各年共10月1日現在）</t>
    <phoneticPr fontId="9"/>
  </si>
  <si>
    <t>（46）産業別就業者数の推移（各年10月1日現在）</t>
    <phoneticPr fontId="9"/>
  </si>
  <si>
    <t>平成27年</t>
    <phoneticPr fontId="9"/>
  </si>
  <si>
    <t>第1次産業</t>
    <phoneticPr fontId="9"/>
  </si>
  <si>
    <t>第2次産業</t>
    <phoneticPr fontId="9"/>
  </si>
  <si>
    <t>第3次産業</t>
    <phoneticPr fontId="9"/>
  </si>
  <si>
    <t>（48）市町村別駐留軍従業員数の推移（各年共3月末現在）</t>
    <phoneticPr fontId="9"/>
  </si>
  <si>
    <t xml:space="preserve">資料：沖縄防衛局 </t>
    <phoneticPr fontId="9"/>
  </si>
  <si>
    <t>（49）沖縄県の軍別、契約別駐留軍従業員数の推移（各年共3月末現在）</t>
    <phoneticPr fontId="9"/>
  </si>
  <si>
    <t>令和4年</t>
    <rPh sb="0" eb="2">
      <t>レイワ</t>
    </rPh>
    <rPh sb="3" eb="4">
      <t>ネン</t>
    </rPh>
    <phoneticPr fontId="9"/>
  </si>
  <si>
    <t>令和3年</t>
    <rPh sb="0" eb="2">
      <t>レイワ</t>
    </rPh>
    <rPh sb="3" eb="4">
      <t>ネン</t>
    </rPh>
    <phoneticPr fontId="9"/>
  </si>
  <si>
    <t>那 　覇 　市</t>
    <phoneticPr fontId="9"/>
  </si>
  <si>
    <t>中　部　市　部</t>
    <phoneticPr fontId="9"/>
  </si>
  <si>
    <t>中　部　町　村</t>
    <phoneticPr fontId="9"/>
  </si>
  <si>
    <t>南　部　市　部</t>
    <phoneticPr fontId="9"/>
  </si>
  <si>
    <t>名　護　市</t>
    <phoneticPr fontId="9"/>
  </si>
  <si>
    <t>その他の市町村</t>
    <phoneticPr fontId="9"/>
  </si>
  <si>
    <t>完全失業率
(B)/(A)×100</t>
    <rPh sb="0" eb="2">
      <t>カンゼン</t>
    </rPh>
    <phoneticPr fontId="9"/>
  </si>
  <si>
    <t>総数</t>
    <phoneticPr fontId="9"/>
  </si>
  <si>
    <t>労働力人口
（Ａ）</t>
    <phoneticPr fontId="9"/>
  </si>
  <si>
    <t>完全失業者
（Ｂ）</t>
    <phoneticPr fontId="9"/>
  </si>
  <si>
    <t>非労働力
人口</t>
    <phoneticPr fontId="9"/>
  </si>
  <si>
    <t>本市で従業
(Ｂ)</t>
    <phoneticPr fontId="9"/>
  </si>
  <si>
    <t>他市町村で
従業(流出)
(Ｃ)</t>
    <phoneticPr fontId="9"/>
  </si>
  <si>
    <t>他市町村に
常住(流入)
(Ｆ)</t>
    <phoneticPr fontId="9"/>
  </si>
  <si>
    <t>常住地による
就業者数
(Ａ)</t>
    <phoneticPr fontId="9"/>
  </si>
  <si>
    <t>従業地による
就業者数
(Ｄ)</t>
    <phoneticPr fontId="9"/>
  </si>
  <si>
    <t>年 齢 別</t>
    <phoneticPr fontId="9"/>
  </si>
  <si>
    <t>移動率
(D)/(A)×100</t>
    <phoneticPr fontId="9"/>
  </si>
  <si>
    <t>沖縄県</t>
    <phoneticPr fontId="9"/>
  </si>
  <si>
    <t>失業率</t>
  </si>
  <si>
    <t>労働力人口
（Ｂ）</t>
    <phoneticPr fontId="9"/>
  </si>
  <si>
    <t>就業者</t>
    <phoneticPr fontId="9"/>
  </si>
  <si>
    <t>完全失業者
（Ｃ）</t>
    <phoneticPr fontId="9"/>
  </si>
  <si>
    <t>総数
（Ａ）</t>
    <phoneticPr fontId="9"/>
  </si>
  <si>
    <t>構成比
（％）</t>
    <phoneticPr fontId="9"/>
  </si>
  <si>
    <t>第1次産業</t>
    <phoneticPr fontId="9"/>
  </si>
  <si>
    <t>第2次産業</t>
    <phoneticPr fontId="9"/>
  </si>
  <si>
    <t>第3次産業</t>
    <phoneticPr fontId="9"/>
  </si>
  <si>
    <t>分類不能の産業</t>
    <phoneticPr fontId="9"/>
  </si>
  <si>
    <t>雇　用　者
（役員含む）</t>
    <phoneticPr fontId="9"/>
  </si>
  <si>
    <t>市 町 村 別</t>
    <phoneticPr fontId="9"/>
  </si>
  <si>
    <t>他市区町村
で従業(Ｂ)</t>
    <phoneticPr fontId="9"/>
  </si>
  <si>
    <t>自市区町村
で従業(Ｃ)</t>
    <phoneticPr fontId="9"/>
  </si>
  <si>
    <t>うち他市町村
に常住(Ｅ)</t>
    <phoneticPr fontId="9"/>
  </si>
  <si>
    <t>令和2年</t>
    <phoneticPr fontId="9"/>
  </si>
  <si>
    <t>令和3年</t>
    <phoneticPr fontId="9"/>
  </si>
  <si>
    <t>-</t>
    <phoneticPr fontId="9"/>
  </si>
  <si>
    <t>複合サービス事業</t>
    <rPh sb="0" eb="2">
      <t>フクゴウ</t>
    </rPh>
    <rPh sb="6" eb="8">
      <t>ジギョウ</t>
    </rPh>
    <phoneticPr fontId="9"/>
  </si>
  <si>
    <t>不動産業・物品賃貸業</t>
    <rPh sb="5" eb="7">
      <t>ブッピン</t>
    </rPh>
    <rPh sb="7" eb="10">
      <t>チンタイギョウ</t>
    </rPh>
    <phoneticPr fontId="9"/>
  </si>
  <si>
    <t>その他サービス業</t>
    <rPh sb="2" eb="3">
      <t>タ</t>
    </rPh>
    <rPh sb="7" eb="8">
      <t>ギョウ</t>
    </rPh>
    <phoneticPr fontId="9"/>
  </si>
  <si>
    <t>学術研究
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9"/>
  </si>
  <si>
    <t>生活関連サービス業・娯楽業</t>
    <phoneticPr fontId="9"/>
  </si>
  <si>
    <t>教育・学習支援業</t>
    <phoneticPr fontId="9"/>
  </si>
  <si>
    <t>医療・福祉</t>
    <phoneticPr fontId="9"/>
  </si>
  <si>
    <t>複合サービス事業</t>
    <phoneticPr fontId="9"/>
  </si>
  <si>
    <t xml:space="preserve">  また、産業を第1次産業、第2次産業、第3次産業の3部門にまとめて、その就業者の割合をみると、①第3次産業が81.7％と大半を占め、次いで②第2次産業が12.9％、③第1次産業が 0.4％の順となっている。その産業別構成を平成27年から令和2年にかけての推移でみると、第1次産業は前回と同数、第2次産業では、13.1％から12.9％へと減少。また、第3次産業は平成17年に82.4%、平成22年76.1％、平成27年は75.7％と減少傾向が続いたが、令和2年で81.7％と大きく増加した。</t>
    <rPh sb="119" eb="121">
      <t>レイワ</t>
    </rPh>
    <rPh sb="169" eb="171">
      <t>ゲンショウ</t>
    </rPh>
    <rPh sb="181" eb="183">
      <t>ヘイセイ</t>
    </rPh>
    <rPh sb="185" eb="186">
      <t>ネン</t>
    </rPh>
    <rPh sb="218" eb="220">
      <t>ケイコウ</t>
    </rPh>
    <rPh sb="221" eb="222">
      <t>ツヅ</t>
    </rPh>
    <rPh sb="226" eb="228">
      <t>レイワ</t>
    </rPh>
    <rPh sb="229" eb="230">
      <t>ネン</t>
    </rPh>
    <rPh sb="237" eb="238">
      <t>オオ</t>
    </rPh>
    <rPh sb="240" eb="242">
      <t>ゾウカ</t>
    </rPh>
    <phoneticPr fontId="9"/>
  </si>
  <si>
    <t>（令和２年国勢調査）</t>
    <rPh sb="1" eb="3">
      <t>レイワ</t>
    </rPh>
    <phoneticPr fontId="9"/>
  </si>
  <si>
    <t>平成17年</t>
    <rPh sb="0" eb="2">
      <t>ヘイセイ</t>
    </rPh>
    <phoneticPr fontId="9"/>
  </si>
  <si>
    <t>令和２年</t>
    <rPh sb="0" eb="2">
      <t>レイワ</t>
    </rPh>
    <rPh sb="3" eb="4">
      <t>ネン</t>
    </rPh>
    <phoneticPr fontId="9"/>
  </si>
  <si>
    <t>当地に常住(Ａ)</t>
    <rPh sb="0" eb="2">
      <t>トウチ</t>
    </rPh>
    <rPh sb="3" eb="5">
      <t>ジョウジュウ</t>
    </rPh>
    <phoneticPr fontId="10"/>
  </si>
  <si>
    <t>当地で従業・通学(Ｂ)</t>
    <rPh sb="0" eb="2">
      <t>トウチ</t>
    </rPh>
    <rPh sb="3" eb="5">
      <t>ジュウギョウ</t>
    </rPh>
    <rPh sb="6" eb="8">
      <t>ツウガク</t>
    </rPh>
    <phoneticPr fontId="10"/>
  </si>
  <si>
    <t>流動人口(Ｃ)＝(Ｂ)－(Ａ)</t>
    <rPh sb="0" eb="2">
      <t>リュウドウ</t>
    </rPh>
    <rPh sb="2" eb="4">
      <t>ジンコウ</t>
    </rPh>
    <phoneticPr fontId="10"/>
  </si>
  <si>
    <t>（単位：人、％)</t>
    <rPh sb="1" eb="3">
      <t>タンイ</t>
    </rPh>
    <rPh sb="4" eb="5">
      <t>ヒト</t>
    </rPh>
    <phoneticPr fontId="10"/>
  </si>
  <si>
    <t>(B)/(A)
×100</t>
    <phoneticPr fontId="9"/>
  </si>
  <si>
    <t>（37）常住地及び従業・通学地による15歳以上就業者・通学者数（令和2年10月1日現在)</t>
    <rPh sb="31" eb="33">
      <t>レイワ</t>
    </rPh>
    <phoneticPr fontId="10"/>
  </si>
  <si>
    <t>総数
(Ａ)</t>
    <phoneticPr fontId="9"/>
  </si>
  <si>
    <t>総数
(Ｄ)</t>
    <rPh sb="0" eb="2">
      <t>ソウスウ</t>
    </rPh>
    <phoneticPr fontId="9"/>
  </si>
  <si>
    <t>（注）総数(Ａ)には、常住地・通学地「不詳」を含む。</t>
    <rPh sb="3" eb="5">
      <t>ソウスウ</t>
    </rPh>
    <rPh sb="11" eb="14">
      <t>ジョウジュウチ</t>
    </rPh>
    <rPh sb="15" eb="18">
      <t>ツウガクチ</t>
    </rPh>
    <rPh sb="19" eb="21">
      <t>フショウ</t>
    </rPh>
    <rPh sb="23" eb="24">
      <t>フク</t>
    </rPh>
    <phoneticPr fontId="9"/>
  </si>
  <si>
    <t>　　　総数(Ｄ)には、常住地・通学地「不詳」又は従業・通学市区町村「不詳・外国」を含む。</t>
    <rPh sb="3" eb="5">
      <t>ソウスウ</t>
    </rPh>
    <rPh sb="11" eb="14">
      <t>ジョウジュウチ</t>
    </rPh>
    <rPh sb="15" eb="18">
      <t>ツウガクチ</t>
    </rPh>
    <rPh sb="19" eb="21">
      <t>フショウ</t>
    </rPh>
    <rPh sb="22" eb="23">
      <t>マタ</t>
    </rPh>
    <rPh sb="24" eb="26">
      <t>ジュウギョウ</t>
    </rPh>
    <rPh sb="27" eb="33">
      <t>ツウガクシクチョウソン</t>
    </rPh>
    <rPh sb="34" eb="36">
      <t>フショウ</t>
    </rPh>
    <rPh sb="37" eb="39">
      <t>ガイコク</t>
    </rPh>
    <rPh sb="41" eb="42">
      <t>フク</t>
    </rPh>
    <phoneticPr fontId="9"/>
  </si>
  <si>
    <t>(a)</t>
    <phoneticPr fontId="9"/>
  </si>
  <si>
    <t>流 出 人 口 (b)</t>
    <phoneticPr fontId="9"/>
  </si>
  <si>
    <t>流 入 人 口 (c)</t>
    <phoneticPr fontId="9"/>
  </si>
  <si>
    <t>(d)=(c)-(b)</t>
    <phoneticPr fontId="9"/>
  </si>
  <si>
    <t>(f)
=(a)+(d)</t>
    <phoneticPr fontId="9"/>
  </si>
  <si>
    <t>本市に常住
(Ｅ)=(Ｂ)</t>
    <rPh sb="3" eb="5">
      <t>ジョウジュウ</t>
    </rPh>
    <phoneticPr fontId="9"/>
  </si>
  <si>
    <t>　令和2年10月1日現在の本市の労働力人口の状況をみると、15歳以上人口 94,466人のうち、就業者が 44,947人（全体の47.6％）、完全失業者が 2,423人（同 2.6％）で、この双方を合わせた労働力人口は 47,370人となり、全体の65.3％（労働力率）を占める。
　男女別の労働力率の推移をみると、男性では平成12年が75.9％、平成17年が71.9％、平成22年が74.5％と長期化する不況の影響で低下していて、平成27年には71.3％と前回比より3.2％の低下がみられた。一方、女性については平成12年の49.0%から、令和2年の58.5%と昭和55年以降増加傾向にあり、女子の社会進出を示している。
　失業率の推移をみると、昭和40年代が 3～4％台と比較的低率で推移していたのに対し、昭和50年にはオイルショック等で大きな影響（不況）を受け9％台の高い失業率を経験した。その後、昭和55年から少しづつ下がり始め、平成12年には8.6％に下がったものの、平成17年においては長期的経済不況により12.0％に上昇しこれまでの国勢調査のなかで最も高い水準に達した。平成22年の失業率は9.9％と再び減少に転じ、平成27年には5.8%と-4.1%の大幅な改善がみられ、令和2年では5.1％となっている。</t>
    <rPh sb="1" eb="3">
      <t>レイワ</t>
    </rPh>
    <rPh sb="239" eb="241">
      <t>テイカ</t>
    </rPh>
    <rPh sb="247" eb="249">
      <t>イッポウ</t>
    </rPh>
    <rPh sb="271" eb="273">
      <t>レイワ</t>
    </rPh>
    <rPh sb="274" eb="275">
      <t>ネン</t>
    </rPh>
    <rPh sb="515" eb="517">
      <t>ヘイセイ</t>
    </rPh>
    <rPh sb="519" eb="520">
      <t>ネン</t>
    </rPh>
    <rPh sb="533" eb="535">
      <t>オオハバ</t>
    </rPh>
    <rPh sb="536" eb="538">
      <t>カイゼン</t>
    </rPh>
    <rPh sb="543" eb="545">
      <t>レイワ</t>
    </rPh>
    <rPh sb="546" eb="547">
      <t>ネン</t>
    </rPh>
    <phoneticPr fontId="9"/>
  </si>
  <si>
    <t>（注）総数は、従業上の地位「不詳」も含む。</t>
    <rPh sb="18" eb="19">
      <t>フク</t>
    </rPh>
    <phoneticPr fontId="9"/>
  </si>
  <si>
    <t>うち農業</t>
    <rPh sb="2" eb="4">
      <t>ノウギョウ</t>
    </rPh>
    <phoneticPr fontId="9"/>
  </si>
  <si>
    <t>Ａ</t>
    <phoneticPr fontId="9"/>
  </si>
  <si>
    <t>B</t>
    <phoneticPr fontId="9"/>
  </si>
  <si>
    <t>A</t>
    <phoneticPr fontId="9"/>
  </si>
  <si>
    <t>C</t>
    <phoneticPr fontId="9"/>
  </si>
  <si>
    <t>S</t>
    <phoneticPr fontId="9"/>
  </si>
  <si>
    <t>D</t>
    <phoneticPr fontId="9"/>
  </si>
  <si>
    <t>E</t>
    <phoneticPr fontId="9"/>
  </si>
  <si>
    <t>公務</t>
    <phoneticPr fontId="9"/>
  </si>
  <si>
    <t>F</t>
    <phoneticPr fontId="9"/>
  </si>
  <si>
    <t>G</t>
    <phoneticPr fontId="9"/>
  </si>
  <si>
    <t>H</t>
    <phoneticPr fontId="9"/>
  </si>
  <si>
    <t>運輸・郵便業</t>
    <rPh sb="0" eb="2">
      <t>ウンユ</t>
    </rPh>
    <rPh sb="3" eb="6">
      <t>ユウビンギョウ</t>
    </rPh>
    <phoneticPr fontId="9"/>
  </si>
  <si>
    <t>I</t>
    <phoneticPr fontId="9"/>
  </si>
  <si>
    <t>J</t>
    <phoneticPr fontId="9"/>
  </si>
  <si>
    <t>K</t>
    <phoneticPr fontId="9"/>
  </si>
  <si>
    <t>L</t>
    <phoneticPr fontId="9"/>
  </si>
  <si>
    <t>P</t>
    <phoneticPr fontId="9"/>
  </si>
  <si>
    <t>Q</t>
    <phoneticPr fontId="9"/>
  </si>
  <si>
    <t>O</t>
    <phoneticPr fontId="9"/>
  </si>
  <si>
    <t>N</t>
    <phoneticPr fontId="9"/>
  </si>
  <si>
    <t>M</t>
    <phoneticPr fontId="9"/>
  </si>
  <si>
    <t>R</t>
    <phoneticPr fontId="9"/>
  </si>
  <si>
    <t>分類不能の産業</t>
    <phoneticPr fontId="9"/>
  </si>
  <si>
    <t>T</t>
    <phoneticPr fontId="9"/>
  </si>
  <si>
    <t>学術研究・専門業</t>
    <phoneticPr fontId="9"/>
  </si>
  <si>
    <t>生活関連・娯楽業</t>
    <rPh sb="0" eb="2">
      <t>セイカツ</t>
    </rPh>
    <rPh sb="2" eb="4">
      <t>カンレン</t>
    </rPh>
    <rPh sb="5" eb="8">
      <t>ゴラクギョウ</t>
    </rPh>
    <phoneticPr fontId="9"/>
  </si>
  <si>
    <t>農業・林業</t>
    <rPh sb="3" eb="5">
      <t>リンギョウ</t>
    </rPh>
    <phoneticPr fontId="9"/>
  </si>
  <si>
    <t>サービス業(その他)</t>
    <rPh sb="8" eb="9">
      <t>タ</t>
    </rPh>
    <phoneticPr fontId="9"/>
  </si>
  <si>
    <t>農業・林業</t>
    <rPh sb="3" eb="5">
      <t>リンギョウ</t>
    </rPh>
    <phoneticPr fontId="9"/>
  </si>
  <si>
    <t>Ｂ</t>
    <phoneticPr fontId="9"/>
  </si>
  <si>
    <t>Ｃ</t>
    <phoneticPr fontId="9"/>
  </si>
  <si>
    <t>Ｄ</t>
    <phoneticPr fontId="9"/>
  </si>
  <si>
    <t>Ｅ</t>
    <phoneticPr fontId="9"/>
  </si>
  <si>
    <t>Ｆ</t>
    <phoneticPr fontId="9"/>
  </si>
  <si>
    <t>Ｇ</t>
    <phoneticPr fontId="9"/>
  </si>
  <si>
    <t>Ｈ</t>
    <phoneticPr fontId="9"/>
  </si>
  <si>
    <t>Ｉ</t>
    <phoneticPr fontId="9"/>
  </si>
  <si>
    <t>Ｊ</t>
    <phoneticPr fontId="9"/>
  </si>
  <si>
    <t>Ｋ</t>
    <phoneticPr fontId="9"/>
  </si>
  <si>
    <t>Ｌ</t>
    <phoneticPr fontId="9"/>
  </si>
  <si>
    <t>Ｍ</t>
    <phoneticPr fontId="9"/>
  </si>
  <si>
    <t>Ｎ</t>
    <phoneticPr fontId="9"/>
  </si>
  <si>
    <t>Ｏ</t>
    <phoneticPr fontId="9"/>
  </si>
  <si>
    <t>Ｐ</t>
    <phoneticPr fontId="9"/>
  </si>
  <si>
    <t>Ｑ</t>
    <phoneticPr fontId="9"/>
  </si>
  <si>
    <t>Ｒ</t>
    <phoneticPr fontId="9"/>
  </si>
  <si>
    <t>Ｓ</t>
    <phoneticPr fontId="9"/>
  </si>
  <si>
    <t>Ｔ</t>
    <phoneticPr fontId="9"/>
  </si>
  <si>
    <t>うち農業</t>
    <rPh sb="2" eb="4">
      <t>ノウギョウ</t>
    </rPh>
    <phoneticPr fontId="9"/>
  </si>
  <si>
    <t>　令和２年における沖縄県の就業者・通学者を那覇市周辺市町村でみると、流動人口は那覇市、浦添市、西原町が100％を超えていて、那覇市、宜野湾市、西原町については、大学や私立高校等があることから通学者の流動人口が1,500人以上となっている。</t>
    <rPh sb="1" eb="3">
      <t>レイワ</t>
    </rPh>
    <rPh sb="34" eb="38">
      <t>リュウドウジンコウ</t>
    </rPh>
    <rPh sb="43" eb="46">
      <t>ウラソエシ</t>
    </rPh>
    <rPh sb="47" eb="50">
      <t>ニシハラチョウ</t>
    </rPh>
    <rPh sb="56" eb="57">
      <t>コ</t>
    </rPh>
    <rPh sb="62" eb="65">
      <t>ナハシ</t>
    </rPh>
    <rPh sb="66" eb="70">
      <t>ギノワンシ</t>
    </rPh>
    <rPh sb="71" eb="74">
      <t>ニシハラチョウ</t>
    </rPh>
    <rPh sb="80" eb="82">
      <t>ダイガク</t>
    </rPh>
    <rPh sb="83" eb="87">
      <t>シリツコウコウ</t>
    </rPh>
    <rPh sb="87" eb="88">
      <t>トウ</t>
    </rPh>
    <rPh sb="95" eb="98">
      <t>ツウガクシャ</t>
    </rPh>
    <rPh sb="99" eb="103">
      <t>リュウドウジンコウ</t>
    </rPh>
    <rPh sb="109" eb="110">
      <t>ニン</t>
    </rPh>
    <rPh sb="110" eb="112">
      <t>イジョウ</t>
    </rPh>
    <phoneticPr fontId="10"/>
  </si>
  <si>
    <t>AB</t>
    <phoneticPr fontId="9"/>
  </si>
  <si>
    <t>複合サービス業</t>
    <rPh sb="0" eb="2">
      <t>フクゴウ</t>
    </rPh>
    <rPh sb="6" eb="7">
      <t>ギョウ</t>
    </rPh>
    <phoneticPr fontId="10"/>
  </si>
  <si>
    <t>サービス業(その他)</t>
    <rPh sb="4" eb="5">
      <t>ギョウ</t>
    </rPh>
    <rPh sb="8" eb="9">
      <t>タ</t>
    </rPh>
    <phoneticPr fontId="9"/>
  </si>
  <si>
    <t>情報通信業</t>
    <rPh sb="0" eb="5">
      <t>ジョウホウツウシンギョウ</t>
    </rPh>
    <phoneticPr fontId="10"/>
  </si>
  <si>
    <t>　令和２年における本市の就業者を従業地別にみると、全就業者の40.2％が市内に居住する就業者で、他市町村からの就業者が52.3％である。他市町村からの就業者は、那覇市から35.2％(9,054人)、宜野湾市から19.2％(4,945人)となっている。一方、常住地別にみると、本市に居住する全就業者の42.9％は市内に職を持ち、53.7％の就業者は他市町村へと通勤していて、そのうちの56.2％が那覇市に通勤している。</t>
    <rPh sb="1" eb="3">
      <t>レイワ</t>
    </rPh>
    <rPh sb="4" eb="5">
      <t>ネン</t>
    </rPh>
    <rPh sb="9" eb="11">
      <t>ホンシ</t>
    </rPh>
    <rPh sb="12" eb="15">
      <t>シュウギョウシャ</t>
    </rPh>
    <rPh sb="16" eb="19">
      <t>ジュウギョウチ</t>
    </rPh>
    <rPh sb="19" eb="20">
      <t>ベツ</t>
    </rPh>
    <rPh sb="75" eb="80">
      <t>945ニン</t>
    </rPh>
    <rPh sb="96" eb="97">
      <t>ニン</t>
    </rPh>
    <rPh sb="116" eb="117">
      <t>ニン</t>
    </rPh>
    <rPh sb="128" eb="132">
      <t>ジョウジュウチベツ</t>
    </rPh>
    <rPh sb="137" eb="139">
      <t>ホンシ</t>
    </rPh>
    <rPh sb="144" eb="148">
      <t>ゼンシュウギョウシャ</t>
    </rPh>
    <rPh sb="155" eb="157">
      <t>シナイ</t>
    </rPh>
    <rPh sb="158" eb="159">
      <t>ショク</t>
    </rPh>
    <rPh sb="160" eb="161">
      <t>モ</t>
    </rPh>
    <rPh sb="169" eb="172">
      <t>シュウギョウシャ</t>
    </rPh>
    <phoneticPr fontId="10"/>
  </si>
  <si>
    <t>教育・学習支援業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9"/>
  </si>
  <si>
    <t>　令和2年の15歳以上就業者の産業別分布をみると、①「卸売・小売業」の7,591人（全体の16.9％）が最も多　く、次いで②「医療・福祉」7,039人（同15.7％）、③「サービス業(その他)」4,313人（同9.6％）の順となっている。</t>
    <rPh sb="1" eb="3">
      <t>レイワ</t>
    </rPh>
    <rPh sb="90" eb="91">
      <t>ギョウ</t>
    </rPh>
    <rPh sb="94" eb="95">
      <t>タ</t>
    </rPh>
    <phoneticPr fontId="9"/>
  </si>
  <si>
    <t>産業別の就労者数</t>
    <phoneticPr fontId="9"/>
  </si>
  <si>
    <t>学術研究・専門業</t>
  </si>
  <si>
    <t>平成31年</t>
    <phoneticPr fontId="9"/>
  </si>
  <si>
    <t>令和4年</t>
    <phoneticPr fontId="9"/>
  </si>
  <si>
    <t>令和5年</t>
    <rPh sb="0" eb="2">
      <t>レイワ</t>
    </rPh>
    <rPh sb="3" eb="4">
      <t>ネン</t>
    </rPh>
    <phoneticPr fontId="9"/>
  </si>
  <si>
    <t>令 和 5 年</t>
    <rPh sb="0" eb="1">
      <t>レイ</t>
    </rPh>
    <rPh sb="2" eb="3">
      <t>ワ</t>
    </rPh>
    <phoneticPr fontId="9"/>
  </si>
  <si>
    <r>
      <t>そ</t>
    </r>
    <r>
      <rPr>
        <sz val="3"/>
        <rFont val="ＭＳ 明朝"/>
        <family val="1"/>
        <charset val="128"/>
      </rPr>
      <t xml:space="preserve"> </t>
    </r>
    <r>
      <rPr>
        <sz val="10"/>
        <rFont val="ＭＳ 明朝"/>
        <family val="1"/>
        <charset val="128"/>
      </rPr>
      <t>の</t>
    </r>
    <r>
      <rPr>
        <sz val="3"/>
        <rFont val="ＭＳ 明朝"/>
        <family val="1"/>
        <charset val="128"/>
      </rPr>
      <t xml:space="preserve"> </t>
    </r>
    <r>
      <rPr>
        <sz val="10"/>
        <rFont val="ＭＳ 明朝"/>
        <family val="1"/>
        <charset val="128"/>
      </rPr>
      <t>他市</t>
    </r>
    <r>
      <rPr>
        <sz val="3"/>
        <rFont val="ＭＳ 明朝"/>
        <family val="1"/>
        <charset val="128"/>
      </rPr>
      <t xml:space="preserve"> </t>
    </r>
    <r>
      <rPr>
        <sz val="10"/>
        <rFont val="ＭＳ 明朝"/>
        <family val="1"/>
        <charset val="128"/>
      </rPr>
      <t>町</t>
    </r>
    <r>
      <rPr>
        <sz val="3"/>
        <rFont val="ＭＳ 明朝"/>
        <family val="1"/>
        <charset val="128"/>
      </rPr>
      <t xml:space="preserve"> </t>
    </r>
    <r>
      <rPr>
        <sz val="10"/>
        <rFont val="ＭＳ 明朝"/>
        <family val="1"/>
        <charset val="128"/>
      </rPr>
      <t>村</t>
    </r>
    <rPh sb="5" eb="6">
      <t>シ</t>
    </rPh>
    <phoneticPr fontId="9"/>
  </si>
  <si>
    <t>不詳</t>
    <rPh sb="0" eb="2">
      <t>フショウ</t>
    </rPh>
    <phoneticPr fontId="9"/>
  </si>
  <si>
    <t>←22％へ訂正</t>
    <rPh sb="5" eb="7">
      <t>テイセイ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</si>
</sst>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5">
    <numFmt numFmtId="41" formatCode="_ * #,##0_ ;_ * \-#,##0_ ;_ * &quot;-&quot;_ ;_ @_ "/>
    <numFmt numFmtId="43" formatCode="_ * #,##0.00_ ;_ * \-#,##0.00_ ;_ * &quot;-&quot;??_ ;_ @_ "/>
    <numFmt numFmtId="176" formatCode="#,##0.0_ "/>
    <numFmt numFmtId="177" formatCode="#,##0.0;[Red]#,##0.0"/>
    <numFmt numFmtId="178" formatCode="#,##0_ "/>
    <numFmt numFmtId="179" formatCode="0.0_ "/>
    <numFmt numFmtId="180" formatCode="#,##0;&quot;△ &quot;#,##0"/>
    <numFmt numFmtId="181" formatCode="_ * #,##0_ ;_ * \-#,##0_ ;_ * \-_ ;_ @_ "/>
    <numFmt numFmtId="182" formatCode="#,##0_);[Red]\(#,##0\)"/>
    <numFmt numFmtId="183" formatCode="0.0_);\(0.0\)"/>
    <numFmt numFmtId="184" formatCode="#,##0.0_);[Red]\(#,##0.0\)"/>
    <numFmt numFmtId="185" formatCode="#,##0.0_);\(#,##0.0\)"/>
    <numFmt numFmtId="186" formatCode="0.0;[Red]0.0"/>
    <numFmt numFmtId="187" formatCode="_ * #,##0_ ;_ * \-#,##0_ ;_ @_ "/>
    <numFmt numFmtId="188" formatCode="0.0%"/>
    <numFmt numFmtId="189" formatCode="#,##0;[Red]#,##0"/>
    <numFmt numFmtId="190" formatCode="#,##0_);\(#,##0\)"/>
    <numFmt numFmtId="191" formatCode="0_);\(0\)"/>
    <numFmt numFmtId="192" formatCode="_ * #,##0\ ;_ * &quot;△&quot;#,##0\ ;_ * \-_ ;_ @_ "/>
    <numFmt numFmtId="193" formatCode="0;[Red]0"/>
    <numFmt numFmtId="194" formatCode="\(#,##0\)"/>
    <numFmt numFmtId="195" formatCode="0_ "/>
    <numFmt numFmtId="196" formatCode="0.0_);[Red]\(0.0\)"/>
    <numFmt numFmtId="197" formatCode="#,##0\ "/>
    <numFmt numFmtId="198" formatCode="#,##0&quot;人&quot;"/>
  </numFmts>
  <fonts count="19" x14ac:knownFonts="1">
    <font>
      <sz val="10"/>
      <name val="ＭＳ 明朝"/>
      <family val="1"/>
      <charset val="128"/>
    </font>
    <font>
      <b/>
      <sz val="10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12"/>
      <name val="ＭＳ 明朝"/>
      <family val="1"/>
      <charset val="128"/>
    </font>
    <font>
      <sz val="3"/>
      <name val="ＭＳ 明朝"/>
      <family val="1"/>
      <charset val="128"/>
    </font>
    <font>
      <sz val="14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Ｐゴシック"/>
      <family val="3"/>
      <charset val="128"/>
    </font>
    <font>
      <sz val="10"/>
      <color rgb="FFFF0000"/>
      <name val="ＭＳ 明朝"/>
      <family val="1"/>
      <charset val="128"/>
    </font>
    <font>
      <b/>
      <sz val="10"/>
      <color rgb="FFFF0000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6"/>
      <name val="ＭＳ 明朝"/>
      <family val="1"/>
      <charset val="128"/>
    </font>
    <font>
      <sz val="10.5"/>
      <name val="ＭＳ 明朝"/>
      <family val="1"/>
      <charset val="128"/>
    </font>
    <font>
      <sz val="10"/>
      <color theme="0"/>
      <name val="ＭＳ 明朝"/>
      <family val="1"/>
      <charset val="128"/>
    </font>
    <font>
      <sz val="9"/>
      <color theme="0"/>
      <name val="ＭＳ 明朝"/>
      <family val="1"/>
      <charset val="128"/>
    </font>
    <font>
      <b/>
      <sz val="10"/>
      <color theme="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8F8F8"/>
        <bgColor indexed="64"/>
      </patternFill>
    </fill>
  </fills>
  <borders count="136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medium">
        <color indexed="64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 style="medium">
        <color indexed="64"/>
      </right>
      <top/>
      <bottom style="thin">
        <color indexed="8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8" fillId="0" borderId="0" applyFill="0" applyBorder="0" applyProtection="0">
      <alignment vertical="center"/>
    </xf>
    <xf numFmtId="9" fontId="8" fillId="0" borderId="0" applyFont="0" applyFill="0" applyBorder="0" applyAlignment="0" applyProtection="0">
      <alignment vertical="center"/>
    </xf>
  </cellStyleXfs>
  <cellXfs count="563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0" fillId="0" borderId="4" xfId="0" applyBorder="1">
      <alignment vertical="center"/>
    </xf>
    <xf numFmtId="0" fontId="0" fillId="0" borderId="1" xfId="0" applyBorder="1" applyAlignment="1"/>
    <xf numFmtId="0" fontId="0" fillId="0" borderId="2" xfId="0" applyBorder="1">
      <alignment vertical="center"/>
    </xf>
    <xf numFmtId="0" fontId="0" fillId="0" borderId="5" xfId="0" applyBorder="1">
      <alignment vertical="center"/>
    </xf>
    <xf numFmtId="49" fontId="0" fillId="0" borderId="6" xfId="0" applyNumberForma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186" fontId="1" fillId="0" borderId="0" xfId="0" applyNumberFormat="1" applyFont="1">
      <alignment vertical="center"/>
    </xf>
    <xf numFmtId="182" fontId="0" fillId="0" borderId="0" xfId="0" applyNumberFormat="1">
      <alignment vertical="center"/>
    </xf>
    <xf numFmtId="0" fontId="0" fillId="0" borderId="0" xfId="0" applyAlignment="1">
      <alignment horizontal="right" vertical="center" indent="1"/>
    </xf>
    <xf numFmtId="182" fontId="1" fillId="0" borderId="0" xfId="0" applyNumberFormat="1" applyFont="1">
      <alignment vertical="center"/>
    </xf>
    <xf numFmtId="182" fontId="0" fillId="0" borderId="1" xfId="0" applyNumberFormat="1" applyBorder="1">
      <alignment vertical="center"/>
    </xf>
    <xf numFmtId="0" fontId="0" fillId="0" borderId="20" xfId="0" applyBorder="1" applyAlignment="1">
      <alignment horizontal="center" vertical="center"/>
    </xf>
    <xf numFmtId="179" fontId="0" fillId="0" borderId="21" xfId="0" applyNumberFormat="1" applyBorder="1" applyAlignment="1">
      <alignment horizontal="right" vertical="center"/>
    </xf>
    <xf numFmtId="179" fontId="0" fillId="0" borderId="22" xfId="0" applyNumberFormat="1" applyBorder="1" applyAlignment="1">
      <alignment horizontal="right" vertical="center"/>
    </xf>
    <xf numFmtId="179" fontId="0" fillId="0" borderId="8" xfId="0" applyNumberFormat="1" applyBorder="1" applyAlignment="1">
      <alignment horizontal="right" vertical="center"/>
    </xf>
    <xf numFmtId="179" fontId="0" fillId="0" borderId="0" xfId="0" applyNumberFormat="1" applyAlignment="1">
      <alignment horizontal="right" vertical="center"/>
    </xf>
    <xf numFmtId="179" fontId="0" fillId="0" borderId="23" xfId="0" applyNumberFormat="1" applyBorder="1" applyAlignment="1">
      <alignment horizontal="right" vertical="center"/>
    </xf>
    <xf numFmtId="179" fontId="0" fillId="0" borderId="1" xfId="0" applyNumberFormat="1" applyBorder="1" applyAlignment="1">
      <alignment horizontal="right" vertical="center"/>
    </xf>
    <xf numFmtId="0" fontId="0" fillId="0" borderId="8" xfId="0" applyBorder="1" applyAlignment="1">
      <alignment horizontal="center" vertical="center"/>
    </xf>
    <xf numFmtId="49" fontId="0" fillId="0" borderId="25" xfId="0" applyNumberFormat="1" applyBorder="1" applyAlignment="1">
      <alignment horizontal="center" vertical="center"/>
    </xf>
    <xf numFmtId="49" fontId="0" fillId="0" borderId="26" xfId="0" applyNumberFormat="1" applyBorder="1" applyAlignment="1">
      <alignment horizontal="center" vertical="center"/>
    </xf>
    <xf numFmtId="43" fontId="0" fillId="0" borderId="22" xfId="0" applyNumberFormat="1" applyBorder="1" applyAlignment="1">
      <alignment horizontal="right" vertical="center"/>
    </xf>
    <xf numFmtId="176" fontId="0" fillId="0" borderId="0" xfId="0" applyNumberFormat="1" applyAlignment="1">
      <alignment horizontal="right" vertical="center"/>
    </xf>
    <xf numFmtId="188" fontId="0" fillId="0" borderId="0" xfId="0" applyNumberFormat="1">
      <alignment vertical="center"/>
    </xf>
    <xf numFmtId="188" fontId="0" fillId="0" borderId="1" xfId="0" applyNumberFormat="1" applyBorder="1">
      <alignment vertical="center"/>
    </xf>
    <xf numFmtId="176" fontId="0" fillId="0" borderId="1" xfId="0" applyNumberFormat="1" applyBorder="1" applyAlignment="1">
      <alignment horizontal="right" vertical="center"/>
    </xf>
    <xf numFmtId="182" fontId="0" fillId="0" borderId="22" xfId="0" applyNumberFormat="1" applyBorder="1" applyAlignment="1">
      <alignment horizontal="right" vertical="center"/>
    </xf>
    <xf numFmtId="0" fontId="2" fillId="0" borderId="13" xfId="0" applyFont="1" applyBorder="1" applyAlignment="1">
      <alignment horizontal="distributed" vertical="center"/>
    </xf>
    <xf numFmtId="0" fontId="0" fillId="0" borderId="35" xfId="0" applyBorder="1" applyAlignment="1">
      <alignment horizontal="center" vertical="center"/>
    </xf>
    <xf numFmtId="182" fontId="0" fillId="0" borderId="8" xfId="0" applyNumberFormat="1" applyBorder="1">
      <alignment vertical="center"/>
    </xf>
    <xf numFmtId="0" fontId="0" fillId="0" borderId="0" xfId="0" applyAlignment="1"/>
    <xf numFmtId="182" fontId="0" fillId="0" borderId="23" xfId="0" applyNumberFormat="1" applyBorder="1">
      <alignment vertical="center"/>
    </xf>
    <xf numFmtId="184" fontId="0" fillId="0" borderId="37" xfId="0" applyNumberFormat="1" applyBorder="1" applyAlignment="1">
      <alignment horizontal="right" vertical="center"/>
    </xf>
    <xf numFmtId="184" fontId="0" fillId="0" borderId="27" xfId="0" applyNumberFormat="1" applyBorder="1" applyAlignment="1">
      <alignment horizontal="right" vertical="center"/>
    </xf>
    <xf numFmtId="184" fontId="0" fillId="0" borderId="16" xfId="0" applyNumberFormat="1" applyBorder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0" fillId="0" borderId="44" xfId="0" applyBorder="1" applyAlignment="1">
      <alignment horizontal="center" vertical="center"/>
    </xf>
    <xf numFmtId="18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82" fontId="0" fillId="0" borderId="22" xfId="0" applyNumberFormat="1" applyBorder="1">
      <alignment vertical="center"/>
    </xf>
    <xf numFmtId="182" fontId="0" fillId="0" borderId="15" xfId="0" applyNumberFormat="1" applyBorder="1">
      <alignment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182" fontId="0" fillId="0" borderId="28" xfId="0" applyNumberFormat="1" applyBorder="1">
      <alignment vertical="center"/>
    </xf>
    <xf numFmtId="192" fontId="0" fillId="0" borderId="30" xfId="0" applyNumberFormat="1" applyBorder="1" applyAlignment="1">
      <alignment vertical="center" shrinkToFit="1"/>
    </xf>
    <xf numFmtId="192" fontId="0" fillId="0" borderId="0" xfId="0" applyNumberFormat="1">
      <alignment vertical="center"/>
    </xf>
    <xf numFmtId="192" fontId="0" fillId="0" borderId="0" xfId="0" applyNumberFormat="1" applyAlignment="1">
      <alignment vertical="center" shrinkToFit="1"/>
    </xf>
    <xf numFmtId="182" fontId="0" fillId="0" borderId="29" xfId="0" applyNumberFormat="1" applyBorder="1">
      <alignment vertical="center"/>
    </xf>
    <xf numFmtId="0" fontId="0" fillId="0" borderId="0" xfId="0" applyAlignment="1">
      <alignment horizontal="distributed" vertical="center"/>
    </xf>
    <xf numFmtId="177" fontId="0" fillId="0" borderId="0" xfId="0" applyNumberFormat="1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 wrapText="1"/>
    </xf>
    <xf numFmtId="194" fontId="0" fillId="0" borderId="0" xfId="0" applyNumberFormat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182" fontId="0" fillId="0" borderId="30" xfId="0" applyNumberFormat="1" applyBorder="1">
      <alignment vertical="center"/>
    </xf>
    <xf numFmtId="185" fontId="0" fillId="0" borderId="27" xfId="0" applyNumberFormat="1" applyBorder="1" applyAlignment="1">
      <alignment horizontal="right" vertical="center"/>
    </xf>
    <xf numFmtId="0" fontId="2" fillId="0" borderId="0" xfId="0" applyFont="1" applyAlignment="1">
      <alignment horizontal="left" vertical="center"/>
    </xf>
    <xf numFmtId="180" fontId="11" fillId="0" borderId="0" xfId="0" applyNumberFormat="1" applyFont="1" applyAlignment="1">
      <alignment vertical="center" shrinkToFit="1"/>
    </xf>
    <xf numFmtId="180" fontId="1" fillId="0" borderId="0" xfId="0" applyNumberFormat="1" applyFont="1">
      <alignment vertical="center"/>
    </xf>
    <xf numFmtId="180" fontId="12" fillId="0" borderId="0" xfId="0" applyNumberFormat="1" applyFont="1">
      <alignment vertical="center"/>
    </xf>
    <xf numFmtId="182" fontId="0" fillId="0" borderId="0" xfId="0" applyNumberFormat="1" applyAlignment="1">
      <alignment horizontal="right" vertical="center"/>
    </xf>
    <xf numFmtId="182" fontId="0" fillId="0" borderId="33" xfId="0" applyNumberFormat="1" applyBorder="1" applyAlignment="1">
      <alignment horizontal="right" vertical="center"/>
    </xf>
    <xf numFmtId="182" fontId="0" fillId="0" borderId="15" xfId="0" applyNumberFormat="1" applyBorder="1" applyAlignment="1">
      <alignment horizontal="right" vertical="center"/>
    </xf>
    <xf numFmtId="182" fontId="0" fillId="0" borderId="21" xfId="0" applyNumberFormat="1" applyBorder="1">
      <alignment vertical="center"/>
    </xf>
    <xf numFmtId="0" fontId="0" fillId="0" borderId="13" xfId="0" applyBorder="1" applyAlignment="1">
      <alignment horizontal="distributed" vertical="center"/>
    </xf>
    <xf numFmtId="184" fontId="0" fillId="0" borderId="48" xfId="0" applyNumberFormat="1" applyBorder="1">
      <alignment vertical="center"/>
    </xf>
    <xf numFmtId="176" fontId="0" fillId="0" borderId="27" xfId="0" applyNumberFormat="1" applyBorder="1">
      <alignment vertical="center"/>
    </xf>
    <xf numFmtId="0" fontId="7" fillId="0" borderId="0" xfId="0" applyFont="1">
      <alignment vertical="center"/>
    </xf>
    <xf numFmtId="0" fontId="0" fillId="0" borderId="4" xfId="0" applyBorder="1" applyAlignment="1">
      <alignment horizontal="right" vertical="center"/>
    </xf>
    <xf numFmtId="0" fontId="0" fillId="0" borderId="7" xfId="0" applyBorder="1" applyAlignment="1">
      <alignment horizontal="center" vertical="center"/>
    </xf>
    <xf numFmtId="180" fontId="0" fillId="0" borderId="8" xfId="0" applyNumberFormat="1" applyBorder="1" applyAlignment="1">
      <alignment vertical="center" shrinkToFit="1"/>
    </xf>
    <xf numFmtId="180" fontId="0" fillId="0" borderId="0" xfId="0" applyNumberFormat="1">
      <alignment vertical="center"/>
    </xf>
    <xf numFmtId="180" fontId="0" fillId="0" borderId="9" xfId="0" applyNumberFormat="1" applyBorder="1">
      <alignment vertical="center"/>
    </xf>
    <xf numFmtId="180" fontId="0" fillId="0" borderId="1" xfId="0" applyNumberFormat="1" applyBorder="1">
      <alignment vertical="center"/>
    </xf>
    <xf numFmtId="180" fontId="0" fillId="0" borderId="32" xfId="0" applyNumberFormat="1" applyBorder="1">
      <alignment vertical="center"/>
    </xf>
    <xf numFmtId="182" fontId="0" fillId="0" borderId="21" xfId="0" applyNumberFormat="1" applyBorder="1" applyAlignment="1">
      <alignment horizontal="right" vertical="center"/>
    </xf>
    <xf numFmtId="182" fontId="0" fillId="0" borderId="8" xfId="0" applyNumberFormat="1" applyBorder="1" applyAlignment="1">
      <alignment horizontal="right" vertical="center"/>
    </xf>
    <xf numFmtId="0" fontId="0" fillId="0" borderId="26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182" fontId="0" fillId="0" borderId="48" xfId="0" applyNumberFormat="1" applyBorder="1">
      <alignment vertical="center"/>
    </xf>
    <xf numFmtId="182" fontId="0" fillId="0" borderId="27" xfId="0" applyNumberFormat="1" applyBorder="1">
      <alignment vertical="center"/>
    </xf>
    <xf numFmtId="41" fontId="0" fillId="0" borderId="0" xfId="0" applyNumberFormat="1" applyAlignment="1">
      <alignment horizontal="right" vertical="center"/>
    </xf>
    <xf numFmtId="41" fontId="0" fillId="0" borderId="27" xfId="0" applyNumberFormat="1" applyBorder="1" applyAlignment="1">
      <alignment horizontal="right" vertical="center"/>
    </xf>
    <xf numFmtId="41" fontId="0" fillId="0" borderId="27" xfId="0" applyNumberFormat="1" applyBorder="1">
      <alignment vertical="center"/>
    </xf>
    <xf numFmtId="182" fontId="0" fillId="0" borderId="14" xfId="0" applyNumberFormat="1" applyBorder="1">
      <alignment vertical="center"/>
    </xf>
    <xf numFmtId="182" fontId="0" fillId="0" borderId="16" xfId="0" applyNumberFormat="1" applyBorder="1">
      <alignment vertical="center"/>
    </xf>
    <xf numFmtId="0" fontId="0" fillId="0" borderId="34" xfId="0" applyBorder="1" applyAlignment="1">
      <alignment horizontal="center" vertical="center"/>
    </xf>
    <xf numFmtId="182" fontId="0" fillId="0" borderId="21" xfId="0" applyNumberFormat="1" applyBorder="1" applyAlignment="1">
      <alignment vertical="center" shrinkToFit="1"/>
    </xf>
    <xf numFmtId="181" fontId="0" fillId="0" borderId="22" xfId="0" applyNumberFormat="1" applyBorder="1" applyAlignment="1">
      <alignment vertical="center" shrinkToFit="1"/>
    </xf>
    <xf numFmtId="181" fontId="0" fillId="0" borderId="31" xfId="0" applyNumberFormat="1" applyBorder="1" applyAlignment="1">
      <alignment vertical="center" shrinkToFit="1"/>
    </xf>
    <xf numFmtId="181" fontId="0" fillId="0" borderId="0" xfId="0" applyNumberFormat="1" applyAlignment="1">
      <alignment vertical="center" shrinkToFit="1"/>
    </xf>
    <xf numFmtId="181" fontId="0" fillId="0" borderId="9" xfId="0" applyNumberFormat="1" applyBorder="1" applyAlignment="1">
      <alignment vertical="center" shrinkToFit="1"/>
    </xf>
    <xf numFmtId="182" fontId="0" fillId="0" borderId="8" xfId="0" applyNumberFormat="1" applyBorder="1" applyAlignment="1">
      <alignment vertical="center" shrinkToFit="1"/>
    </xf>
    <xf numFmtId="181" fontId="0" fillId="0" borderId="9" xfId="0" applyNumberFormat="1" applyBorder="1" applyAlignment="1">
      <alignment horizontal="right" vertical="center" shrinkToFit="1"/>
    </xf>
    <xf numFmtId="192" fontId="0" fillId="0" borderId="8" xfId="0" applyNumberFormat="1" applyBorder="1" applyAlignment="1">
      <alignment vertical="center" shrinkToFit="1"/>
    </xf>
    <xf numFmtId="0" fontId="0" fillId="0" borderId="3" xfId="0" applyBorder="1" applyAlignment="1">
      <alignment horizontal="distributed" vertical="center"/>
    </xf>
    <xf numFmtId="185" fontId="0" fillId="2" borderId="27" xfId="0" applyNumberFormat="1" applyFill="1" applyBorder="1" applyAlignment="1">
      <alignment horizontal="right" vertical="center"/>
    </xf>
    <xf numFmtId="0" fontId="0" fillId="2" borderId="2" xfId="0" applyFill="1" applyBorder="1" applyAlignment="1">
      <alignment horizontal="center" vertical="center"/>
    </xf>
    <xf numFmtId="182" fontId="0" fillId="2" borderId="8" xfId="0" applyNumberFormat="1" applyFill="1" applyBorder="1" applyAlignment="1">
      <alignment horizontal="right" vertical="center"/>
    </xf>
    <xf numFmtId="182" fontId="0" fillId="2" borderId="0" xfId="0" applyNumberFormat="1" applyFill="1" applyAlignment="1">
      <alignment horizontal="right" vertical="center"/>
    </xf>
    <xf numFmtId="0" fontId="0" fillId="0" borderId="17" xfId="0" applyBorder="1" applyAlignment="1">
      <alignment horizontal="right" vertical="center"/>
    </xf>
    <xf numFmtId="0" fontId="0" fillId="0" borderId="80" xfId="0" applyBorder="1" applyAlignment="1">
      <alignment horizontal="center" vertical="center"/>
    </xf>
    <xf numFmtId="0" fontId="0" fillId="0" borderId="57" xfId="0" applyBorder="1" applyAlignment="1">
      <alignment horizontal="distributed" vertical="center"/>
    </xf>
    <xf numFmtId="192" fontId="0" fillId="0" borderId="15" xfId="0" applyNumberFormat="1" applyBorder="1" applyAlignment="1">
      <alignment vertical="center" shrinkToFit="1"/>
    </xf>
    <xf numFmtId="176" fontId="0" fillId="0" borderId="16" xfId="0" applyNumberFormat="1" applyBorder="1">
      <alignment vertical="center"/>
    </xf>
    <xf numFmtId="0" fontId="0" fillId="0" borderId="56" xfId="0" applyBorder="1" applyAlignment="1">
      <alignment horizontal="center" vertical="center"/>
    </xf>
    <xf numFmtId="180" fontId="0" fillId="0" borderId="1" xfId="0" applyNumberFormat="1" applyBorder="1" applyAlignment="1">
      <alignment vertical="center" shrinkToFit="1"/>
    </xf>
    <xf numFmtId="182" fontId="0" fillId="0" borderId="96" xfId="0" applyNumberFormat="1" applyBorder="1" applyAlignment="1">
      <alignment horizontal="right" vertical="center"/>
    </xf>
    <xf numFmtId="182" fontId="0" fillId="0" borderId="18" xfId="0" applyNumberFormat="1" applyBorder="1" applyAlignment="1">
      <alignment horizontal="right" vertical="center"/>
    </xf>
    <xf numFmtId="185" fontId="0" fillId="0" borderId="97" xfId="0" applyNumberFormat="1" applyBorder="1" applyAlignment="1">
      <alignment horizontal="right" vertical="center"/>
    </xf>
    <xf numFmtId="0" fontId="0" fillId="0" borderId="17" xfId="0" applyBorder="1">
      <alignment vertical="center"/>
    </xf>
    <xf numFmtId="0" fontId="0" fillId="0" borderId="21" xfId="0" applyBorder="1" applyAlignment="1">
      <alignment horizontal="center" vertical="center" wrapText="1" shrinkToFit="1"/>
    </xf>
    <xf numFmtId="0" fontId="0" fillId="0" borderId="87" xfId="0" applyBorder="1" applyAlignment="1">
      <alignment vertical="center" wrapText="1"/>
    </xf>
    <xf numFmtId="184" fontId="0" fillId="0" borderId="21" xfId="0" applyNumberFormat="1" applyBorder="1" applyAlignment="1">
      <alignment horizontal="right" vertical="center"/>
    </xf>
    <xf numFmtId="184" fontId="0" fillId="0" borderId="8" xfId="0" applyNumberFormat="1" applyBorder="1" applyAlignment="1">
      <alignment horizontal="right" vertical="center"/>
    </xf>
    <xf numFmtId="184" fontId="0" fillId="0" borderId="33" xfId="0" applyNumberFormat="1" applyBorder="1" applyAlignment="1">
      <alignment horizontal="right" vertical="center"/>
    </xf>
    <xf numFmtId="183" fontId="0" fillId="0" borderId="71" xfId="0" applyNumberFormat="1" applyBorder="1">
      <alignment vertical="center"/>
    </xf>
    <xf numFmtId="183" fontId="0" fillId="0" borderId="24" xfId="0" applyNumberFormat="1" applyBorder="1">
      <alignment vertical="center"/>
    </xf>
    <xf numFmtId="183" fontId="0" fillId="0" borderId="105" xfId="0" applyNumberFormat="1" applyBorder="1">
      <alignment vertical="center"/>
    </xf>
    <xf numFmtId="0" fontId="0" fillId="0" borderId="106" xfId="0" applyBorder="1" applyAlignment="1">
      <alignment horizontal="center" vertical="center"/>
    </xf>
    <xf numFmtId="0" fontId="0" fillId="0" borderId="2" xfId="0" applyBorder="1" applyAlignment="1">
      <alignment horizontal="distributed" vertical="center"/>
    </xf>
    <xf numFmtId="0" fontId="0" fillId="0" borderId="80" xfId="0" applyBorder="1" applyAlignment="1">
      <alignment horizontal="distributed" vertical="center"/>
    </xf>
    <xf numFmtId="0" fontId="0" fillId="0" borderId="108" xfId="0" applyBorder="1" applyAlignment="1">
      <alignment horizontal="distributed" vertical="center"/>
    </xf>
    <xf numFmtId="0" fontId="0" fillId="0" borderId="109" xfId="0" applyBorder="1" applyAlignment="1">
      <alignment horizontal="distributed" vertical="center"/>
    </xf>
    <xf numFmtId="0" fontId="2" fillId="0" borderId="110" xfId="0" applyFont="1" applyBorder="1" applyAlignment="1">
      <alignment horizontal="distributed" vertical="center"/>
    </xf>
    <xf numFmtId="0" fontId="0" fillId="0" borderId="111" xfId="0" applyBorder="1" applyAlignment="1">
      <alignment horizontal="center" vertical="center" shrinkToFit="1"/>
    </xf>
    <xf numFmtId="0" fontId="0" fillId="0" borderId="112" xfId="0" applyBorder="1" applyAlignment="1">
      <alignment horizontal="center" vertical="center" shrinkToFit="1"/>
    </xf>
    <xf numFmtId="0" fontId="0" fillId="0" borderId="25" xfId="0" applyBorder="1" applyAlignment="1">
      <alignment horizontal="center" vertical="center" wrapText="1"/>
    </xf>
    <xf numFmtId="0" fontId="0" fillId="0" borderId="36" xfId="0" applyBorder="1">
      <alignment vertical="center"/>
    </xf>
    <xf numFmtId="0" fontId="0" fillId="0" borderId="113" xfId="0" applyBorder="1" applyAlignment="1">
      <alignment vertical="center" wrapText="1"/>
    </xf>
    <xf numFmtId="0" fontId="0" fillId="0" borderId="116" xfId="0" applyBorder="1" applyAlignment="1">
      <alignment horizontal="center" vertical="center"/>
    </xf>
    <xf numFmtId="185" fontId="0" fillId="0" borderId="29" xfId="0" applyNumberFormat="1" applyBorder="1" applyAlignment="1">
      <alignment horizontal="right" vertical="center"/>
    </xf>
    <xf numFmtId="185" fontId="0" fillId="2" borderId="29" xfId="0" applyNumberFormat="1" applyFill="1" applyBorder="1" applyAlignment="1">
      <alignment horizontal="right" vertical="center"/>
    </xf>
    <xf numFmtId="185" fontId="0" fillId="0" borderId="58" xfId="0" applyNumberFormat="1" applyBorder="1" applyAlignment="1">
      <alignment horizontal="right" vertical="center"/>
    </xf>
    <xf numFmtId="178" fontId="0" fillId="0" borderId="21" xfId="0" applyNumberFormat="1" applyBorder="1" applyAlignment="1">
      <alignment vertical="center" shrinkToFit="1"/>
    </xf>
    <xf numFmtId="178" fontId="0" fillId="0" borderId="22" xfId="0" applyNumberFormat="1" applyBorder="1" applyAlignment="1">
      <alignment vertical="center" shrinkToFit="1"/>
    </xf>
    <xf numFmtId="181" fontId="0" fillId="0" borderId="22" xfId="0" applyNumberFormat="1" applyBorder="1" applyAlignment="1">
      <alignment horizontal="right" vertical="center" shrinkToFit="1"/>
    </xf>
    <xf numFmtId="181" fontId="0" fillId="0" borderId="37" xfId="0" applyNumberFormat="1" applyBorder="1" applyAlignment="1">
      <alignment horizontal="right" vertical="center" shrinkToFit="1"/>
    </xf>
    <xf numFmtId="178" fontId="0" fillId="0" borderId="8" xfId="0" applyNumberFormat="1" applyBorder="1" applyAlignment="1">
      <alignment vertical="center" shrinkToFit="1"/>
    </xf>
    <xf numFmtId="178" fontId="0" fillId="0" borderId="0" xfId="0" applyNumberFormat="1" applyAlignment="1">
      <alignment vertical="center" shrinkToFit="1"/>
    </xf>
    <xf numFmtId="184" fontId="0" fillId="0" borderId="0" xfId="0" applyNumberFormat="1">
      <alignment vertical="center"/>
    </xf>
    <xf numFmtId="184" fontId="0" fillId="0" borderId="27" xfId="0" applyNumberFormat="1" applyBorder="1">
      <alignment vertical="center"/>
    </xf>
    <xf numFmtId="184" fontId="0" fillId="0" borderId="0" xfId="0" applyNumberFormat="1" applyAlignment="1">
      <alignment vertical="center" shrinkToFit="1"/>
    </xf>
    <xf numFmtId="184" fontId="0" fillId="0" borderId="27" xfId="0" applyNumberFormat="1" applyBorder="1" applyAlignment="1">
      <alignment vertical="center" shrinkToFit="1"/>
    </xf>
    <xf numFmtId="181" fontId="0" fillId="0" borderId="0" xfId="0" applyNumberFormat="1" applyAlignment="1">
      <alignment horizontal="right" vertical="center" shrinkToFit="1"/>
    </xf>
    <xf numFmtId="196" fontId="0" fillId="0" borderId="0" xfId="0" applyNumberFormat="1" applyAlignment="1">
      <alignment horizontal="right" vertical="center" shrinkToFit="1"/>
    </xf>
    <xf numFmtId="178" fontId="0" fillId="0" borderId="15" xfId="0" applyNumberFormat="1" applyBorder="1" applyAlignment="1">
      <alignment vertical="center" shrinkToFit="1"/>
    </xf>
    <xf numFmtId="184" fontId="0" fillId="0" borderId="16" xfId="0" applyNumberFormat="1" applyBorder="1" applyAlignment="1">
      <alignment vertical="center" shrinkToFit="1"/>
    </xf>
    <xf numFmtId="49" fontId="0" fillId="2" borderId="5" xfId="0" applyNumberFormat="1" applyFill="1" applyBorder="1" applyAlignment="1">
      <alignment horizontal="center" vertical="center" wrapText="1"/>
    </xf>
    <xf numFmtId="49" fontId="0" fillId="2" borderId="119" xfId="0" applyNumberFormat="1" applyFill="1" applyBorder="1" applyAlignment="1">
      <alignment horizontal="center" vertical="center" wrapText="1"/>
    </xf>
    <xf numFmtId="49" fontId="0" fillId="2" borderId="44" xfId="0" applyNumberFormat="1" applyFill="1" applyBorder="1" applyAlignment="1">
      <alignment horizontal="center" vertical="center" wrapText="1"/>
    </xf>
    <xf numFmtId="0" fontId="0" fillId="0" borderId="75" xfId="0" applyBorder="1">
      <alignment vertical="center"/>
    </xf>
    <xf numFmtId="181" fontId="0" fillId="0" borderId="8" xfId="0" applyNumberFormat="1" applyBorder="1" applyAlignment="1">
      <alignment horizontal="right" vertical="center" shrinkToFit="1"/>
    </xf>
    <xf numFmtId="178" fontId="0" fillId="0" borderId="33" xfId="0" applyNumberFormat="1" applyBorder="1" applyAlignment="1">
      <alignment vertical="center" shrinkToFit="1"/>
    </xf>
    <xf numFmtId="0" fontId="2" fillId="0" borderId="41" xfId="0" applyFont="1" applyBorder="1" applyAlignment="1">
      <alignment vertical="center" shrinkToFit="1"/>
    </xf>
    <xf numFmtId="0" fontId="0" fillId="2" borderId="3" xfId="0" applyFill="1" applyBorder="1" applyAlignment="1">
      <alignment horizontal="center" vertical="center"/>
    </xf>
    <xf numFmtId="0" fontId="0" fillId="2" borderId="80" xfId="0" applyFill="1" applyBorder="1" applyAlignment="1">
      <alignment horizontal="distributed" vertical="center"/>
    </xf>
    <xf numFmtId="0" fontId="0" fillId="2" borderId="3" xfId="0" applyFill="1" applyBorder="1" applyAlignment="1">
      <alignment horizontal="distributed" vertical="center"/>
    </xf>
    <xf numFmtId="0" fontId="2" fillId="2" borderId="80" xfId="0" applyFont="1" applyFill="1" applyBorder="1" applyAlignment="1">
      <alignment horizontal="distributed" vertical="center"/>
    </xf>
    <xf numFmtId="49" fontId="0" fillId="0" borderId="5" xfId="0" applyNumberFormat="1" applyBorder="1" applyAlignment="1">
      <alignment horizontal="center" vertical="center" wrapText="1"/>
    </xf>
    <xf numFmtId="49" fontId="0" fillId="0" borderId="121" xfId="0" applyNumberFormat="1" applyBorder="1" applyAlignment="1">
      <alignment horizontal="center" vertical="center" wrapText="1"/>
    </xf>
    <xf numFmtId="0" fontId="0" fillId="0" borderId="124" xfId="0" applyBorder="1" applyAlignment="1">
      <alignment horizontal="center" vertical="center"/>
    </xf>
    <xf numFmtId="49" fontId="0" fillId="0" borderId="106" xfId="0" applyNumberFormat="1" applyBorder="1" applyAlignment="1">
      <alignment horizontal="center" vertical="center" wrapText="1"/>
    </xf>
    <xf numFmtId="0" fontId="0" fillId="0" borderId="82" xfId="0" applyBorder="1" applyAlignment="1">
      <alignment horizontal="center" vertical="center"/>
    </xf>
    <xf numFmtId="0" fontId="0" fillId="0" borderId="82" xfId="0" applyBorder="1">
      <alignment vertical="center"/>
    </xf>
    <xf numFmtId="0" fontId="0" fillId="0" borderId="83" xfId="0" applyBorder="1">
      <alignment vertical="center"/>
    </xf>
    <xf numFmtId="0" fontId="0" fillId="0" borderId="60" xfId="0" applyBorder="1">
      <alignment vertical="center"/>
    </xf>
    <xf numFmtId="0" fontId="0" fillId="0" borderId="60" xfId="0" applyBorder="1" applyAlignment="1">
      <alignment horizontal="distributed" vertical="center"/>
    </xf>
    <xf numFmtId="0" fontId="0" fillId="0" borderId="126" xfId="0" applyBorder="1">
      <alignment vertical="center"/>
    </xf>
    <xf numFmtId="0" fontId="0" fillId="0" borderId="11" xfId="0" applyBorder="1" applyAlignment="1">
      <alignment horizontal="distributed" vertical="center"/>
    </xf>
    <xf numFmtId="0" fontId="0" fillId="0" borderId="127" xfId="0" applyBorder="1" applyAlignment="1">
      <alignment horizontal="distributed" vertical="center"/>
    </xf>
    <xf numFmtId="0" fontId="0" fillId="2" borderId="49" xfId="0" applyFill="1" applyBorder="1" applyAlignment="1">
      <alignment horizontal="distributed" vertical="center"/>
    </xf>
    <xf numFmtId="0" fontId="0" fillId="2" borderId="53" xfId="0" applyFill="1" applyBorder="1" applyAlignment="1">
      <alignment horizontal="distributed" vertical="center"/>
    </xf>
    <xf numFmtId="0" fontId="0" fillId="2" borderId="52" xfId="0" applyFill="1" applyBorder="1" applyAlignment="1">
      <alignment horizontal="distributed" vertical="center"/>
    </xf>
    <xf numFmtId="0" fontId="0" fillId="2" borderId="19" xfId="0" applyFill="1" applyBorder="1" applyAlignment="1">
      <alignment horizontal="distributed" vertical="center"/>
    </xf>
    <xf numFmtId="0" fontId="0" fillId="2" borderId="18" xfId="0" applyFill="1" applyBorder="1">
      <alignment vertical="center"/>
    </xf>
    <xf numFmtId="0" fontId="0" fillId="2" borderId="49" xfId="0" applyFill="1" applyBorder="1">
      <alignment vertical="center"/>
    </xf>
    <xf numFmtId="0" fontId="0" fillId="2" borderId="0" xfId="0" applyFill="1" applyAlignment="1">
      <alignment horizontal="center" vertical="center" textRotation="255"/>
    </xf>
    <xf numFmtId="0" fontId="0" fillId="2" borderId="100" xfId="0" applyFill="1" applyBorder="1" applyAlignment="1">
      <alignment horizontal="center" vertical="center" textRotation="255"/>
    </xf>
    <xf numFmtId="192" fontId="0" fillId="2" borderId="8" xfId="0" applyNumberFormat="1" applyFill="1" applyBorder="1" applyAlignment="1">
      <alignment horizontal="right" vertical="center" shrinkToFit="1"/>
    </xf>
    <xf numFmtId="181" fontId="0" fillId="2" borderId="0" xfId="0" applyNumberFormat="1" applyFill="1" applyAlignment="1">
      <alignment vertical="center" shrinkToFit="1"/>
    </xf>
    <xf numFmtId="181" fontId="0" fillId="2" borderId="9" xfId="0" applyNumberFormat="1" applyFill="1" applyBorder="1" applyAlignment="1">
      <alignment vertical="center" shrinkToFit="1"/>
    </xf>
    <xf numFmtId="182" fontId="0" fillId="2" borderId="8" xfId="0" applyNumberFormat="1" applyFill="1" applyBorder="1" applyAlignment="1">
      <alignment vertical="center" shrinkToFit="1"/>
    </xf>
    <xf numFmtId="0" fontId="0" fillId="2" borderId="44" xfId="0" applyFill="1" applyBorder="1" applyAlignment="1">
      <alignment horizontal="center" vertical="center" textRotation="255"/>
    </xf>
    <xf numFmtId="192" fontId="0" fillId="2" borderId="23" xfId="0" applyNumberFormat="1" applyFill="1" applyBorder="1" applyAlignment="1">
      <alignment horizontal="right" vertical="center" shrinkToFit="1"/>
    </xf>
    <xf numFmtId="181" fontId="0" fillId="2" borderId="1" xfId="0" applyNumberFormat="1" applyFill="1" applyBorder="1" applyAlignment="1">
      <alignment vertical="center" shrinkToFit="1"/>
    </xf>
    <xf numFmtId="181" fontId="13" fillId="2" borderId="1" xfId="0" applyNumberFormat="1" applyFont="1" applyFill="1" applyBorder="1" applyAlignment="1">
      <alignment vertical="center" shrinkToFit="1"/>
    </xf>
    <xf numFmtId="181" fontId="13" fillId="2" borderId="32" xfId="0" applyNumberFormat="1" applyFont="1" applyFill="1" applyBorder="1" applyAlignment="1">
      <alignment vertical="center" shrinkToFit="1"/>
    </xf>
    <xf numFmtId="0" fontId="0" fillId="0" borderId="7" xfId="0" applyBorder="1">
      <alignment vertical="center"/>
    </xf>
    <xf numFmtId="0" fontId="0" fillId="0" borderId="56" xfId="0" applyBorder="1">
      <alignment vertical="center"/>
    </xf>
    <xf numFmtId="0" fontId="0" fillId="0" borderId="7" xfId="0" applyBorder="1" applyAlignment="1">
      <alignment vertical="center" textRotation="255"/>
    </xf>
    <xf numFmtId="0" fontId="0" fillId="2" borderId="39" xfId="0" applyFill="1" applyBorder="1" applyAlignment="1">
      <alignment horizontal="center" vertical="center"/>
    </xf>
    <xf numFmtId="0" fontId="0" fillId="2" borderId="40" xfId="0" applyFill="1" applyBorder="1" applyAlignment="1">
      <alignment horizontal="center" vertical="center"/>
    </xf>
    <xf numFmtId="0" fontId="0" fillId="2" borderId="13" xfId="0" applyFill="1" applyBorder="1" applyAlignment="1">
      <alignment horizontal="distributed" vertical="center"/>
    </xf>
    <xf numFmtId="0" fontId="2" fillId="2" borderId="57" xfId="0" applyFont="1" applyFill="1" applyBorder="1" applyAlignment="1">
      <alignment horizontal="distributed" vertical="center"/>
    </xf>
    <xf numFmtId="0" fontId="0" fillId="2" borderId="8" xfId="0" applyFill="1" applyBorder="1" applyAlignment="1">
      <alignment horizontal="center" vertical="center" wrapText="1"/>
    </xf>
    <xf numFmtId="0" fontId="0" fillId="2" borderId="100" xfId="0" applyFill="1" applyBorder="1" applyAlignment="1">
      <alignment horizontal="center" vertical="center"/>
    </xf>
    <xf numFmtId="0" fontId="0" fillId="2" borderId="44" xfId="0" applyFill="1" applyBorder="1" applyAlignment="1">
      <alignment horizontal="center" vertical="center" shrinkToFit="1"/>
    </xf>
    <xf numFmtId="185" fontId="0" fillId="0" borderId="117" xfId="0" applyNumberFormat="1" applyBorder="1" applyAlignment="1">
      <alignment horizontal="right" vertical="center"/>
    </xf>
    <xf numFmtId="185" fontId="0" fillId="0" borderId="37" xfId="0" applyNumberFormat="1" applyBorder="1" applyAlignment="1">
      <alignment horizontal="right" vertical="center"/>
    </xf>
    <xf numFmtId="185" fontId="0" fillId="0" borderId="14" xfId="0" applyNumberFormat="1" applyBorder="1" applyAlignment="1">
      <alignment horizontal="right" vertical="center"/>
    </xf>
    <xf numFmtId="185" fontId="0" fillId="0" borderId="16" xfId="0" applyNumberFormat="1" applyBorder="1" applyAlignment="1">
      <alignment horizontal="right" vertical="center"/>
    </xf>
    <xf numFmtId="0" fontId="0" fillId="2" borderId="44" xfId="0" applyFill="1" applyBorder="1" applyAlignment="1">
      <alignment horizontal="center" vertical="center"/>
    </xf>
    <xf numFmtId="0" fontId="0" fillId="2" borderId="26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 wrapText="1"/>
    </xf>
    <xf numFmtId="0" fontId="0" fillId="2" borderId="35" xfId="0" applyFill="1" applyBorder="1" applyAlignment="1">
      <alignment horizontal="center" vertical="center"/>
    </xf>
    <xf numFmtId="0" fontId="4" fillId="2" borderId="92" xfId="0" applyFont="1" applyFill="1" applyBorder="1" applyAlignment="1">
      <alignment horizontal="center" vertical="center"/>
    </xf>
    <xf numFmtId="0" fontId="4" fillId="2" borderId="128" xfId="0" applyFont="1" applyFill="1" applyBorder="1" applyAlignment="1">
      <alignment horizontal="center" vertical="center"/>
    </xf>
    <xf numFmtId="182" fontId="0" fillId="0" borderId="0" xfId="0" applyNumberFormat="1" applyAlignment="1"/>
    <xf numFmtId="3" fontId="0" fillId="0" borderId="0" xfId="0" applyNumberFormat="1">
      <alignment vertical="center"/>
    </xf>
    <xf numFmtId="192" fontId="0" fillId="0" borderId="28" xfId="0" applyNumberFormat="1" applyBorder="1">
      <alignment vertical="center"/>
    </xf>
    <xf numFmtId="192" fontId="0" fillId="0" borderId="47" xfId="0" applyNumberFormat="1" applyBorder="1" applyAlignment="1">
      <alignment vertical="center" shrinkToFit="1"/>
    </xf>
    <xf numFmtId="192" fontId="0" fillId="0" borderId="29" xfId="0" applyNumberFormat="1" applyBorder="1">
      <alignment vertical="center"/>
    </xf>
    <xf numFmtId="192" fontId="0" fillId="0" borderId="132" xfId="0" applyNumberFormat="1" applyBorder="1" applyAlignment="1">
      <alignment vertical="center" shrinkToFit="1"/>
    </xf>
    <xf numFmtId="192" fontId="0" fillId="0" borderId="14" xfId="0" applyNumberFormat="1" applyBorder="1">
      <alignment vertical="center"/>
    </xf>
    <xf numFmtId="192" fontId="0" fillId="0" borderId="125" xfId="0" applyNumberFormat="1" applyBorder="1" applyAlignment="1">
      <alignment vertical="center" shrinkToFit="1"/>
    </xf>
    <xf numFmtId="181" fontId="0" fillId="0" borderId="0" xfId="0" applyNumberFormat="1">
      <alignment vertical="center"/>
    </xf>
    <xf numFmtId="0" fontId="0" fillId="0" borderId="24" xfId="0" applyBorder="1" applyAlignment="1">
      <alignment horizontal="center" vertical="center" wrapText="1"/>
    </xf>
    <xf numFmtId="0" fontId="0" fillId="2" borderId="25" xfId="0" applyFill="1" applyBorder="1" applyAlignment="1">
      <alignment horizontal="distributed" vertical="center"/>
    </xf>
    <xf numFmtId="0" fontId="0" fillId="0" borderId="8" xfId="0" applyBorder="1" applyAlignment="1">
      <alignment horizontal="distributed" vertical="center"/>
    </xf>
    <xf numFmtId="0" fontId="0" fillId="2" borderId="8" xfId="0" applyFill="1" applyBorder="1" applyAlignment="1">
      <alignment horizontal="distributed" vertical="center"/>
    </xf>
    <xf numFmtId="0" fontId="0" fillId="0" borderId="21" xfId="0" applyBorder="1" applyAlignment="1">
      <alignment horizontal="distributed" vertical="center"/>
    </xf>
    <xf numFmtId="0" fontId="0" fillId="0" borderId="25" xfId="0" applyBorder="1" applyAlignment="1">
      <alignment horizontal="distributed" vertical="center"/>
    </xf>
    <xf numFmtId="181" fontId="0" fillId="0" borderId="0" xfId="0" applyNumberFormat="1" applyAlignment="1">
      <alignment horizontal="right" vertical="center"/>
    </xf>
    <xf numFmtId="0" fontId="2" fillId="0" borderId="21" xfId="0" applyFont="1" applyBorder="1" applyAlignment="1">
      <alignment horizontal="distributed" vertical="center"/>
    </xf>
    <xf numFmtId="0" fontId="0" fillId="0" borderId="49" xfId="0" applyBorder="1" applyAlignment="1">
      <alignment horizontal="distributed" vertical="center"/>
    </xf>
    <xf numFmtId="38" fontId="8" fillId="0" borderId="0" xfId="1" applyFill="1">
      <alignment vertical="center"/>
    </xf>
    <xf numFmtId="178" fontId="0" fillId="0" borderId="0" xfId="0" applyNumberFormat="1" applyAlignment="1">
      <alignment horizontal="right" vertical="center" shrinkToFit="1"/>
    </xf>
    <xf numFmtId="0" fontId="2" fillId="0" borderId="133" xfId="0" applyFont="1" applyBorder="1" applyAlignment="1">
      <alignment vertical="center" shrinkToFit="1"/>
    </xf>
    <xf numFmtId="0" fontId="0" fillId="0" borderId="134" xfId="0" applyBorder="1" applyAlignment="1">
      <alignment horizontal="center" vertical="center" shrinkToFit="1"/>
    </xf>
    <xf numFmtId="184" fontId="0" fillId="0" borderId="0" xfId="0" applyNumberFormat="1" applyAlignment="1">
      <alignment horizontal="right" vertical="center"/>
    </xf>
    <xf numFmtId="184" fontId="0" fillId="0" borderId="15" xfId="0" applyNumberFormat="1" applyBorder="1" applyAlignment="1">
      <alignment horizontal="right" vertical="center"/>
    </xf>
    <xf numFmtId="178" fontId="0" fillId="0" borderId="8" xfId="0" applyNumberFormat="1" applyBorder="1" applyAlignment="1">
      <alignment horizontal="right" vertical="center" shrinkToFit="1"/>
    </xf>
    <xf numFmtId="178" fontId="0" fillId="0" borderId="33" xfId="0" applyNumberFormat="1" applyBorder="1" applyAlignment="1">
      <alignment horizontal="right" vertical="center" shrinkToFit="1"/>
    </xf>
    <xf numFmtId="178" fontId="0" fillId="0" borderId="15" xfId="0" applyNumberFormat="1" applyBorder="1" applyAlignment="1">
      <alignment horizontal="right" vertical="center" shrinkToFit="1"/>
    </xf>
    <xf numFmtId="184" fontId="0" fillId="0" borderId="15" xfId="0" applyNumberFormat="1" applyBorder="1" applyAlignment="1">
      <alignment horizontal="right" vertical="center" shrinkToFit="1"/>
    </xf>
    <xf numFmtId="184" fontId="0" fillId="0" borderId="132" xfId="0" applyNumberFormat="1" applyBorder="1" applyAlignment="1">
      <alignment horizontal="right" vertical="center"/>
    </xf>
    <xf numFmtId="184" fontId="0" fillId="0" borderId="132" xfId="0" applyNumberFormat="1" applyBorder="1" applyAlignment="1">
      <alignment vertical="center" shrinkToFit="1"/>
    </xf>
    <xf numFmtId="0" fontId="0" fillId="0" borderId="132" xfId="0" applyBorder="1" applyAlignment="1">
      <alignment horizontal="distributed" vertical="center"/>
    </xf>
    <xf numFmtId="0" fontId="0" fillId="2" borderId="28" xfId="0" applyFill="1" applyBorder="1">
      <alignment vertical="center"/>
    </xf>
    <xf numFmtId="0" fontId="0" fillId="2" borderId="14" xfId="0" applyFill="1" applyBorder="1">
      <alignment vertical="center"/>
    </xf>
    <xf numFmtId="188" fontId="0" fillId="0" borderId="22" xfId="0" applyNumberFormat="1" applyBorder="1" applyAlignment="1">
      <alignment horizontal="left" vertical="center" indent="2"/>
    </xf>
    <xf numFmtId="0" fontId="0" fillId="0" borderId="0" xfId="0" applyAlignment="1">
      <alignment horizontal="left" vertical="center" indent="1"/>
    </xf>
    <xf numFmtId="0" fontId="0" fillId="0" borderId="0" xfId="0" applyFont="1">
      <alignment vertical="center"/>
    </xf>
    <xf numFmtId="0" fontId="0" fillId="0" borderId="0" xfId="0" applyFont="1" applyAlignment="1">
      <alignment horizontal="right" vertical="center"/>
    </xf>
    <xf numFmtId="182" fontId="0" fillId="0" borderId="21" xfId="0" applyNumberFormat="1" applyFont="1" applyBorder="1">
      <alignment vertical="center"/>
    </xf>
    <xf numFmtId="182" fontId="0" fillId="0" borderId="0" xfId="0" applyNumberFormat="1" applyFont="1">
      <alignment vertical="center"/>
    </xf>
    <xf numFmtId="182" fontId="0" fillId="0" borderId="37" xfId="0" applyNumberFormat="1" applyFont="1" applyBorder="1">
      <alignment vertical="center"/>
    </xf>
    <xf numFmtId="0" fontId="0" fillId="2" borderId="36" xfId="0" applyFont="1" applyFill="1" applyBorder="1" applyAlignment="1">
      <alignment horizontal="distributed" vertical="center"/>
    </xf>
    <xf numFmtId="0" fontId="0" fillId="0" borderId="2" xfId="0" applyFont="1" applyBorder="1" applyAlignment="1">
      <alignment horizontal="distributed" vertical="center"/>
    </xf>
    <xf numFmtId="41" fontId="0" fillId="0" borderId="27" xfId="0" applyNumberFormat="1" applyFont="1" applyBorder="1">
      <alignment vertical="center"/>
    </xf>
    <xf numFmtId="0" fontId="0" fillId="0" borderId="80" xfId="0" applyFont="1" applyBorder="1" applyAlignment="1">
      <alignment horizontal="distributed" vertical="center"/>
    </xf>
    <xf numFmtId="41" fontId="15" fillId="0" borderId="27" xfId="0" applyNumberFormat="1" applyFont="1" applyBorder="1" applyAlignment="1">
      <alignment horizontal="right" vertical="center"/>
    </xf>
    <xf numFmtId="187" fontId="0" fillId="0" borderId="27" xfId="0" applyNumberFormat="1" applyFont="1" applyBorder="1">
      <alignment vertical="center"/>
    </xf>
    <xf numFmtId="0" fontId="0" fillId="2" borderId="41" xfId="0" applyFont="1" applyFill="1" applyBorder="1" applyAlignment="1">
      <alignment horizontal="distributed" vertical="center"/>
    </xf>
    <xf numFmtId="0" fontId="0" fillId="0" borderId="120" xfId="0" applyFont="1" applyBorder="1" applyAlignment="1">
      <alignment horizontal="distributed" vertical="center"/>
    </xf>
    <xf numFmtId="182" fontId="0" fillId="0" borderId="15" xfId="0" applyNumberFormat="1" applyFont="1" applyBorder="1">
      <alignment vertical="center"/>
    </xf>
    <xf numFmtId="187" fontId="0" fillId="0" borderId="16" xfId="0" applyNumberFormat="1" applyFont="1" applyBorder="1">
      <alignment vertical="center"/>
    </xf>
    <xf numFmtId="0" fontId="0" fillId="0" borderId="17" xfId="0" applyFont="1" applyBorder="1">
      <alignment vertical="center"/>
    </xf>
    <xf numFmtId="0" fontId="0" fillId="0" borderId="17" xfId="0" applyFont="1" applyBorder="1" applyAlignment="1">
      <alignment horizontal="right" vertical="center"/>
    </xf>
    <xf numFmtId="0" fontId="0" fillId="0" borderId="0" xfId="0" applyFont="1" applyAlignment="1">
      <alignment horizontal="left" vertical="center"/>
    </xf>
    <xf numFmtId="0" fontId="0" fillId="0" borderId="38" xfId="0" applyFont="1" applyBorder="1" applyAlignment="1">
      <alignment horizontal="center" vertical="center"/>
    </xf>
    <xf numFmtId="0" fontId="0" fillId="0" borderId="94" xfId="0" applyFont="1" applyBorder="1" applyAlignment="1">
      <alignment horizontal="center" vertical="center"/>
    </xf>
    <xf numFmtId="0" fontId="0" fillId="0" borderId="95" xfId="0" applyFont="1" applyBorder="1" applyAlignment="1">
      <alignment horizontal="center" vertical="center"/>
    </xf>
    <xf numFmtId="182" fontId="0" fillId="0" borderId="22" xfId="1" applyNumberFormat="1" applyFont="1" applyFill="1" applyBorder="1" applyProtection="1">
      <alignment vertical="center"/>
    </xf>
    <xf numFmtId="182" fontId="0" fillId="0" borderId="93" xfId="0" applyNumberFormat="1" applyFont="1" applyBorder="1">
      <alignment vertical="center"/>
    </xf>
    <xf numFmtId="182" fontId="0" fillId="0" borderId="22" xfId="0" applyNumberFormat="1" applyFont="1" applyBorder="1">
      <alignment vertical="center"/>
    </xf>
    <xf numFmtId="182" fontId="0" fillId="0" borderId="31" xfId="0" applyNumberFormat="1" applyFont="1" applyBorder="1">
      <alignment vertical="center"/>
    </xf>
    <xf numFmtId="182" fontId="0" fillId="0" borderId="9" xfId="0" applyNumberFormat="1" applyFont="1" applyBorder="1">
      <alignment vertical="center"/>
    </xf>
    <xf numFmtId="182" fontId="0" fillId="0" borderId="1" xfId="0" applyNumberFormat="1" applyFont="1" applyBorder="1">
      <alignment vertical="center"/>
    </xf>
    <xf numFmtId="182" fontId="0" fillId="0" borderId="91" xfId="0" applyNumberFormat="1" applyFont="1" applyBorder="1">
      <alignment vertical="center"/>
    </xf>
    <xf numFmtId="0" fontId="16" fillId="0" borderId="0" xfId="0" applyFont="1">
      <alignment vertical="center"/>
    </xf>
    <xf numFmtId="0" fontId="17" fillId="0" borderId="4" xfId="0" applyFont="1" applyBorder="1">
      <alignment vertical="center"/>
    </xf>
    <xf numFmtId="191" fontId="16" fillId="0" borderId="0" xfId="0" applyNumberFormat="1" applyFont="1" applyBorder="1" applyAlignment="1">
      <alignment horizontal="left" vertical="center"/>
    </xf>
    <xf numFmtId="0" fontId="16" fillId="0" borderId="0" xfId="0" applyFont="1" applyBorder="1">
      <alignment vertical="center"/>
    </xf>
    <xf numFmtId="0" fontId="16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distributed" vertical="center"/>
    </xf>
    <xf numFmtId="177" fontId="16" fillId="0" borderId="0" xfId="0" applyNumberFormat="1" applyFont="1" applyBorder="1">
      <alignment vertical="center"/>
    </xf>
    <xf numFmtId="177" fontId="16" fillId="0" borderId="0" xfId="0" applyNumberFormat="1" applyFont="1" applyBorder="1" applyAlignment="1">
      <alignment horizontal="right" vertical="center"/>
    </xf>
    <xf numFmtId="0" fontId="16" fillId="0" borderId="0" xfId="0" applyFont="1" applyBorder="1" applyAlignment="1"/>
    <xf numFmtId="0" fontId="18" fillId="0" borderId="0" xfId="0" applyFont="1" applyBorder="1" applyAlignment="1">
      <alignment horizontal="distributed" vertical="center"/>
    </xf>
    <xf numFmtId="0" fontId="17" fillId="0" borderId="0" xfId="0" applyFont="1" applyBorder="1">
      <alignment vertical="center"/>
    </xf>
    <xf numFmtId="49" fontId="16" fillId="0" borderId="0" xfId="0" applyNumberFormat="1" applyFont="1" applyBorder="1">
      <alignment vertical="center"/>
    </xf>
    <xf numFmtId="49" fontId="16" fillId="0" borderId="0" xfId="0" applyNumberFormat="1" applyFont="1" applyBorder="1" applyAlignment="1">
      <alignment horizontal="center" vertical="center"/>
    </xf>
    <xf numFmtId="190" fontId="16" fillId="0" borderId="0" xfId="0" applyNumberFormat="1" applyFont="1" applyBorder="1">
      <alignment vertical="center"/>
    </xf>
    <xf numFmtId="196" fontId="16" fillId="0" borderId="0" xfId="0" applyNumberFormat="1" applyFont="1" applyBorder="1">
      <alignment vertical="center"/>
    </xf>
    <xf numFmtId="182" fontId="16" fillId="0" borderId="0" xfId="0" applyNumberFormat="1" applyFont="1" applyBorder="1" applyAlignment="1">
      <alignment vertical="top"/>
    </xf>
    <xf numFmtId="196" fontId="16" fillId="0" borderId="0" xfId="0" applyNumberFormat="1" applyFont="1" applyBorder="1" applyAlignment="1">
      <alignment vertical="top"/>
    </xf>
    <xf numFmtId="0" fontId="16" fillId="0" borderId="0" xfId="0" applyFont="1" applyBorder="1" applyAlignment="1">
      <alignment horizontal="left" vertical="center"/>
    </xf>
    <xf numFmtId="9" fontId="16" fillId="0" borderId="0" xfId="2" applyNumberFormat="1" applyFont="1" applyBorder="1" applyAlignment="1">
      <alignment vertical="center"/>
    </xf>
    <xf numFmtId="182" fontId="18" fillId="0" borderId="0" xfId="0" applyNumberFormat="1" applyFont="1" applyBorder="1" applyAlignment="1">
      <alignment vertical="top"/>
    </xf>
    <xf numFmtId="0" fontId="16" fillId="0" borderId="0" xfId="0" applyFont="1" applyFill="1" applyBorder="1" applyAlignment="1">
      <alignment horizontal="left" vertical="center"/>
    </xf>
    <xf numFmtId="182" fontId="16" fillId="0" borderId="0" xfId="0" applyNumberFormat="1" applyFont="1" applyBorder="1">
      <alignment vertical="center"/>
    </xf>
    <xf numFmtId="0" fontId="16" fillId="0" borderId="0" xfId="0" applyFont="1" applyBorder="1" applyAlignment="1">
      <alignment horizontal="right" vertical="center"/>
    </xf>
    <xf numFmtId="178" fontId="18" fillId="0" borderId="0" xfId="0" applyNumberFormat="1" applyFont="1" applyBorder="1" applyAlignment="1">
      <alignment vertical="center" shrinkToFit="1"/>
    </xf>
    <xf numFmtId="189" fontId="18" fillId="0" borderId="0" xfId="0" applyNumberFormat="1" applyFont="1" applyBorder="1">
      <alignment vertical="center"/>
    </xf>
    <xf numFmtId="193" fontId="16" fillId="0" borderId="0" xfId="0" applyNumberFormat="1" applyFont="1" applyBorder="1">
      <alignment vertical="center"/>
    </xf>
    <xf numFmtId="188" fontId="18" fillId="0" borderId="0" xfId="2" applyNumberFormat="1" applyFont="1" applyBorder="1" applyAlignment="1">
      <alignment vertical="center"/>
    </xf>
    <xf numFmtId="10" fontId="18" fillId="0" borderId="0" xfId="2" applyNumberFormat="1" applyFont="1" applyBorder="1" applyAlignment="1">
      <alignment vertical="center"/>
    </xf>
    <xf numFmtId="193" fontId="18" fillId="0" borderId="0" xfId="0" applyNumberFormat="1" applyFont="1" applyBorder="1">
      <alignment vertical="center"/>
    </xf>
    <xf numFmtId="198" fontId="16" fillId="0" borderId="0" xfId="1" applyNumberFormat="1" applyFont="1" applyBorder="1">
      <alignment vertical="center"/>
    </xf>
    <xf numFmtId="188" fontId="16" fillId="0" borderId="0" xfId="0" applyNumberFormat="1" applyFont="1" applyBorder="1">
      <alignment vertical="center"/>
    </xf>
    <xf numFmtId="178" fontId="16" fillId="0" borderId="0" xfId="0" applyNumberFormat="1" applyFont="1" applyBorder="1">
      <alignment vertical="center"/>
    </xf>
    <xf numFmtId="178" fontId="18" fillId="0" borderId="0" xfId="0" applyNumberFormat="1" applyFont="1" applyBorder="1">
      <alignment vertical="center"/>
    </xf>
    <xf numFmtId="182" fontId="18" fillId="0" borderId="0" xfId="0" applyNumberFormat="1" applyFont="1" applyBorder="1">
      <alignment vertical="center"/>
    </xf>
    <xf numFmtId="182" fontId="18" fillId="0" borderId="0" xfId="0" applyNumberFormat="1" applyFont="1" applyBorder="1" applyAlignment="1">
      <alignment horizontal="center" vertical="center"/>
    </xf>
    <xf numFmtId="0" fontId="0" fillId="0" borderId="62" xfId="0" applyBorder="1" applyAlignment="1">
      <alignment horizontal="center" vertical="center" wrapText="1"/>
    </xf>
    <xf numFmtId="0" fontId="0" fillId="0" borderId="63" xfId="0" applyBorder="1" applyAlignment="1">
      <alignment horizontal="center" vertical="center"/>
    </xf>
    <xf numFmtId="0" fontId="0" fillId="0" borderId="64" xfId="0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0" fillId="0" borderId="0" xfId="0">
      <alignment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center"/>
    </xf>
    <xf numFmtId="0" fontId="0" fillId="0" borderId="59" xfId="0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0" fillId="0" borderId="129" xfId="0" applyBorder="1" applyAlignment="1">
      <alignment horizontal="center" vertical="center"/>
    </xf>
    <xf numFmtId="0" fontId="0" fillId="0" borderId="113" xfId="0" applyBorder="1" applyAlignment="1">
      <alignment horizontal="center" vertical="center"/>
    </xf>
    <xf numFmtId="0" fontId="0" fillId="0" borderId="130" xfId="0" applyBorder="1" applyAlignment="1">
      <alignment horizontal="center" vertical="center"/>
    </xf>
    <xf numFmtId="0" fontId="0" fillId="2" borderId="29" xfId="0" applyFill="1" applyBorder="1" applyAlignment="1">
      <alignment horizontal="center" vertical="center"/>
    </xf>
    <xf numFmtId="0" fontId="0" fillId="2" borderId="58" xfId="0" applyFill="1" applyBorder="1" applyAlignment="1">
      <alignment horizontal="center" vertical="center"/>
    </xf>
    <xf numFmtId="0" fontId="0" fillId="0" borderId="65" xfId="0" applyBorder="1" applyAlignment="1">
      <alignment horizontal="center" vertical="center"/>
    </xf>
    <xf numFmtId="0" fontId="0" fillId="0" borderId="6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7" xfId="0" applyBorder="1" applyAlignment="1">
      <alignment horizontal="distributed" vertical="center"/>
    </xf>
    <xf numFmtId="194" fontId="0" fillId="0" borderId="0" xfId="0" applyNumberFormat="1" applyAlignment="1">
      <alignment horizontal="right" vertical="center"/>
    </xf>
    <xf numFmtId="194" fontId="0" fillId="0" borderId="9" xfId="0" applyNumberFormat="1" applyBorder="1" applyAlignment="1">
      <alignment horizontal="right" vertical="center"/>
    </xf>
    <xf numFmtId="0" fontId="0" fillId="0" borderId="56" xfId="0" applyBorder="1" applyAlignment="1">
      <alignment horizontal="distributed" vertical="center"/>
    </xf>
    <xf numFmtId="194" fontId="0" fillId="0" borderId="1" xfId="0" applyNumberFormat="1" applyBorder="1" applyAlignment="1">
      <alignment horizontal="right" vertical="center"/>
    </xf>
    <xf numFmtId="194" fontId="0" fillId="0" borderId="32" xfId="0" applyNumberFormat="1" applyBorder="1" applyAlignment="1">
      <alignment horizontal="right" vertical="center"/>
    </xf>
    <xf numFmtId="0" fontId="0" fillId="0" borderId="72" xfId="0" applyBorder="1" applyAlignment="1">
      <alignment horizontal="distributed" vertical="center"/>
    </xf>
    <xf numFmtId="195" fontId="0" fillId="0" borderId="22" xfId="0" applyNumberFormat="1" applyBorder="1" applyAlignment="1">
      <alignment horizontal="right" vertical="center" indent="1"/>
    </xf>
    <xf numFmtId="178" fontId="0" fillId="0" borderId="22" xfId="0" applyNumberFormat="1" applyBorder="1" applyAlignment="1">
      <alignment horizontal="left" vertical="center" indent="4"/>
    </xf>
    <xf numFmtId="178" fontId="0" fillId="0" borderId="31" xfId="0" applyNumberFormat="1" applyBorder="1" applyAlignment="1">
      <alignment horizontal="left" vertical="center" indent="4"/>
    </xf>
    <xf numFmtId="0" fontId="0" fillId="0" borderId="67" xfId="0" applyBorder="1" applyAlignment="1">
      <alignment horizontal="center" vertical="center" wrapText="1"/>
    </xf>
    <xf numFmtId="0" fontId="0" fillId="0" borderId="68" xfId="0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9" xfId="0" applyBorder="1" applyAlignment="1">
      <alignment horizontal="center" vertical="center" wrapText="1"/>
    </xf>
    <xf numFmtId="0" fontId="0" fillId="0" borderId="44" xfId="0" applyBorder="1" applyAlignment="1">
      <alignment horizontal="center" vertical="center" wrapText="1"/>
    </xf>
    <xf numFmtId="0" fontId="0" fillId="0" borderId="38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70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7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78" fontId="0" fillId="0" borderId="32" xfId="0" applyNumberFormat="1" applyBorder="1">
      <alignment vertical="center"/>
    </xf>
    <xf numFmtId="0" fontId="0" fillId="0" borderId="7" xfId="0" applyBorder="1" applyAlignment="1">
      <alignment horizontal="distributed" vertical="center" wrapText="1"/>
    </xf>
    <xf numFmtId="178" fontId="0" fillId="0" borderId="8" xfId="0" applyNumberFormat="1" applyBorder="1">
      <alignment vertical="center"/>
    </xf>
    <xf numFmtId="178" fontId="0" fillId="0" borderId="0" xfId="0" applyNumberFormat="1">
      <alignment vertical="center"/>
    </xf>
    <xf numFmtId="178" fontId="0" fillId="0" borderId="9" xfId="0" applyNumberFormat="1" applyBorder="1">
      <alignment vertical="center"/>
    </xf>
    <xf numFmtId="0" fontId="0" fillId="0" borderId="56" xfId="0" applyBorder="1" applyAlignment="1">
      <alignment horizontal="distributed" vertical="center" wrapText="1"/>
    </xf>
    <xf numFmtId="178" fontId="0" fillId="0" borderId="23" xfId="0" applyNumberFormat="1" applyBorder="1">
      <alignment vertical="center"/>
    </xf>
    <xf numFmtId="178" fontId="0" fillId="0" borderId="1" xfId="0" applyNumberFormat="1" applyBorder="1">
      <alignment vertical="center"/>
    </xf>
    <xf numFmtId="0" fontId="0" fillId="0" borderId="65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84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0" fillId="0" borderId="131" xfId="0" applyBorder="1" applyAlignment="1">
      <alignment horizontal="center" vertical="center" wrapText="1"/>
    </xf>
    <xf numFmtId="178" fontId="0" fillId="0" borderId="21" xfId="0" applyNumberFormat="1" applyBorder="1" applyAlignment="1">
      <alignment horizontal="center" vertical="center" wrapText="1"/>
    </xf>
    <xf numFmtId="178" fontId="0" fillId="0" borderId="84" xfId="0" applyNumberFormat="1" applyBorder="1" applyAlignment="1">
      <alignment horizontal="center" vertical="center" wrapText="1"/>
    </xf>
    <xf numFmtId="178" fontId="0" fillId="0" borderId="25" xfId="0" applyNumberFormat="1" applyBorder="1" applyAlignment="1">
      <alignment horizontal="center" vertical="center" wrapText="1"/>
    </xf>
    <xf numFmtId="178" fontId="0" fillId="0" borderId="44" xfId="0" applyNumberFormat="1" applyBorder="1" applyAlignment="1">
      <alignment horizontal="center" vertical="center" wrapText="1"/>
    </xf>
    <xf numFmtId="178" fontId="0" fillId="0" borderId="31" xfId="0" applyNumberFormat="1" applyBorder="1">
      <alignment vertical="center"/>
    </xf>
    <xf numFmtId="0" fontId="0" fillId="0" borderId="72" xfId="0" applyBorder="1" applyAlignment="1">
      <alignment horizontal="distributed" vertical="center" wrapText="1"/>
    </xf>
    <xf numFmtId="178" fontId="0" fillId="0" borderId="21" xfId="0" applyNumberFormat="1" applyBorder="1">
      <alignment vertical="center"/>
    </xf>
    <xf numFmtId="178" fontId="0" fillId="0" borderId="22" xfId="0" applyNumberFormat="1" applyBorder="1">
      <alignment vertical="center"/>
    </xf>
    <xf numFmtId="0" fontId="0" fillId="2" borderId="92" xfId="0" applyFill="1" applyBorder="1" applyAlignment="1">
      <alignment horizontal="center" vertical="center"/>
    </xf>
    <xf numFmtId="0" fontId="0" fillId="2" borderId="75" xfId="0" applyFill="1" applyBorder="1" applyAlignment="1">
      <alignment horizontal="center" vertical="center"/>
    </xf>
    <xf numFmtId="0" fontId="0" fillId="2" borderId="102" xfId="0" applyFill="1" applyBorder="1" applyAlignment="1">
      <alignment horizontal="center" vertical="center"/>
    </xf>
    <xf numFmtId="0" fontId="0" fillId="2" borderId="101" xfId="0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0" fillId="2" borderId="84" xfId="0" applyFill="1" applyBorder="1" applyAlignment="1">
      <alignment horizontal="center" vertical="center"/>
    </xf>
    <xf numFmtId="0" fontId="0" fillId="0" borderId="103" xfId="0" applyBorder="1" applyAlignment="1">
      <alignment horizontal="distributed" vertical="center"/>
    </xf>
    <xf numFmtId="0" fontId="0" fillId="0" borderId="92" xfId="0" applyBorder="1" applyAlignment="1">
      <alignment horizontal="distributed" vertical="center"/>
    </xf>
    <xf numFmtId="0" fontId="0" fillId="0" borderId="75" xfId="0" applyBorder="1" applyAlignment="1">
      <alignment horizontal="distributed" vertical="center"/>
    </xf>
    <xf numFmtId="0" fontId="0" fillId="0" borderId="20" xfId="0" applyBorder="1" applyAlignment="1">
      <alignment horizontal="center" vertical="center" wrapText="1" shrinkToFit="1"/>
    </xf>
    <xf numFmtId="0" fontId="0" fillId="0" borderId="6" xfId="0" applyBorder="1" applyAlignment="1">
      <alignment horizontal="center" vertical="center" wrapText="1" shrinkToFit="1"/>
    </xf>
    <xf numFmtId="0" fontId="0" fillId="2" borderId="45" xfId="0" applyFill="1" applyBorder="1" applyAlignment="1">
      <alignment horizontal="distributed" vertical="center"/>
    </xf>
    <xf numFmtId="0" fontId="0" fillId="2" borderId="84" xfId="0" applyFill="1" applyBorder="1" applyAlignment="1">
      <alignment horizontal="distributed" vertical="center"/>
    </xf>
    <xf numFmtId="0" fontId="0" fillId="0" borderId="42" xfId="0" applyBorder="1" applyAlignment="1">
      <alignment horizontal="center" vertical="center"/>
    </xf>
    <xf numFmtId="0" fontId="0" fillId="0" borderId="107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67" xfId="0" applyBorder="1" applyAlignment="1">
      <alignment horizontal="center" vertical="center"/>
    </xf>
    <xf numFmtId="0" fontId="0" fillId="0" borderId="68" xfId="0" applyBorder="1" applyAlignment="1">
      <alignment horizontal="center" vertical="center"/>
    </xf>
    <xf numFmtId="0" fontId="0" fillId="0" borderId="69" xfId="0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0" fillId="0" borderId="46" xfId="0" applyBorder="1" applyAlignment="1">
      <alignment horizontal="center" vertical="center"/>
    </xf>
    <xf numFmtId="0" fontId="0" fillId="0" borderId="80" xfId="0" applyBorder="1" applyAlignment="1">
      <alignment horizontal="center" vertical="center"/>
    </xf>
    <xf numFmtId="0" fontId="0" fillId="0" borderId="82" xfId="0" applyBorder="1" applyAlignment="1">
      <alignment horizontal="center" vertical="center"/>
    </xf>
    <xf numFmtId="0" fontId="0" fillId="0" borderId="79" xfId="0" applyBorder="1" applyAlignment="1">
      <alignment horizontal="center" vertical="center"/>
    </xf>
    <xf numFmtId="0" fontId="0" fillId="2" borderId="8" xfId="0" applyFill="1" applyBorder="1" applyAlignment="1">
      <alignment horizontal="center" vertical="center" wrapText="1" shrinkToFit="1"/>
    </xf>
    <xf numFmtId="0" fontId="0" fillId="2" borderId="3" xfId="0" applyFill="1" applyBorder="1" applyAlignment="1">
      <alignment horizontal="center" vertical="center" wrapText="1" shrinkToFit="1"/>
    </xf>
    <xf numFmtId="0" fontId="0" fillId="2" borderId="80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7" fillId="0" borderId="76" xfId="0" applyFont="1" applyBorder="1" applyAlignment="1">
      <alignment horizontal="center" vertical="center" wrapText="1"/>
    </xf>
    <xf numFmtId="0" fontId="7" fillId="0" borderId="104" xfId="0" applyFont="1" applyBorder="1" applyAlignment="1">
      <alignment horizontal="center" vertical="center" wrapText="1"/>
    </xf>
    <xf numFmtId="0" fontId="7" fillId="0" borderId="35" xfId="0" applyFont="1" applyBorder="1" applyAlignment="1">
      <alignment horizontal="center" vertical="center" wrapText="1"/>
    </xf>
    <xf numFmtId="0" fontId="0" fillId="2" borderId="103" xfId="0" applyFill="1" applyBorder="1" applyAlignment="1">
      <alignment horizontal="center" vertical="center"/>
    </xf>
    <xf numFmtId="49" fontId="0" fillId="0" borderId="54" xfId="0" applyNumberFormat="1" applyBorder="1" applyAlignment="1">
      <alignment horizontal="center" vertical="center" wrapText="1"/>
    </xf>
    <xf numFmtId="49" fontId="0" fillId="0" borderId="36" xfId="0" applyNumberFormat="1" applyBorder="1" applyAlignment="1">
      <alignment horizontal="center" vertical="center" wrapText="1"/>
    </xf>
    <xf numFmtId="49" fontId="0" fillId="0" borderId="98" xfId="0" applyNumberFormat="1" applyBorder="1" applyAlignment="1">
      <alignment horizontal="center" vertical="center" wrapText="1"/>
    </xf>
    <xf numFmtId="49" fontId="0" fillId="0" borderId="99" xfId="0" applyNumberFormat="1" applyBorder="1" applyAlignment="1">
      <alignment horizontal="center" vertical="center" wrapText="1"/>
    </xf>
    <xf numFmtId="49" fontId="0" fillId="0" borderId="41" xfId="0" applyNumberFormat="1" applyBorder="1" applyAlignment="1">
      <alignment horizontal="center" vertical="center" wrapText="1"/>
    </xf>
    <xf numFmtId="0" fontId="13" fillId="0" borderId="0" xfId="0" applyFont="1" applyAlignment="1">
      <alignment horizontal="left" vertical="top" wrapText="1"/>
    </xf>
    <xf numFmtId="0" fontId="0" fillId="0" borderId="114" xfId="0" applyBorder="1" applyAlignment="1">
      <alignment horizontal="center" vertical="center"/>
    </xf>
    <xf numFmtId="0" fontId="0" fillId="0" borderId="115" xfId="0" applyBorder="1" applyAlignment="1">
      <alignment horizontal="center" vertical="center" wrapText="1"/>
    </xf>
    <xf numFmtId="0" fontId="0" fillId="0" borderId="76" xfId="0" applyBorder="1" applyAlignment="1">
      <alignment horizontal="center" vertical="center"/>
    </xf>
    <xf numFmtId="0" fontId="0" fillId="0" borderId="77" xfId="0" applyBorder="1" applyAlignment="1">
      <alignment horizontal="center" vertical="center"/>
    </xf>
    <xf numFmtId="0" fontId="0" fillId="2" borderId="8" xfId="0" applyFill="1" applyBorder="1" applyAlignment="1">
      <alignment horizontal="center" vertical="center" wrapText="1"/>
    </xf>
    <xf numFmtId="0" fontId="0" fillId="0" borderId="46" xfId="0" applyBorder="1" applyAlignment="1">
      <alignment horizontal="center" vertical="center" wrapText="1"/>
    </xf>
    <xf numFmtId="0" fontId="0" fillId="0" borderId="80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00" xfId="0" applyBorder="1" applyAlignment="1">
      <alignment horizontal="center" vertical="center"/>
    </xf>
    <xf numFmtId="0" fontId="0" fillId="2" borderId="25" xfId="0" applyFill="1" applyBorder="1" applyAlignment="1">
      <alignment horizontal="center" vertical="center" wrapText="1"/>
    </xf>
    <xf numFmtId="0" fontId="0" fillId="0" borderId="21" xfId="0" applyBorder="1" applyAlignment="1">
      <alignment horizontal="center" vertical="center"/>
    </xf>
    <xf numFmtId="0" fontId="0" fillId="0" borderId="84" xfId="0" applyBorder="1" applyAlignment="1">
      <alignment horizontal="center" vertical="center"/>
    </xf>
    <xf numFmtId="0" fontId="0" fillId="0" borderId="122" xfId="0" applyBorder="1" applyAlignment="1">
      <alignment horizontal="center" vertical="center"/>
    </xf>
    <xf numFmtId="0" fontId="0" fillId="0" borderId="123" xfId="0" applyBorder="1" applyAlignment="1">
      <alignment horizontal="center" vertical="center"/>
    </xf>
    <xf numFmtId="0" fontId="2" fillId="0" borderId="134" xfId="0" applyFont="1" applyBorder="1" applyAlignment="1">
      <alignment horizontal="distributed" vertical="center"/>
    </xf>
    <xf numFmtId="0" fontId="2" fillId="0" borderId="135" xfId="0" applyFont="1" applyBorder="1" applyAlignment="1">
      <alignment horizontal="distributed" vertical="center"/>
    </xf>
    <xf numFmtId="0" fontId="0" fillId="2" borderId="33" xfId="0" applyFill="1" applyBorder="1" applyAlignment="1">
      <alignment horizontal="center" vertical="center"/>
    </xf>
    <xf numFmtId="0" fontId="0" fillId="2" borderId="119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0" fillId="2" borderId="44" xfId="0" applyFill="1" applyBorder="1" applyAlignment="1">
      <alignment horizontal="center" vertical="center"/>
    </xf>
    <xf numFmtId="49" fontId="0" fillId="0" borderId="89" xfId="0" applyNumberFormat="1" applyBorder="1" applyAlignment="1">
      <alignment horizontal="center" vertical="center" wrapText="1"/>
    </xf>
    <xf numFmtId="0" fontId="0" fillId="2" borderId="100" xfId="0" applyFill="1" applyBorder="1" applyAlignment="1">
      <alignment horizontal="distributed" vertical="center"/>
    </xf>
    <xf numFmtId="0" fontId="0" fillId="2" borderId="44" xfId="0" applyFill="1" applyBorder="1" applyAlignment="1">
      <alignment horizontal="distributed" vertical="center"/>
    </xf>
    <xf numFmtId="0" fontId="0" fillId="2" borderId="0" xfId="0" applyFill="1" applyAlignment="1">
      <alignment horizontal="distributed" vertical="center"/>
    </xf>
    <xf numFmtId="0" fontId="0" fillId="2" borderId="5" xfId="0" applyFill="1" applyBorder="1" applyAlignment="1">
      <alignment horizontal="distributed" vertical="center"/>
    </xf>
    <xf numFmtId="0" fontId="2" fillId="2" borderId="0" xfId="0" applyFont="1" applyFill="1" applyAlignment="1">
      <alignment horizontal="distributed" vertical="center"/>
    </xf>
    <xf numFmtId="0" fontId="2" fillId="2" borderId="5" xfId="0" applyFont="1" applyFill="1" applyBorder="1" applyAlignment="1">
      <alignment horizontal="distributed" vertical="center"/>
    </xf>
    <xf numFmtId="0" fontId="0" fillId="0" borderId="0" xfId="0" applyAlignment="1">
      <alignment horizontal="distributed" vertical="center"/>
    </xf>
    <xf numFmtId="0" fontId="0" fillId="0" borderId="5" xfId="0" applyBorder="1" applyAlignment="1">
      <alignment horizontal="distributed" vertical="center"/>
    </xf>
    <xf numFmtId="0" fontId="2" fillId="0" borderId="0" xfId="0" applyFont="1" applyAlignment="1">
      <alignment horizontal="distributed" vertical="center"/>
    </xf>
    <xf numFmtId="0" fontId="2" fillId="0" borderId="5" xfId="0" applyFont="1" applyBorder="1" applyAlignment="1">
      <alignment horizontal="distributed" vertical="center"/>
    </xf>
    <xf numFmtId="0" fontId="0" fillId="0" borderId="45" xfId="0" applyBorder="1" applyAlignment="1">
      <alignment horizontal="distributed" vertical="center" justifyLastLine="1"/>
    </xf>
    <xf numFmtId="0" fontId="0" fillId="0" borderId="22" xfId="0" applyBorder="1" applyAlignment="1">
      <alignment horizontal="distributed" vertical="center" justifyLastLine="1"/>
    </xf>
    <xf numFmtId="0" fontId="0" fillId="0" borderId="84" xfId="0" applyBorder="1" applyAlignment="1">
      <alignment horizontal="distributed" vertical="center" justifyLastLine="1"/>
    </xf>
    <xf numFmtId="0" fontId="0" fillId="0" borderId="22" xfId="0" applyBorder="1" applyAlignment="1">
      <alignment horizontal="distributed" vertical="center"/>
    </xf>
    <xf numFmtId="0" fontId="0" fillId="0" borderId="84" xfId="0" applyBorder="1" applyAlignment="1">
      <alignment horizontal="distributed" vertical="center"/>
    </xf>
    <xf numFmtId="0" fontId="0" fillId="2" borderId="8" xfId="0" applyFill="1" applyBorder="1" applyAlignment="1">
      <alignment horizontal="distributed" vertical="center"/>
    </xf>
    <xf numFmtId="0" fontId="0" fillId="0" borderId="100" xfId="0" applyBorder="1" applyAlignment="1">
      <alignment horizontal="distributed" vertical="center"/>
    </xf>
    <xf numFmtId="0" fontId="0" fillId="0" borderId="44" xfId="0" applyBorder="1" applyAlignment="1">
      <alignment horizontal="distributed" vertical="center"/>
    </xf>
    <xf numFmtId="178" fontId="0" fillId="2" borderId="15" xfId="0" applyNumberFormat="1" applyFill="1" applyBorder="1">
      <alignment vertical="center"/>
    </xf>
    <xf numFmtId="178" fontId="0" fillId="2" borderId="16" xfId="0" applyNumberFormat="1" applyFill="1" applyBorder="1">
      <alignment vertical="center"/>
    </xf>
    <xf numFmtId="181" fontId="0" fillId="0" borderId="0" xfId="0" applyNumberFormat="1" applyAlignment="1">
      <alignment horizontal="right" vertical="center"/>
    </xf>
    <xf numFmtId="178" fontId="0" fillId="0" borderId="27" xfId="0" applyNumberFormat="1" applyBorder="1">
      <alignment vertical="center"/>
    </xf>
    <xf numFmtId="178" fontId="0" fillId="2" borderId="33" xfId="0" applyNumberFormat="1" applyFill="1" applyBorder="1">
      <alignment vertical="center"/>
    </xf>
    <xf numFmtId="181" fontId="0" fillId="2" borderId="15" xfId="0" applyNumberFormat="1" applyFill="1" applyBorder="1" applyAlignment="1">
      <alignment horizontal="right" vertical="center"/>
    </xf>
    <xf numFmtId="178" fontId="0" fillId="2" borderId="0" xfId="0" applyNumberFormat="1" applyFill="1">
      <alignment vertical="center"/>
    </xf>
    <xf numFmtId="178" fontId="0" fillId="2" borderId="27" xfId="0" applyNumberFormat="1" applyFill="1" applyBorder="1">
      <alignment vertical="center"/>
    </xf>
    <xf numFmtId="178" fontId="0" fillId="2" borderId="25" xfId="0" applyNumberFormat="1" applyFill="1" applyBorder="1">
      <alignment vertical="center"/>
    </xf>
    <xf numFmtId="178" fontId="0" fillId="2" borderId="100" xfId="0" applyNumberFormat="1" applyFill="1" applyBorder="1">
      <alignment vertical="center"/>
    </xf>
    <xf numFmtId="181" fontId="0" fillId="2" borderId="100" xfId="0" applyNumberFormat="1" applyFill="1" applyBorder="1" applyAlignment="1">
      <alignment horizontal="right" vertical="center"/>
    </xf>
    <xf numFmtId="178" fontId="0" fillId="2" borderId="118" xfId="0" applyNumberFormat="1" applyFill="1" applyBorder="1">
      <alignment vertical="center"/>
    </xf>
    <xf numFmtId="178" fontId="0" fillId="2" borderId="8" xfId="0" applyNumberFormat="1" applyFill="1" applyBorder="1">
      <alignment vertical="center"/>
    </xf>
    <xf numFmtId="181" fontId="0" fillId="2" borderId="0" xfId="0" applyNumberFormat="1" applyFill="1" applyAlignment="1">
      <alignment horizontal="right" vertical="center"/>
    </xf>
    <xf numFmtId="197" fontId="0" fillId="2" borderId="100" xfId="0" applyNumberFormat="1" applyFill="1" applyBorder="1" applyAlignment="1">
      <alignment horizontal="right" vertical="center"/>
    </xf>
    <xf numFmtId="197" fontId="0" fillId="2" borderId="118" xfId="0" applyNumberFormat="1" applyFill="1" applyBorder="1" applyAlignment="1">
      <alignment horizontal="right" vertical="center"/>
    </xf>
    <xf numFmtId="178" fontId="0" fillId="0" borderId="8" xfId="0" applyNumberFormat="1" applyBorder="1" applyAlignment="1">
      <alignment horizontal="right" vertical="center"/>
    </xf>
    <xf numFmtId="178" fontId="0" fillId="0" borderId="0" xfId="0" applyNumberFormat="1" applyAlignment="1">
      <alignment horizontal="right" vertical="center"/>
    </xf>
    <xf numFmtId="197" fontId="0" fillId="0" borderId="0" xfId="0" applyNumberFormat="1" applyAlignment="1">
      <alignment horizontal="right" vertical="center"/>
    </xf>
    <xf numFmtId="178" fontId="0" fillId="0" borderId="27" xfId="0" applyNumberFormat="1" applyBorder="1" applyAlignment="1">
      <alignment horizontal="right" vertical="center"/>
    </xf>
    <xf numFmtId="178" fontId="0" fillId="2" borderId="25" xfId="0" applyNumberFormat="1" applyFill="1" applyBorder="1" applyAlignment="1">
      <alignment horizontal="right" vertical="center"/>
    </xf>
    <xf numFmtId="178" fontId="0" fillId="2" borderId="100" xfId="0" applyNumberFormat="1" applyFill="1" applyBorder="1" applyAlignment="1">
      <alignment horizontal="right" vertical="center"/>
    </xf>
    <xf numFmtId="0" fontId="0" fillId="0" borderId="0" xfId="0" applyAlignment="1">
      <alignment horizontal="left" vertical="center" indent="1"/>
    </xf>
    <xf numFmtId="0" fontId="13" fillId="0" borderId="0" xfId="0" applyFont="1" applyAlignment="1">
      <alignment horizontal="left" vertical="center" wrapText="1" indent="1"/>
    </xf>
    <xf numFmtId="0" fontId="0" fillId="0" borderId="83" xfId="0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35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197" fontId="0" fillId="2" borderId="22" xfId="0" applyNumberFormat="1" applyFill="1" applyBorder="1" applyAlignment="1">
      <alignment horizontal="right" vertical="center"/>
    </xf>
    <xf numFmtId="197" fontId="0" fillId="2" borderId="37" xfId="0" applyNumberFormat="1" applyFill="1" applyBorder="1" applyAlignment="1">
      <alignment horizontal="right" vertical="center"/>
    </xf>
    <xf numFmtId="178" fontId="0" fillId="2" borderId="21" xfId="0" applyNumberFormat="1" applyFill="1" applyBorder="1" applyAlignment="1">
      <alignment horizontal="right" vertical="center"/>
    </xf>
    <xf numFmtId="178" fontId="0" fillId="2" borderId="22" xfId="0" applyNumberFormat="1" applyFill="1" applyBorder="1" applyAlignment="1">
      <alignment horizontal="right" vertical="center"/>
    </xf>
    <xf numFmtId="0" fontId="0" fillId="0" borderId="25" xfId="0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78" xfId="0" applyBorder="1" applyAlignment="1">
      <alignment horizontal="center" vertical="center"/>
    </xf>
    <xf numFmtId="0" fontId="0" fillId="0" borderId="81" xfId="0" applyBorder="1" applyAlignment="1">
      <alignment horizontal="center" vertical="center"/>
    </xf>
    <xf numFmtId="0" fontId="0" fillId="0" borderId="7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2" fillId="0" borderId="22" xfId="0" applyFont="1" applyBorder="1" applyAlignment="1">
      <alignment horizontal="distributed" vertical="center"/>
    </xf>
    <xf numFmtId="0" fontId="2" fillId="0" borderId="84" xfId="0" applyFont="1" applyBorder="1" applyAlignment="1">
      <alignment horizontal="distributed" vertical="center"/>
    </xf>
    <xf numFmtId="0" fontId="0" fillId="2" borderId="21" xfId="0" applyFill="1" applyBorder="1" applyAlignment="1">
      <alignment horizontal="distributed" vertical="center"/>
    </xf>
    <xf numFmtId="0" fontId="0" fillId="2" borderId="22" xfId="0" applyFill="1" applyBorder="1" applyAlignment="1">
      <alignment horizontal="distributed" vertical="center"/>
    </xf>
    <xf numFmtId="0" fontId="0" fillId="2" borderId="47" xfId="0" applyFill="1" applyBorder="1" applyAlignment="1">
      <alignment horizontal="distributed" vertical="center"/>
    </xf>
    <xf numFmtId="0" fontId="0" fillId="2" borderId="125" xfId="0" applyFill="1" applyBorder="1" applyAlignment="1">
      <alignment horizontal="distributed" vertical="center"/>
    </xf>
    <xf numFmtId="0" fontId="0" fillId="2" borderId="30" xfId="0" applyFill="1" applyBorder="1" applyAlignment="1">
      <alignment horizontal="left" vertical="center"/>
    </xf>
    <xf numFmtId="0" fontId="0" fillId="2" borderId="15" xfId="0" applyFill="1" applyBorder="1" applyAlignment="1">
      <alignment horizontal="left" vertical="center"/>
    </xf>
    <xf numFmtId="0" fontId="0" fillId="0" borderId="29" xfId="0" applyBorder="1" applyAlignment="1">
      <alignment horizontal="left" vertical="center"/>
    </xf>
    <xf numFmtId="0" fontId="0" fillId="0" borderId="58" xfId="0" applyBorder="1" applyAlignment="1">
      <alignment horizontal="left" vertical="center"/>
    </xf>
    <xf numFmtId="0" fontId="0" fillId="0" borderId="132" xfId="0" applyBorder="1" applyAlignment="1">
      <alignment horizontal="distributed" vertical="center" wrapText="1"/>
    </xf>
    <xf numFmtId="0" fontId="0" fillId="0" borderId="132" xfId="0" applyBorder="1" applyAlignment="1">
      <alignment horizontal="distributed" vertical="center"/>
    </xf>
    <xf numFmtId="0" fontId="0" fillId="0" borderId="28" xfId="0" applyBorder="1" applyAlignment="1">
      <alignment horizontal="left" vertical="center"/>
    </xf>
    <xf numFmtId="0" fontId="0" fillId="2" borderId="30" xfId="0" applyFill="1" applyBorder="1" applyAlignment="1">
      <alignment horizontal="distributed" vertical="center"/>
    </xf>
    <xf numFmtId="0" fontId="0" fillId="2" borderId="49" xfId="0" applyFill="1" applyBorder="1" applyAlignment="1">
      <alignment horizontal="distributed" vertical="center"/>
    </xf>
    <xf numFmtId="0" fontId="0" fillId="0" borderId="47" xfId="0" applyBorder="1" applyAlignment="1">
      <alignment horizontal="distributed" vertical="center"/>
    </xf>
    <xf numFmtId="0" fontId="0" fillId="0" borderId="49" xfId="0" applyBorder="1" applyAlignment="1">
      <alignment horizontal="distributed" vertical="center"/>
    </xf>
    <xf numFmtId="0" fontId="0" fillId="0" borderId="96" xfId="0" applyBorder="1" applyAlignment="1">
      <alignment horizontal="center" vertical="center"/>
    </xf>
    <xf numFmtId="0" fontId="0" fillId="0" borderId="51" xfId="0" applyBorder="1" applyAlignment="1">
      <alignment horizontal="distributed" vertical="center"/>
    </xf>
    <xf numFmtId="0" fontId="0" fillId="0" borderId="30" xfId="0" applyBorder="1" applyAlignment="1">
      <alignment horizontal="distributed" vertical="center"/>
    </xf>
    <xf numFmtId="0" fontId="0" fillId="0" borderId="13" xfId="0" applyBorder="1" applyAlignment="1">
      <alignment horizontal="distributed" vertical="center"/>
    </xf>
    <xf numFmtId="0" fontId="0" fillId="0" borderId="18" xfId="0" applyBorder="1" applyAlignment="1">
      <alignment horizontal="distributed" vertical="center"/>
    </xf>
    <xf numFmtId="0" fontId="0" fillId="0" borderId="50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21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2" fillId="0" borderId="47" xfId="0" applyFont="1" applyBorder="1" applyAlignment="1">
      <alignment horizontal="distributed" vertical="center"/>
    </xf>
    <xf numFmtId="0" fontId="2" fillId="0" borderId="132" xfId="0" applyFont="1" applyBorder="1" applyAlignment="1">
      <alignment horizontal="distributed" vertical="center"/>
    </xf>
    <xf numFmtId="0" fontId="0" fillId="0" borderId="65" xfId="0" applyFont="1" applyBorder="1" applyAlignment="1">
      <alignment horizontal="center" vertical="center"/>
    </xf>
    <xf numFmtId="0" fontId="0" fillId="0" borderId="73" xfId="0" applyFont="1" applyBorder="1" applyAlignment="1">
      <alignment horizontal="center" vertical="center"/>
    </xf>
    <xf numFmtId="0" fontId="0" fillId="0" borderId="74" xfId="0" applyFont="1" applyBorder="1" applyAlignment="1">
      <alignment horizontal="center" vertical="center"/>
    </xf>
    <xf numFmtId="0" fontId="0" fillId="0" borderId="23" xfId="0" applyFont="1" applyBorder="1" applyAlignment="1">
      <alignment horizontal="distributed" vertical="center"/>
    </xf>
    <xf numFmtId="0" fontId="0" fillId="0" borderId="88" xfId="0" applyFont="1" applyBorder="1" applyAlignment="1">
      <alignment horizontal="distributed" vertical="center"/>
    </xf>
    <xf numFmtId="0" fontId="0" fillId="0" borderId="78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38" xfId="0" applyFont="1" applyBorder="1" applyAlignment="1">
      <alignment horizontal="center" vertical="center"/>
    </xf>
    <xf numFmtId="0" fontId="0" fillId="0" borderId="8" xfId="0" applyFont="1" applyBorder="1" applyAlignment="1">
      <alignment horizontal="distributed" vertical="center"/>
    </xf>
    <xf numFmtId="0" fontId="0" fillId="0" borderId="5" xfId="0" applyFont="1" applyBorder="1" applyAlignment="1">
      <alignment horizontal="distributed" vertical="center"/>
    </xf>
    <xf numFmtId="0" fontId="0" fillId="0" borderId="21" xfId="0" applyFont="1" applyBorder="1" applyAlignment="1">
      <alignment horizontal="distributed" vertical="center"/>
    </xf>
    <xf numFmtId="0" fontId="0" fillId="0" borderId="84" xfId="0" applyFont="1" applyBorder="1" applyAlignment="1">
      <alignment horizontal="distributed" vertical="center"/>
    </xf>
    <xf numFmtId="0" fontId="0" fillId="0" borderId="25" xfId="0" applyFont="1" applyBorder="1" applyAlignment="1">
      <alignment horizontal="distributed" vertical="center" wrapText="1"/>
    </xf>
    <xf numFmtId="0" fontId="0" fillId="0" borderId="44" xfId="0" applyFont="1" applyBorder="1" applyAlignment="1">
      <alignment horizontal="distributed" vertical="center" wrapText="1"/>
    </xf>
    <xf numFmtId="0" fontId="0" fillId="0" borderId="45" xfId="0" applyFont="1" applyBorder="1" applyAlignment="1">
      <alignment horizontal="distributed" vertical="center"/>
    </xf>
    <xf numFmtId="0" fontId="0" fillId="0" borderId="22" xfId="0" applyFont="1" applyBorder="1" applyAlignment="1">
      <alignment horizontal="distributed" vertical="center"/>
    </xf>
    <xf numFmtId="0" fontId="0" fillId="0" borderId="42" xfId="0" applyFont="1" applyBorder="1" applyAlignment="1">
      <alignment horizontal="center" vertical="center"/>
    </xf>
    <xf numFmtId="0" fontId="0" fillId="0" borderId="107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43" xfId="0" applyFont="1" applyBorder="1" applyAlignment="1">
      <alignment horizontal="center" vertical="center"/>
    </xf>
    <xf numFmtId="0" fontId="0" fillId="0" borderId="44" xfId="0" applyFont="1" applyBorder="1" applyAlignment="1">
      <alignment horizontal="center" vertical="center"/>
    </xf>
    <xf numFmtId="0" fontId="0" fillId="2" borderId="21" xfId="0" applyFont="1" applyFill="1" applyBorder="1" applyAlignment="1">
      <alignment horizontal="center" vertical="center"/>
    </xf>
    <xf numFmtId="0" fontId="0" fillId="2" borderId="80" xfId="0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/>
    </xf>
    <xf numFmtId="0" fontId="0" fillId="0" borderId="79" xfId="0" applyFont="1" applyBorder="1" applyAlignment="1">
      <alignment horizontal="center" vertical="center"/>
    </xf>
    <xf numFmtId="0" fontId="0" fillId="0" borderId="80" xfId="0" applyFont="1" applyBorder="1" applyAlignment="1">
      <alignment horizontal="center" vertical="center"/>
    </xf>
    <xf numFmtId="0" fontId="4" fillId="0" borderId="85" xfId="0" applyFont="1" applyBorder="1" applyAlignment="1">
      <alignment horizontal="center" vertical="center"/>
    </xf>
    <xf numFmtId="0" fontId="4" fillId="0" borderId="86" xfId="0" applyFont="1" applyBorder="1" applyAlignment="1">
      <alignment horizontal="center" vertical="center"/>
    </xf>
    <xf numFmtId="0" fontId="0" fillId="0" borderId="70" xfId="0" applyFont="1" applyBorder="1" applyAlignment="1">
      <alignment horizontal="center" vertical="center" wrapText="1"/>
    </xf>
    <xf numFmtId="0" fontId="0" fillId="0" borderId="9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3">
    <cellStyle name="パーセント" xfId="2" builtinId="5"/>
    <cellStyle name="桁区切り" xfId="1" builtinId="6"/>
    <cellStyle name="標準" xfId="0" builtinId="0"/>
  </cellStyles>
  <dxfs count="36">
    <dxf>
      <fill>
        <patternFill>
          <bgColor rgb="FFF8F8F8"/>
        </patternFill>
      </fill>
    </dxf>
    <dxf>
      <fill>
        <patternFill>
          <bgColor rgb="FFF8F8F8"/>
        </patternFill>
      </fill>
    </dxf>
    <dxf>
      <fill>
        <patternFill>
          <bgColor rgb="FFF8F8F8"/>
        </patternFill>
      </fill>
    </dxf>
    <dxf>
      <fill>
        <patternFill>
          <bgColor rgb="FFF8F8F8"/>
        </patternFill>
      </fill>
    </dxf>
    <dxf>
      <fill>
        <patternFill>
          <bgColor rgb="FFF8F8F8"/>
        </patternFill>
      </fill>
    </dxf>
    <dxf>
      <fill>
        <patternFill>
          <bgColor rgb="FFF8F8F8"/>
        </patternFill>
      </fill>
    </dxf>
    <dxf>
      <fill>
        <patternFill>
          <bgColor rgb="FFF8F8F8"/>
        </patternFill>
      </fill>
    </dxf>
    <dxf>
      <fill>
        <patternFill>
          <bgColor rgb="FFF8F8F8"/>
        </patternFill>
      </fill>
    </dxf>
    <dxf>
      <fill>
        <patternFill>
          <bgColor rgb="FFF8F8F8"/>
        </patternFill>
      </fill>
    </dxf>
    <dxf>
      <fill>
        <patternFill>
          <bgColor rgb="FFF8F8F8"/>
        </patternFill>
      </fill>
    </dxf>
    <dxf>
      <fill>
        <patternFill>
          <bgColor rgb="FFF8F8F8"/>
        </patternFill>
      </fill>
    </dxf>
    <dxf>
      <fill>
        <patternFill>
          <bgColor rgb="FFF8F8F8"/>
        </patternFill>
      </fill>
    </dxf>
    <dxf>
      <fill>
        <patternFill>
          <bgColor rgb="FFF8F8F8"/>
        </patternFill>
      </fill>
    </dxf>
    <dxf>
      <fill>
        <patternFill>
          <bgColor rgb="FFF8F8F8"/>
        </patternFill>
      </fill>
    </dxf>
    <dxf>
      <fill>
        <patternFill>
          <bgColor rgb="FFF8F8F8"/>
        </patternFill>
      </fill>
    </dxf>
    <dxf>
      <fill>
        <patternFill>
          <bgColor rgb="FFF8F8F8"/>
        </patternFill>
      </fill>
    </dxf>
    <dxf>
      <fill>
        <patternFill>
          <bgColor rgb="FFF8F8F8"/>
        </patternFill>
      </fill>
    </dxf>
    <dxf>
      <fill>
        <patternFill>
          <bgColor rgb="FFF8F8F8"/>
        </patternFill>
      </fill>
    </dxf>
    <dxf>
      <fill>
        <patternFill>
          <bgColor rgb="FFF8F8F8"/>
        </patternFill>
      </fill>
    </dxf>
    <dxf>
      <fill>
        <patternFill>
          <bgColor rgb="FFF8F8F8"/>
        </patternFill>
      </fill>
    </dxf>
    <dxf>
      <fill>
        <patternFill>
          <bgColor rgb="FFF8F8F8"/>
        </patternFill>
      </fill>
    </dxf>
    <dxf>
      <fill>
        <patternFill>
          <bgColor rgb="FFF8F8F8"/>
        </patternFill>
      </fill>
    </dxf>
    <dxf>
      <fill>
        <patternFill>
          <bgColor rgb="FFF8F8F8"/>
        </patternFill>
      </fill>
    </dxf>
    <dxf>
      <fill>
        <patternFill>
          <bgColor rgb="FFF8F8F8"/>
        </patternFill>
      </fill>
    </dxf>
    <dxf>
      <fill>
        <patternFill>
          <bgColor rgb="FFF8F8F8"/>
        </patternFill>
      </fill>
    </dxf>
    <dxf>
      <fill>
        <patternFill>
          <bgColor rgb="FFF8F8F8"/>
        </patternFill>
      </fill>
    </dxf>
    <dxf>
      <fill>
        <patternFill>
          <bgColor rgb="FFF8F8F8"/>
        </patternFill>
      </fill>
    </dxf>
    <dxf>
      <fill>
        <patternFill>
          <bgColor rgb="FFF8F8F8"/>
        </patternFill>
      </fill>
    </dxf>
    <dxf>
      <fill>
        <patternFill>
          <bgColor rgb="FFF8F8F8"/>
        </patternFill>
      </fill>
    </dxf>
    <dxf>
      <fill>
        <patternFill>
          <bgColor rgb="FFF8F8F8"/>
        </patternFill>
      </fill>
    </dxf>
    <dxf>
      <fill>
        <patternFill>
          <bgColor rgb="FFF8F8F8"/>
        </patternFill>
      </fill>
    </dxf>
    <dxf>
      <fill>
        <patternFill>
          <bgColor rgb="FFF8F8F8"/>
        </patternFill>
      </fill>
    </dxf>
    <dxf>
      <fill>
        <patternFill>
          <bgColor rgb="FFF8F8F8"/>
        </patternFill>
      </fill>
    </dxf>
    <dxf>
      <fill>
        <patternFill>
          <bgColor rgb="FFF8F8F8"/>
        </patternFill>
      </fill>
    </dxf>
    <dxf>
      <fill>
        <patternFill>
          <bgColor rgb="FFF8F8F8"/>
        </patternFill>
      </fill>
    </dxf>
    <dxf>
      <fill>
        <patternFill>
          <bgColor rgb="FFF8F8F8"/>
        </patternFill>
      </fill>
    </dxf>
  </dxfs>
  <tableStyles count="0" defaultTableStyle="TableStyleMedium9" defaultPivotStyle="PivotStyleLight16"/>
  <colors>
    <mruColors>
      <color rgb="FFF8F8F8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当地で従業・通学</a:t>
            </a:r>
            <a:r>
              <a:rPr lang="en-US" altLang="ja-JP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/</a:t>
            </a: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当地に常住</a:t>
            </a:r>
          </a:p>
        </c:rich>
      </c:tx>
      <c:layout>
        <c:manualLayout>
          <c:xMode val="edge"/>
          <c:yMode val="edge"/>
          <c:x val="0.35542200297252236"/>
          <c:y val="3.0444891659014289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0.12951816753206896"/>
          <c:y val="0.12655102181759584"/>
          <c:w val="0.83283193773527064"/>
          <c:h val="0.77171309382887476"/>
        </c:manualLayout>
      </c:layout>
      <c:barChart>
        <c:barDir val="bar"/>
        <c:grouping val="clustered"/>
        <c:varyColors val="0"/>
        <c:ser>
          <c:idx val="0"/>
          <c:order val="0"/>
          <c:spPr>
            <a:pattFill prst="ltUpDiag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2"/>
              <c:layout>
                <c:manualLayout>
                  <c:x val="-8.1843911077380382E-3"/>
                  <c:y val="-3.303569684062444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93A-4FB6-9FD5-12831C49DD2F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グラフ!$H$4:$H$17</c:f>
              <c:strCache>
                <c:ptCount val="14"/>
                <c:pt idx="0">
                  <c:v>南風原町</c:v>
                </c:pt>
                <c:pt idx="1">
                  <c:v>与那原町</c:v>
                </c:pt>
                <c:pt idx="2">
                  <c:v>西原町</c:v>
                </c:pt>
                <c:pt idx="3">
                  <c:v>南城市</c:v>
                </c:pt>
                <c:pt idx="4">
                  <c:v>宮古島市</c:v>
                </c:pt>
                <c:pt idx="5">
                  <c:v>うるま市</c:v>
                </c:pt>
                <c:pt idx="6">
                  <c:v>豊見城市</c:v>
                </c:pt>
                <c:pt idx="7">
                  <c:v>沖縄市</c:v>
                </c:pt>
                <c:pt idx="8">
                  <c:v>糸満市</c:v>
                </c:pt>
                <c:pt idx="9">
                  <c:v>名護市</c:v>
                </c:pt>
                <c:pt idx="10">
                  <c:v>浦添市</c:v>
                </c:pt>
                <c:pt idx="11">
                  <c:v>石垣市</c:v>
                </c:pt>
                <c:pt idx="12">
                  <c:v>宜野湾市</c:v>
                </c:pt>
                <c:pt idx="13">
                  <c:v>那覇市</c:v>
                </c:pt>
              </c:strCache>
            </c:strRef>
          </c:cat>
          <c:val>
            <c:numRef>
              <c:f>グラフ!$I$4:$I$17</c:f>
              <c:numCache>
                <c:formatCode>#,##0.0;[Red]#,##0.0</c:formatCode>
                <c:ptCount val="14"/>
                <c:pt idx="0">
                  <c:v>86.538160979421733</c:v>
                </c:pt>
                <c:pt idx="1">
                  <c:v>81.261160714285722</c:v>
                </c:pt>
                <c:pt idx="2">
                  <c:v>127.50430497001366</c:v>
                </c:pt>
                <c:pt idx="3">
                  <c:v>67.532530353601317</c:v>
                </c:pt>
                <c:pt idx="4">
                  <c:v>100.66550590056104</c:v>
                </c:pt>
                <c:pt idx="5">
                  <c:v>92.522101107201095</c:v>
                </c:pt>
                <c:pt idx="6">
                  <c:v>84.201537147736985</c:v>
                </c:pt>
                <c:pt idx="7">
                  <c:v>91.774268033619649</c:v>
                </c:pt>
                <c:pt idx="8">
                  <c:v>86.235701906412473</c:v>
                </c:pt>
                <c:pt idx="9">
                  <c:v>109.74236238209207</c:v>
                </c:pt>
                <c:pt idx="10">
                  <c:v>104.94835887088718</c:v>
                </c:pt>
                <c:pt idx="11">
                  <c:v>100.19791465533888</c:v>
                </c:pt>
                <c:pt idx="12">
                  <c:v>88.102372034956304</c:v>
                </c:pt>
                <c:pt idx="13">
                  <c:v>121.29183506162894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93A-4FB6-9FD5-12831C49DD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250556832"/>
        <c:axId val="466004456"/>
      </c:barChart>
      <c:catAx>
        <c:axId val="250556832"/>
        <c:scaling>
          <c:orientation val="minMax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66004456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466004456"/>
        <c:scaling>
          <c:orientation val="minMax"/>
        </c:scaling>
        <c:delete val="0"/>
        <c:axPos val="b"/>
        <c:numFmt formatCode="#0&quot;%&quot;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50556832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180555555555562" footer="0.51180555555555562"/>
    <c:pageSetup firstPageNumber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34421934339907"/>
          <c:y val="0.13507654011042244"/>
          <c:w val="0.70731894509798299"/>
          <c:h val="0.6753827005521100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グラフ!$I$31</c:f>
              <c:strCache>
                <c:ptCount val="1"/>
                <c:pt idx="0">
                  <c:v>就　業　者</c:v>
                </c:pt>
              </c:strCache>
            </c:strRef>
          </c:tx>
          <c:spPr>
            <a:pattFill prst="pct5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3.6373707480353186E-3"/>
                  <c:y val="-3.48583877995642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D81-4D09-9E53-7A428D8B98BF}"/>
                </c:ext>
              </c:extLst>
            </c:dLbl>
            <c:dLbl>
              <c:idx val="1"/>
              <c:layout>
                <c:manualLayout>
                  <c:x val="3.6373707480353186E-3"/>
                  <c:y val="-3.48583877995642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D81-4D09-9E53-7A428D8B98BF}"/>
                </c:ext>
              </c:extLst>
            </c:dLbl>
            <c:dLbl>
              <c:idx val="2"/>
              <c:layout>
                <c:manualLayout>
                  <c:x val="3.637370748035185E-3"/>
                  <c:y val="-4.06681190994916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D81-4D09-9E53-7A428D8B98BF}"/>
                </c:ext>
              </c:extLst>
            </c:dLbl>
            <c:dLbl>
              <c:idx val="3"/>
              <c:layout>
                <c:manualLayout>
                  <c:x val="0"/>
                  <c:y val="-4.06681190994917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D81-4D09-9E53-7A428D8B98BF}"/>
                </c:ext>
              </c:extLst>
            </c:dLbl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グラフ!$H$32:$H$35</c:f>
              <c:strCache>
                <c:ptCount val="4"/>
                <c:pt idx="0">
                  <c:v>平成17年</c:v>
                </c:pt>
                <c:pt idx="1">
                  <c:v>22年</c:v>
                </c:pt>
                <c:pt idx="2">
                  <c:v>27年</c:v>
                </c:pt>
                <c:pt idx="3">
                  <c:v>令和２年</c:v>
                </c:pt>
              </c:strCache>
            </c:strRef>
          </c:cat>
          <c:val>
            <c:numRef>
              <c:f>グラフ!$I$32:$I$35</c:f>
              <c:numCache>
                <c:formatCode>#,##0_);\(#,##0\)</c:formatCode>
                <c:ptCount val="4"/>
                <c:pt idx="0">
                  <c:v>44780</c:v>
                </c:pt>
                <c:pt idx="1">
                  <c:v>46871</c:v>
                </c:pt>
                <c:pt idx="2" formatCode="#,##0_);[Red]\(#,##0\)">
                  <c:v>46104</c:v>
                </c:pt>
                <c:pt idx="3" formatCode="#,##0_);[Red]\(#,##0\)">
                  <c:v>44947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51-4160-BDD2-A8EB19D6C4EC}"/>
            </c:ext>
          </c:extLst>
        </c:ser>
        <c:ser>
          <c:idx val="1"/>
          <c:order val="1"/>
          <c:tx>
            <c:strRef>
              <c:f>グラフ!$J$31</c:f>
              <c:strCache>
                <c:ptCount val="1"/>
                <c:pt idx="0">
                  <c:v>完全失業者</c:v>
                </c:pt>
              </c:strCache>
            </c:strRef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9C2AFFB2-7A6F-46E0-8A2A-3BD7027B0D0F}" type="VALUE">
                      <a:rPr lang="en-US" altLang="ja-JP">
                        <a:solidFill>
                          <a:schemeClr val="bg1"/>
                        </a:solidFill>
                      </a:rPr>
                      <a:pPr/>
                      <a:t>[値]</a:t>
                    </a:fld>
                    <a:endParaRPr lang="ja-JP" alt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167B-4DE7-8360-330457FCE184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601667B3-C4BC-4321-B145-5E1B05C8F6ED}" type="VALUE">
                      <a:rPr lang="en-US" altLang="ja-JP">
                        <a:solidFill>
                          <a:schemeClr val="bg1"/>
                        </a:solidFill>
                      </a:rPr>
                      <a:pPr/>
                      <a:t>[値]</a:t>
                    </a:fld>
                    <a:endParaRPr lang="ja-JP" alt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167B-4DE7-8360-330457FCE184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E55817B3-82E2-4F5B-8C2C-C84D6A8D655D}" type="VALUE">
                      <a:rPr lang="en-US" altLang="ja-JP">
                        <a:solidFill>
                          <a:schemeClr val="bg1"/>
                        </a:solidFill>
                      </a:rPr>
                      <a:pPr/>
                      <a:t>[値]</a:t>
                    </a:fld>
                    <a:endParaRPr lang="ja-JP" alt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167B-4DE7-8360-330457FCE184}"/>
                </c:ext>
              </c:extLst>
            </c:dLbl>
            <c:dLbl>
              <c:idx val="3"/>
              <c:layout>
                <c:manualLayout>
                  <c:x val="7.326007326007326E-3"/>
                  <c:y val="0"/>
                </c:manualLayout>
              </c:layout>
              <c:tx>
                <c:rich>
                  <a:bodyPr/>
                  <a:lstStyle/>
                  <a:p>
                    <a:fld id="{A37FA8BF-70F3-48FD-A567-38117043AA1E}" type="VALUE">
                      <a:rPr lang="en-US" altLang="ja-JP">
                        <a:solidFill>
                          <a:schemeClr val="bg1"/>
                        </a:solidFill>
                      </a:rPr>
                      <a:pPr/>
                      <a:t>[値]</a:t>
                    </a:fld>
                    <a:endParaRPr lang="ja-JP" alt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167B-4DE7-8360-330457FCE184}"/>
                </c:ext>
              </c:extLst>
            </c:dLbl>
            <c:spPr>
              <a:noFill/>
              <a:ln w="12700">
                <a:noFill/>
                <a:prstDash val="solid"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グラフ!$H$32:$H$35</c:f>
              <c:strCache>
                <c:ptCount val="4"/>
                <c:pt idx="0">
                  <c:v>平成17年</c:v>
                </c:pt>
                <c:pt idx="1">
                  <c:v>22年</c:v>
                </c:pt>
                <c:pt idx="2">
                  <c:v>27年</c:v>
                </c:pt>
                <c:pt idx="3">
                  <c:v>令和２年</c:v>
                </c:pt>
              </c:strCache>
            </c:strRef>
          </c:cat>
          <c:val>
            <c:numRef>
              <c:f>グラフ!$J$32:$J$35</c:f>
              <c:numCache>
                <c:formatCode>#,##0_);\(#,##0\)</c:formatCode>
                <c:ptCount val="4"/>
                <c:pt idx="0">
                  <c:v>6133</c:v>
                </c:pt>
                <c:pt idx="1">
                  <c:v>5129</c:v>
                </c:pt>
                <c:pt idx="2" formatCode="#,##0_);[Red]\(#,##0\)">
                  <c:v>2845</c:v>
                </c:pt>
                <c:pt idx="3" formatCode="#,##0_);[Red]\(#,##0\)">
                  <c:v>2423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C51-4160-BDD2-A8EB19D6C4EC}"/>
            </c:ext>
          </c:extLst>
        </c:ser>
        <c:ser>
          <c:idx val="2"/>
          <c:order val="2"/>
          <c:tx>
            <c:strRef>
              <c:f>グラフ!$K$31</c:f>
              <c:strCache>
                <c:ptCount val="1"/>
                <c:pt idx="0">
                  <c:v>非労働力人口</c:v>
                </c:pt>
              </c:strCache>
            </c:strRef>
          </c:tx>
          <c:spPr>
            <a:pattFill prst="dotDmnd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3.8822070318129953E-4"/>
                  <c:y val="-1.111762990410517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C51-4160-BDD2-A8EB19D6C4EC}"/>
                </c:ext>
              </c:extLst>
            </c:dLbl>
            <c:dLbl>
              <c:idx val="1"/>
              <c:layout>
                <c:manualLayout>
                  <c:x val="5.2538526773196759E-3"/>
                  <c:y val="-5.023381881186422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C51-4160-BDD2-A8EB19D6C4EC}"/>
                </c:ext>
              </c:extLst>
            </c:dLbl>
            <c:dLbl>
              <c:idx val="2"/>
              <c:layout>
                <c:manualLayout>
                  <c:x val="2.6962014363589165E-3"/>
                  <c:y val="-2.548596458122473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C51-4160-BDD2-A8EB19D6C4EC}"/>
                </c:ext>
              </c:extLst>
            </c:dLbl>
            <c:dLbl>
              <c:idx val="3"/>
              <c:layout>
                <c:manualLayout>
                  <c:x val="-1.644313691557786E-3"/>
                  <c:y val="-4.39451277740609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C51-4160-BDD2-A8EB19D6C4EC}"/>
                </c:ext>
              </c:extLst>
            </c:dLbl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グラフ!$H$32:$H$35</c:f>
              <c:strCache>
                <c:ptCount val="4"/>
                <c:pt idx="0">
                  <c:v>平成17年</c:v>
                </c:pt>
                <c:pt idx="1">
                  <c:v>22年</c:v>
                </c:pt>
                <c:pt idx="2">
                  <c:v>27年</c:v>
                </c:pt>
                <c:pt idx="3">
                  <c:v>令和２年</c:v>
                </c:pt>
              </c:strCache>
            </c:strRef>
          </c:cat>
          <c:val>
            <c:numRef>
              <c:f>グラフ!$K$32:$K$35</c:f>
              <c:numCache>
                <c:formatCode>#,##0_);\(#,##0\)</c:formatCode>
                <c:ptCount val="4"/>
                <c:pt idx="0">
                  <c:v>30388</c:v>
                </c:pt>
                <c:pt idx="1">
                  <c:v>29875</c:v>
                </c:pt>
                <c:pt idx="2" formatCode="#,##0_);[Red]\(#,##0\)">
                  <c:v>29310</c:v>
                </c:pt>
                <c:pt idx="3" formatCode="#,##0_);[Red]\(#,##0\)">
                  <c:v>25179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C51-4160-BDD2-A8EB19D6C4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466006024"/>
        <c:axId val="466007200"/>
      </c:barChart>
      <c:lineChart>
        <c:grouping val="standard"/>
        <c:varyColors val="0"/>
        <c:ser>
          <c:idx val="0"/>
          <c:order val="3"/>
          <c:tx>
            <c:strRef>
              <c:f>グラフ!$L$31</c:f>
              <c:strCache>
                <c:ptCount val="1"/>
                <c:pt idx="0">
                  <c:v>失　業　率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7.1104869981180222E-2"/>
                  <c:y val="4.04938271604938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800" b="1">
                      <a:latin typeface="ＭＳ Ｐゴシック" panose="020B0600070205080204" pitchFamily="50" charset="-128"/>
                      <a:ea typeface="ＭＳ Ｐゴシック" panose="020B0600070205080204" pitchFamily="50" charset="-128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8.6480923995276571E-2"/>
                      <c:h val="4.9960029506115659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9073-4710-921B-1AC7E5F0E180}"/>
                </c:ext>
              </c:extLst>
            </c:dLbl>
            <c:dLbl>
              <c:idx val="1"/>
              <c:layout>
                <c:manualLayout>
                  <c:x val="-6.5649100266272783E-2"/>
                  <c:y val="3.79814614676432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073-4710-921B-1AC7E5F0E180}"/>
                </c:ext>
              </c:extLst>
            </c:dLbl>
            <c:dLbl>
              <c:idx val="2"/>
              <c:layout>
                <c:manualLayout>
                  <c:x val="-4.0540358633299606E-2"/>
                  <c:y val="2.86122404634061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073-4710-921B-1AC7E5F0E180}"/>
                </c:ext>
              </c:extLst>
            </c:dLbl>
            <c:dLbl>
              <c:idx val="3"/>
              <c:layout>
                <c:manualLayout>
                  <c:x val="-6.2335369592669027E-2"/>
                  <c:y val="-3.52074291367173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073-4710-921B-1AC7E5F0E18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>
                    <a:latin typeface="ＭＳ Ｐゴシック" panose="020B0600070205080204" pitchFamily="50" charset="-128"/>
                    <a:ea typeface="ＭＳ Ｐゴシック" panose="020B0600070205080204" pitchFamily="50" charset="-128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グラフ!$H$32:$H$35</c:f>
              <c:strCache>
                <c:ptCount val="4"/>
                <c:pt idx="0">
                  <c:v>平成17年</c:v>
                </c:pt>
                <c:pt idx="1">
                  <c:v>22年</c:v>
                </c:pt>
                <c:pt idx="2">
                  <c:v>27年</c:v>
                </c:pt>
                <c:pt idx="3">
                  <c:v>令和２年</c:v>
                </c:pt>
              </c:strCache>
            </c:strRef>
          </c:cat>
          <c:val>
            <c:numRef>
              <c:f>グラフ!$L$32:$L$35</c:f>
              <c:numCache>
                <c:formatCode>0.0_);[Red]\(0.0\)</c:formatCode>
                <c:ptCount val="4"/>
                <c:pt idx="0">
                  <c:v>12.045999999999999</c:v>
                </c:pt>
                <c:pt idx="1">
                  <c:v>9.8629999999999995</c:v>
                </c:pt>
                <c:pt idx="2">
                  <c:v>5.8119999999999994</c:v>
                </c:pt>
                <c:pt idx="3">
                  <c:v>5.1150517204982062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4C51-4160-BDD2-A8EB19D6C4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3706344"/>
        <c:axId val="553694536"/>
      </c:lineChart>
      <c:catAx>
        <c:axId val="4660060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66007200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466007200"/>
        <c:scaling>
          <c:orientation val="minMax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人</a:t>
                </a:r>
              </a:p>
            </c:rich>
          </c:tx>
          <c:layout>
            <c:manualLayout>
              <c:xMode val="edge"/>
              <c:yMode val="edge"/>
              <c:x val="0.15989188343327146"/>
              <c:y val="7.0815363765803788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66006024"/>
        <c:crosses val="autoZero"/>
        <c:crossBetween val="between"/>
      </c:valAx>
      <c:valAx>
        <c:axId val="553694536"/>
        <c:scaling>
          <c:orientation val="minMax"/>
        </c:scaling>
        <c:delete val="0"/>
        <c:axPos val="r"/>
        <c:numFmt formatCode="0.0_);[Red]\(0.0\)" sourceLinked="1"/>
        <c:majorTickMark val="out"/>
        <c:minorTickMark val="none"/>
        <c:tickLblPos val="nextTo"/>
        <c:crossAx val="553706344"/>
        <c:crosses val="max"/>
        <c:crossBetween val="between"/>
      </c:valAx>
      <c:catAx>
        <c:axId val="5537063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53694536"/>
        <c:crosses val="autoZero"/>
        <c:auto val="1"/>
        <c:lblAlgn val="ctr"/>
        <c:lblOffset val="100"/>
        <c:noMultiLvlLbl val="0"/>
      </c:catAx>
      <c:spPr>
        <a:noFill/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6531222215109398"/>
          <c:y val="0.87581882330068761"/>
          <c:w val="0.71273911899223952"/>
          <c:h val="9.5860795178380767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180555555555562" footer="0.51180555555555562"/>
    <c:pageSetup paperSize="9" firstPageNumber="0" orientation="landscape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令和２年国勢調査</a:t>
            </a:r>
          </a:p>
        </c:rich>
      </c:tx>
      <c:layout>
        <c:manualLayout>
          <c:xMode val="edge"/>
          <c:yMode val="edge"/>
          <c:x val="0.33815028901734517"/>
          <c:y val="3.2119914346895075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0.15317940692090259"/>
          <c:y val="0.1284796573875803"/>
          <c:w val="0.76878721209359868"/>
          <c:h val="0.7259100642398287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グラフ!$H$73</c:f>
              <c:strCache>
                <c:ptCount val="1"/>
                <c:pt idx="0">
                  <c:v>第３次産業</c:v>
                </c:pt>
              </c:strCache>
            </c:strRef>
          </c:tx>
          <c:spPr>
            <a:pattFill prst="ltUpDiag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グラフ!$I$70:$K$70</c:f>
              <c:strCache>
                <c:ptCount val="3"/>
                <c:pt idx="0">
                  <c:v>平成22年</c:v>
                </c:pt>
                <c:pt idx="1">
                  <c:v>平成27年</c:v>
                </c:pt>
                <c:pt idx="2">
                  <c:v>令和2年</c:v>
                </c:pt>
              </c:strCache>
            </c:strRef>
          </c:cat>
          <c:val>
            <c:numRef>
              <c:f>グラフ!$I$73:$K$73</c:f>
              <c:numCache>
                <c:formatCode>#,##0;[Red]#,##0</c:formatCode>
                <c:ptCount val="3"/>
                <c:pt idx="0" formatCode="#,##0_ ">
                  <c:v>35687</c:v>
                </c:pt>
                <c:pt idx="1">
                  <c:v>34896</c:v>
                </c:pt>
                <c:pt idx="2">
                  <c:v>36730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E7-4AA5-A97D-1BC41C3FBE16}"/>
            </c:ext>
          </c:extLst>
        </c:ser>
        <c:ser>
          <c:idx val="1"/>
          <c:order val="1"/>
          <c:tx>
            <c:strRef>
              <c:f>グラフ!$H$72</c:f>
              <c:strCache>
                <c:ptCount val="1"/>
                <c:pt idx="0">
                  <c:v>第２次産業</c:v>
                </c:pt>
              </c:strCache>
            </c:strRef>
          </c:tx>
          <c:spPr>
            <a:pattFill prst="pct10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グラフ!$I$70:$K$70</c:f>
              <c:strCache>
                <c:ptCount val="3"/>
                <c:pt idx="0">
                  <c:v>平成22年</c:v>
                </c:pt>
                <c:pt idx="1">
                  <c:v>平成27年</c:v>
                </c:pt>
                <c:pt idx="2">
                  <c:v>令和2年</c:v>
                </c:pt>
              </c:strCache>
            </c:strRef>
          </c:cat>
          <c:val>
            <c:numRef>
              <c:f>グラフ!$I$72:$K$72</c:f>
              <c:numCache>
                <c:formatCode>#,##0;[Red]#,##0</c:formatCode>
                <c:ptCount val="3"/>
                <c:pt idx="0" formatCode="#,##0_ ">
                  <c:v>6321</c:v>
                </c:pt>
                <c:pt idx="1">
                  <c:v>6059</c:v>
                </c:pt>
                <c:pt idx="2">
                  <c:v>5781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3E7-4AA5-A97D-1BC41C3FBE16}"/>
            </c:ext>
          </c:extLst>
        </c:ser>
        <c:ser>
          <c:idx val="2"/>
          <c:order val="2"/>
          <c:tx>
            <c:strRef>
              <c:f>グラフ!$H$71</c:f>
              <c:strCache>
                <c:ptCount val="1"/>
                <c:pt idx="0">
                  <c:v>第１次産業</c:v>
                </c:pt>
              </c:strCache>
            </c:strRef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3.8538679774855092E-3"/>
                  <c:y val="-5.7747278378211834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3E7-4AA5-A97D-1BC41C3FBE16}"/>
                </c:ext>
              </c:extLst>
            </c:dLbl>
            <c:dLbl>
              <c:idx val="1"/>
              <c:layout>
                <c:manualLayout>
                  <c:x val="-9.1029083791373372E-7"/>
                  <c:y val="-5.6830048278226422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3E7-4AA5-A97D-1BC41C3FBE16}"/>
                </c:ext>
              </c:extLst>
            </c:dLbl>
            <c:dLbl>
              <c:idx val="2"/>
              <c:layout>
                <c:manualLayout>
                  <c:x val="9.6326976468981747E-3"/>
                  <c:y val="-6.1404958213200035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3E7-4AA5-A97D-1BC41C3FBE16}"/>
                </c:ext>
              </c:extLst>
            </c:dLbl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グラフ!$I$70:$K$70</c:f>
              <c:strCache>
                <c:ptCount val="3"/>
                <c:pt idx="0">
                  <c:v>平成22年</c:v>
                </c:pt>
                <c:pt idx="1">
                  <c:v>平成27年</c:v>
                </c:pt>
                <c:pt idx="2">
                  <c:v>令和2年</c:v>
                </c:pt>
              </c:strCache>
            </c:strRef>
          </c:cat>
          <c:val>
            <c:numRef>
              <c:f>グラフ!$I$71:$K$71</c:f>
              <c:numCache>
                <c:formatCode>#,##0;[Red]#,##0</c:formatCode>
                <c:ptCount val="3"/>
                <c:pt idx="0" formatCode="#,##0_ ">
                  <c:v>212</c:v>
                </c:pt>
                <c:pt idx="1">
                  <c:v>190</c:v>
                </c:pt>
                <c:pt idx="2">
                  <c:v>172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3E7-4AA5-A97D-1BC41C3FBE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serLines>
          <c:spPr>
            <a:ln w="3175">
              <a:solidFill>
                <a:srgbClr val="000000"/>
              </a:solidFill>
              <a:prstDash val="solid"/>
            </a:ln>
          </c:spPr>
        </c:serLines>
        <c:axId val="466001712"/>
        <c:axId val="466007984"/>
      </c:barChart>
      <c:catAx>
        <c:axId val="4660017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66007984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466007984"/>
        <c:scaling>
          <c:orientation val="minMax"/>
          <c:max val="50000"/>
          <c:min val="30000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人</a:t>
                </a:r>
              </a:p>
            </c:rich>
          </c:tx>
          <c:layout>
            <c:manualLayout>
              <c:xMode val="edge"/>
              <c:yMode val="edge"/>
              <c:x val="0.11271706643605969"/>
              <c:y val="7.9229122055674506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66001712"/>
        <c:crosses val="autoZero"/>
        <c:crossBetween val="between"/>
        <c:majorUnit val="5000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8.3815028901734298E-2"/>
          <c:y val="0.90631465706421344"/>
          <c:w val="0.86030828516377866"/>
          <c:h val="7.7087794432548706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180555555555562" footer="0.51180555555555562"/>
    <c:pageSetup firstPageNumber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535647412658618"/>
          <c:y val="0.11293645820278232"/>
          <c:w val="0.77777994173995568"/>
          <c:h val="0.65708484772527964"/>
        </c:manualLayout>
      </c:layout>
      <c:barChart>
        <c:barDir val="col"/>
        <c:grouping val="clustered"/>
        <c:varyColors val="0"/>
        <c:ser>
          <c:idx val="0"/>
          <c:order val="0"/>
          <c:spPr>
            <a:pattFill prst="ltUpDiag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1"/>
              <c:layout>
                <c:manualLayout>
                  <c:x val="-1.9890975166565957E-2"/>
                  <c:y val="4.845780314421701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5D9-46E6-A86B-69EE619F4678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グラフ!$H$102:$H$113</c:f>
              <c:strCache>
                <c:ptCount val="12"/>
                <c:pt idx="0">
                  <c:v>那覇市</c:v>
                </c:pt>
                <c:pt idx="1">
                  <c:v>うるま市</c:v>
                </c:pt>
                <c:pt idx="2">
                  <c:v>宜野湾市</c:v>
                </c:pt>
                <c:pt idx="3">
                  <c:v>浦添市</c:v>
                </c:pt>
                <c:pt idx="4">
                  <c:v>名護市</c:v>
                </c:pt>
                <c:pt idx="5">
                  <c:v>糸満市</c:v>
                </c:pt>
                <c:pt idx="6">
                  <c:v>沖縄市</c:v>
                </c:pt>
                <c:pt idx="7">
                  <c:v>西原町</c:v>
                </c:pt>
                <c:pt idx="8">
                  <c:v>豊見城市</c:v>
                </c:pt>
                <c:pt idx="9">
                  <c:v>与那原町</c:v>
                </c:pt>
                <c:pt idx="10">
                  <c:v>南風原町</c:v>
                </c:pt>
                <c:pt idx="11">
                  <c:v>その他の市町村</c:v>
                </c:pt>
              </c:strCache>
            </c:strRef>
          </c:cat>
          <c:val>
            <c:numRef>
              <c:f>グラフ!$I$102:$I$113</c:f>
              <c:numCache>
                <c:formatCode>#,##0_ </c:formatCode>
                <c:ptCount val="12"/>
                <c:pt idx="0">
                  <c:v>491</c:v>
                </c:pt>
                <c:pt idx="1">
                  <c:v>1774</c:v>
                </c:pt>
                <c:pt idx="2">
                  <c:v>913</c:v>
                </c:pt>
                <c:pt idx="3">
                  <c:v>457</c:v>
                </c:pt>
                <c:pt idx="4">
                  <c:v>151</c:v>
                </c:pt>
                <c:pt idx="5">
                  <c:v>51</c:v>
                </c:pt>
                <c:pt idx="6">
                  <c:v>2061</c:v>
                </c:pt>
                <c:pt idx="7">
                  <c:v>124</c:v>
                </c:pt>
                <c:pt idx="8">
                  <c:v>102</c:v>
                </c:pt>
                <c:pt idx="9">
                  <c:v>46</c:v>
                </c:pt>
                <c:pt idx="10">
                  <c:v>64</c:v>
                </c:pt>
                <c:pt idx="11">
                  <c:v>2740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5D9-46E6-A86B-69EE619F46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466008376"/>
        <c:axId val="466002888"/>
      </c:barChart>
      <c:catAx>
        <c:axId val="46600837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66002888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466002888"/>
        <c:scaling>
          <c:orientation val="minMax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人</a:t>
                </a:r>
              </a:p>
            </c:rich>
          </c:tx>
          <c:layout>
            <c:manualLayout>
              <c:xMode val="edge"/>
              <c:yMode val="edge"/>
              <c:x val="0.13105443016204318"/>
              <c:y val="6.5708418891170434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66008376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180555555555562" footer="0.51180555555555562"/>
    <c:pageSetup paperSize="9" firstPageNumber="0" orientation="landscape" verticalDpi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643713641886895"/>
          <c:y val="0.23488398764987697"/>
          <c:w val="0.81322067287590061"/>
          <c:h val="0.65814028222689192"/>
        </c:manualLayout>
      </c:layout>
      <c:doughnut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pattFill prst="dashHorz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5737-453F-BCFE-C961D8CB16E6}"/>
              </c:ext>
            </c:extLst>
          </c:dPt>
          <c:dPt>
            <c:idx val="1"/>
            <c:bubble3D val="0"/>
            <c:spPr>
              <a:pattFill prst="wdDnDiag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5737-453F-BCFE-C961D8CB16E6}"/>
              </c:ext>
            </c:extLst>
          </c:dPt>
          <c:dPt>
            <c:idx val="2"/>
            <c:bubble3D val="0"/>
            <c:spPr>
              <a:pattFill prst="divot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5737-453F-BCFE-C961D8CB16E6}"/>
              </c:ext>
            </c:extLst>
          </c:dPt>
          <c:dPt>
            <c:idx val="3"/>
            <c:bubble3D val="0"/>
            <c:spPr>
              <a:pattFill prst="openDmnd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5737-453F-BCFE-C961D8CB16E6}"/>
              </c:ext>
            </c:extLst>
          </c:dPt>
          <c:dPt>
            <c:idx val="4"/>
            <c:bubble3D val="0"/>
            <c:spPr>
              <a:pattFill prst="lgConfetti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5737-453F-BCFE-C961D8CB16E6}"/>
              </c:ext>
            </c:extLst>
          </c:dPt>
          <c:dLbls>
            <c:dLbl>
              <c:idx val="0"/>
              <c:layout>
                <c:manualLayout>
                  <c:x val="4.9767560473162525E-2"/>
                  <c:y val="-0.1894452163964089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737-453F-BCFE-C961D8CB16E6}"/>
                </c:ext>
              </c:extLst>
            </c:dLbl>
            <c:dLbl>
              <c:idx val="1"/>
              <c:layout>
                <c:manualLayout>
                  <c:x val="0.17006307910178445"/>
                  <c:y val="-0.14263683376878383"/>
                </c:manualLayout>
              </c:layout>
              <c:numFmt formatCode="0.0%" sourceLinked="0"/>
              <c:spPr>
                <a:solidFill>
                  <a:srgbClr val="FFFFFF"/>
                </a:solidFill>
                <a:ln w="12700">
                  <a:noFill/>
                  <a:prstDash val="solid"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737-453F-BCFE-C961D8CB16E6}"/>
                </c:ext>
              </c:extLst>
            </c:dLbl>
            <c:numFmt formatCode="0.0%" sourceLinked="0"/>
            <c:spPr>
              <a:solidFill>
                <a:srgbClr val="FFFFFF"/>
              </a:solidFill>
              <a:ln w="12700">
                <a:noFill/>
                <a:prstDash val="solid"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グラフ!$H$116:$H$120</c:f>
              <c:strCache>
                <c:ptCount val="5"/>
                <c:pt idx="0">
                  <c:v>陸軍</c:v>
                </c:pt>
                <c:pt idx="1">
                  <c:v>海軍</c:v>
                </c:pt>
                <c:pt idx="2">
                  <c:v>空軍</c:v>
                </c:pt>
                <c:pt idx="3">
                  <c:v>海兵隊</c:v>
                </c:pt>
                <c:pt idx="4">
                  <c:v>ＯＷＥＸ</c:v>
                </c:pt>
              </c:strCache>
            </c:strRef>
          </c:cat>
          <c:val>
            <c:numRef>
              <c:f>グラフ!$I$116:$I$120</c:f>
              <c:numCache>
                <c:formatCode>#,##0_);[Red]\(#,##0\)</c:formatCode>
                <c:ptCount val="5"/>
                <c:pt idx="0">
                  <c:v>955</c:v>
                </c:pt>
                <c:pt idx="1">
                  <c:v>624</c:v>
                </c:pt>
                <c:pt idx="2">
                  <c:v>3091</c:v>
                </c:pt>
                <c:pt idx="3">
                  <c:v>3254</c:v>
                </c:pt>
                <c:pt idx="4">
                  <c:v>1050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5737-453F-BCFE-C961D8CB16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3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180555555555562" footer="0.51180555555555562"/>
    <c:pageSetup firstPageNumber="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令和２年国勢調査</a:t>
            </a:r>
          </a:p>
        </c:rich>
      </c:tx>
      <c:layout>
        <c:manualLayout>
          <c:xMode val="edge"/>
          <c:yMode val="edge"/>
          <c:x val="0.35169276695093238"/>
          <c:y val="5.0169302340656773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0.15709716013566463"/>
          <c:y val="0.22009850638340919"/>
          <c:w val="0.68698060941828265"/>
          <c:h val="0.58490566037735847"/>
        </c:manualLayout>
      </c:layout>
      <c:doughnutChart>
        <c:varyColors val="1"/>
        <c:ser>
          <c:idx val="0"/>
          <c:order val="0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pattFill prst="wdUpDiag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B781-42D7-B8D7-B8C50561F891}"/>
              </c:ext>
            </c:extLst>
          </c:dPt>
          <c:dPt>
            <c:idx val="1"/>
            <c:bubble3D val="0"/>
            <c:spPr>
              <a:pattFill prst="divot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B781-42D7-B8D7-B8C50561F891}"/>
              </c:ext>
            </c:extLst>
          </c:dPt>
          <c:dPt>
            <c:idx val="2"/>
            <c:bubble3D val="0"/>
            <c:spPr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B781-42D7-B8D7-B8C50561F891}"/>
              </c:ext>
            </c:extLst>
          </c:dPt>
          <c:dPt>
            <c:idx val="3"/>
            <c:bubble3D val="0"/>
            <c:spPr>
              <a:pattFill prst="lgConfetti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B781-42D7-B8D7-B8C50561F891}"/>
              </c:ext>
            </c:extLst>
          </c:dPt>
          <c:dPt>
            <c:idx val="5"/>
            <c:bubble3D val="0"/>
            <c:spPr>
              <a:pattFill prst="dotDmnd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B781-42D7-B8D7-B8C50561F891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ＭＳ 明朝"/>
                        <a:ea typeface="ＭＳ 明朝"/>
                        <a:cs typeface="ＭＳ 明朝"/>
                      </a:defRPr>
                    </a:pPr>
                    <a:r>
                      <a:rPr lang="ja-JP" altLang="en-US" sz="9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男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ＭＳ 明朝"/>
                        <a:ea typeface="ＭＳ 明朝"/>
                        <a:cs typeface="ＭＳ 明朝"/>
                      </a:defRPr>
                    </a:pPr>
                    <a:r>
                      <a:rPr lang="ja-JP" altLang="en-US" sz="9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就業者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ＭＳ 明朝"/>
                        <a:ea typeface="ＭＳ 明朝"/>
                        <a:cs typeface="ＭＳ 明朝"/>
                      </a:defRPr>
                    </a:pPr>
                    <a:r>
                      <a:rPr lang="en-US" altLang="ja-JP" sz="9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25%</a:t>
                    </a:r>
                  </a:p>
                </c:rich>
              </c:tx>
              <c:spPr>
                <a:solidFill>
                  <a:srgbClr val="FFFFFF"/>
                </a:solidFill>
                <a:ln w="12700">
                  <a:solidFill>
                    <a:srgbClr val="000000"/>
                  </a:solidFill>
                  <a:prstDash val="solid"/>
                </a:ln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B781-42D7-B8D7-B8C50561F891}"/>
                </c:ext>
              </c:extLst>
            </c:dLbl>
            <c:dLbl>
              <c:idx val="1"/>
              <c:layout>
                <c:manualLayout>
                  <c:x val="0.15572509635017512"/>
                  <c:y val="0.2299271378464761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ＭＳ 明朝"/>
                        <a:ea typeface="ＭＳ 明朝"/>
                        <a:cs typeface="ＭＳ 明朝"/>
                      </a:defRPr>
                    </a:pPr>
                    <a:r>
                      <a:rPr lang="ja-JP" altLang="en-US" sz="9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男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ＭＳ 明朝"/>
                        <a:ea typeface="ＭＳ 明朝"/>
                        <a:cs typeface="ＭＳ 明朝"/>
                      </a:defRPr>
                    </a:pPr>
                    <a:r>
                      <a:rPr lang="ja-JP" altLang="en-US" sz="9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完全失業者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ＭＳ 明朝"/>
                        <a:ea typeface="ＭＳ 明朝"/>
                        <a:cs typeface="ＭＳ 明朝"/>
                      </a:defRPr>
                    </a:pPr>
                    <a:r>
                      <a:rPr lang="en-US" altLang="ja-JP" sz="9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2%</a:t>
                    </a:r>
                  </a:p>
                </c:rich>
              </c:tx>
              <c:spPr>
                <a:solidFill>
                  <a:srgbClr val="FFFFFF"/>
                </a:solidFill>
                <a:ln w="12700">
                  <a:solidFill>
                    <a:srgbClr val="000000"/>
                  </a:solidFill>
                  <a:prstDash val="solid"/>
                </a:ln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662433147628537"/>
                      <c:h val="0.17856944065972943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03-B781-42D7-B8D7-B8C50561F891}"/>
                </c:ext>
              </c:extLst>
            </c:dLbl>
            <c:dLbl>
              <c:idx val="2"/>
              <c:layout>
                <c:manualLayout>
                  <c:x val="-2.9883743756407247E-2"/>
                  <c:y val="0.2372988164215322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ＭＳ 明朝"/>
                        <a:ea typeface="ＭＳ 明朝"/>
                        <a:cs typeface="ＭＳ 明朝"/>
                      </a:defRPr>
                    </a:pPr>
                    <a:r>
                      <a:rPr lang="ja-JP" altLang="en-US" sz="9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男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ＭＳ 明朝"/>
                        <a:ea typeface="ＭＳ 明朝"/>
                        <a:cs typeface="ＭＳ 明朝"/>
                      </a:defRPr>
                    </a:pPr>
                    <a:r>
                      <a:rPr lang="ja-JP" altLang="en-US" sz="9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非労働力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ＭＳ 明朝"/>
                        <a:ea typeface="ＭＳ 明朝"/>
                        <a:cs typeface="ＭＳ 明朝"/>
                      </a:defRPr>
                    </a:pPr>
                    <a:r>
                      <a:rPr lang="ja-JP" altLang="en-US" sz="9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人口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ＭＳ 明朝"/>
                        <a:ea typeface="ＭＳ 明朝"/>
                        <a:cs typeface="ＭＳ 明朝"/>
                      </a:defRPr>
                    </a:pPr>
                    <a:r>
                      <a:rPr lang="en-US" altLang="ja-JP" sz="9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10%</a:t>
                    </a:r>
                  </a:p>
                </c:rich>
              </c:tx>
              <c:spPr>
                <a:solidFill>
                  <a:srgbClr val="FFFFFF"/>
                </a:solidFill>
                <a:ln w="12700">
                  <a:solidFill>
                    <a:srgbClr val="000000"/>
                  </a:solidFill>
                  <a:prstDash val="solid"/>
                </a:ln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B781-42D7-B8D7-B8C50561F891}"/>
                </c:ext>
              </c:extLst>
            </c:dLbl>
            <c:dLbl>
              <c:idx val="3"/>
              <c:layout>
                <c:manualLayout>
                  <c:x val="-2.0362800910274051E-2"/>
                  <c:y val="-1.3199128410835523E-2"/>
                </c:manualLayout>
              </c:layout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ＭＳ 明朝"/>
                        <a:ea typeface="ＭＳ 明朝"/>
                        <a:cs typeface="ＭＳ 明朝"/>
                      </a:defRPr>
                    </a:pPr>
                    <a:r>
                      <a:rPr lang="ja-JP" altLang="en-US" sz="8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女</a:t>
                    </a:r>
                  </a:p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ＭＳ 明朝"/>
                        <a:ea typeface="ＭＳ 明朝"/>
                        <a:cs typeface="ＭＳ 明朝"/>
                      </a:defRPr>
                    </a:pPr>
                    <a:r>
                      <a:rPr lang="ja-JP" altLang="en-US" sz="8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非労働力</a:t>
                    </a:r>
                  </a:p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ＭＳ 明朝"/>
                        <a:ea typeface="ＭＳ 明朝"/>
                        <a:cs typeface="ＭＳ 明朝"/>
                      </a:defRPr>
                    </a:pPr>
                    <a:r>
                      <a:rPr lang="ja-JP" altLang="en-US" sz="8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人口</a:t>
                    </a:r>
                  </a:p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ＭＳ 明朝"/>
                        <a:ea typeface="ＭＳ 明朝"/>
                        <a:cs typeface="ＭＳ 明朝"/>
                      </a:defRPr>
                    </a:pPr>
                    <a:r>
                      <a:rPr lang="en-US" altLang="ja-JP" sz="8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17%</a:t>
                    </a:r>
                  </a:p>
                </c:rich>
              </c:tx>
              <c:spPr>
                <a:solidFill>
                  <a:srgbClr val="FFFFFF"/>
                </a:solidFill>
                <a:ln w="12700">
                  <a:solidFill>
                    <a:srgbClr val="000000"/>
                  </a:solidFill>
                  <a:prstDash val="solid"/>
                </a:ln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B781-42D7-B8D7-B8C50561F891}"/>
                </c:ext>
              </c:extLst>
            </c:dLbl>
            <c:dLbl>
              <c:idx val="4"/>
              <c:layout>
                <c:manualLayout>
                  <c:x val="-0.17103822763285903"/>
                  <c:y val="0.15046245721381493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ＭＳ 明朝"/>
                        <a:ea typeface="ＭＳ 明朝"/>
                        <a:cs typeface="ＭＳ 明朝"/>
                      </a:defRPr>
                    </a:pPr>
                    <a:r>
                      <a:rPr lang="ja-JP" altLang="en-US" sz="9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女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ＭＳ 明朝"/>
                        <a:ea typeface="ＭＳ 明朝"/>
                        <a:cs typeface="ＭＳ 明朝"/>
                      </a:defRPr>
                    </a:pPr>
                    <a:r>
                      <a:rPr lang="ja-JP" altLang="en-US" sz="9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完全失業者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ＭＳ 明朝"/>
                        <a:ea typeface="ＭＳ 明朝"/>
                        <a:cs typeface="ＭＳ 明朝"/>
                      </a:defRPr>
                    </a:pPr>
                    <a:r>
                      <a:rPr lang="en-US" altLang="ja-JP" sz="9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1%</a:t>
                    </a:r>
                  </a:p>
                </c:rich>
              </c:tx>
              <c:spPr>
                <a:solidFill>
                  <a:srgbClr val="FFFFFF"/>
                </a:solidFill>
                <a:ln w="12700">
                  <a:solidFill>
                    <a:srgbClr val="000000"/>
                  </a:solidFill>
                  <a:prstDash val="solid"/>
                </a:ln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045070798510546"/>
                      <c:h val="0.16012853456750267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0A-B781-42D7-B8D7-B8C50561F891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ＭＳ 明朝"/>
                        <a:ea typeface="ＭＳ 明朝"/>
                        <a:cs typeface="ＭＳ 明朝"/>
                      </a:defRPr>
                    </a:pPr>
                    <a:r>
                      <a:rPr lang="ja-JP" altLang="en-US" sz="9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女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ＭＳ 明朝"/>
                        <a:ea typeface="ＭＳ 明朝"/>
                        <a:cs typeface="ＭＳ 明朝"/>
                      </a:defRPr>
                    </a:pPr>
                    <a:r>
                      <a:rPr lang="ja-JP" altLang="en-US" sz="9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就業者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ＭＳ 明朝"/>
                        <a:ea typeface="ＭＳ 明朝"/>
                        <a:cs typeface="ＭＳ 明朝"/>
                      </a:defRPr>
                    </a:pPr>
                    <a:r>
                      <a:rPr lang="en-US" altLang="ja-JP" sz="9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22%</a:t>
                    </a:r>
                  </a:p>
                </c:rich>
              </c:tx>
              <c:spPr>
                <a:solidFill>
                  <a:srgbClr val="FFFFFF"/>
                </a:solidFill>
                <a:ln w="12700">
                  <a:solidFill>
                    <a:srgbClr val="000000"/>
                  </a:solidFill>
                  <a:prstDash val="solid"/>
                </a:ln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9-B781-42D7-B8D7-B8C50561F891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4DBFB38F-7196-4764-8B91-C8A927C20DBA}" type="CATEGORYNAME">
                      <a:rPr lang="ja-JP" altLang="en-US"/>
                      <a:pPr/>
                      <a:t>[分類名]</a:t>
                    </a:fld>
                    <a:r>
                      <a:rPr lang="ja-JP" altLang="en-US" baseline="0"/>
                      <a:t>
</a:t>
                    </a:r>
                    <a:fld id="{5F908C78-AE6B-4AFA-8D87-72F45D8C24AD}" type="PERCENTAGE">
                      <a:rPr lang="en-US" altLang="ja-JP" baseline="0"/>
                      <a:pPr/>
                      <a:t>[パーセンテージ]</a:t>
                    </a:fld>
                    <a:endParaRPr lang="ja-JP" alt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B-F294-4F5D-8483-C36CE8A7BF31}"/>
                </c:ext>
              </c:extLst>
            </c:dLbl>
            <c:numFmt formatCode="0%" sourceLinked="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グラフ!$H$39:$H$45</c:f>
              <c:strCache>
                <c:ptCount val="7"/>
                <c:pt idx="0">
                  <c:v>男就業者</c:v>
                </c:pt>
                <c:pt idx="1">
                  <c:v>男完全失業者</c:v>
                </c:pt>
                <c:pt idx="2">
                  <c:v>男非労働力人口</c:v>
                </c:pt>
                <c:pt idx="3">
                  <c:v>女非労働力人口</c:v>
                </c:pt>
                <c:pt idx="4">
                  <c:v>女完全失業者</c:v>
                </c:pt>
                <c:pt idx="5">
                  <c:v>女就業者</c:v>
                </c:pt>
                <c:pt idx="6">
                  <c:v>不詳</c:v>
                </c:pt>
              </c:strCache>
            </c:strRef>
          </c:cat>
          <c:val>
            <c:numRef>
              <c:f>グラフ!$I$39:$I$45</c:f>
              <c:numCache>
                <c:formatCode>#,##0_);[Red]\(#,##0\)</c:formatCode>
                <c:ptCount val="7"/>
                <c:pt idx="0">
                  <c:v>23594</c:v>
                </c:pt>
                <c:pt idx="1">
                  <c:v>1451</c:v>
                </c:pt>
                <c:pt idx="2">
                  <c:v>9333</c:v>
                </c:pt>
                <c:pt idx="3">
                  <c:v>15846</c:v>
                </c:pt>
                <c:pt idx="4">
                  <c:v>972</c:v>
                </c:pt>
                <c:pt idx="5">
                  <c:v>21353</c:v>
                </c:pt>
                <c:pt idx="6">
                  <c:v>21917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B781-42D7-B8D7-B8C50561F8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180555555555562" footer="0.51180555555555562"/>
    <c:pageSetup firstPageNumber="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令和２年国勢調査</a:t>
            </a:r>
          </a:p>
        </c:rich>
      </c:tx>
      <c:layout>
        <c:manualLayout>
          <c:xMode val="edge"/>
          <c:yMode val="edge"/>
          <c:x val="0.23730426129668852"/>
          <c:y val="3.1331711867164651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2.6809651474530842E-2"/>
          <c:y val="0.25991189427312777"/>
          <c:w val="0.73994638069705099"/>
          <c:h val="0.60792951541851092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DBE1-4F07-AA43-5DF87F4F02D3}"/>
              </c:ext>
            </c:extLst>
          </c:dPt>
          <c:dPt>
            <c:idx val="1"/>
            <c:bubble3D val="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DBE1-4F07-AA43-5DF87F4F02D3}"/>
              </c:ext>
            </c:extLst>
          </c:dPt>
          <c:dPt>
            <c:idx val="2"/>
            <c:bubble3D val="0"/>
            <c:spPr>
              <a:pattFill prst="smConfetti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DBE1-4F07-AA43-5DF87F4F02D3}"/>
              </c:ext>
            </c:extLst>
          </c:dPt>
          <c:dPt>
            <c:idx val="3"/>
            <c:bubble3D val="0"/>
            <c:spPr>
              <a:pattFill prst="divot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DBE1-4F07-AA43-5DF87F4F02D3}"/>
              </c:ext>
            </c:extLst>
          </c:dPt>
          <c:dPt>
            <c:idx val="4"/>
            <c:bubble3D val="0"/>
            <c:spPr>
              <a:pattFill prst="pct80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DBE1-4F07-AA43-5DF87F4F02D3}"/>
              </c:ext>
            </c:extLst>
          </c:dPt>
          <c:dPt>
            <c:idx val="5"/>
            <c:bubble3D val="0"/>
            <c:spPr>
              <a:pattFill prst="openDmnd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DBE1-4F07-AA43-5DF87F4F02D3}"/>
              </c:ext>
            </c:extLst>
          </c:dPt>
          <c:dPt>
            <c:idx val="6"/>
            <c:bubble3D val="0"/>
            <c:spPr>
              <a:pattFill prst="ltVert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DBE1-4F07-AA43-5DF87F4F02D3}"/>
              </c:ext>
            </c:extLst>
          </c:dPt>
          <c:dPt>
            <c:idx val="7"/>
            <c:bubble3D val="0"/>
            <c:spPr>
              <a:pattFill prst="pct5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DBE1-4F07-AA43-5DF87F4F02D3}"/>
              </c:ext>
            </c:extLst>
          </c:dPt>
          <c:dPt>
            <c:idx val="8"/>
            <c:bubble3D val="0"/>
            <c:spPr>
              <a:pattFill prst="lgConfetti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DBE1-4F07-AA43-5DF87F4F02D3}"/>
              </c:ext>
            </c:extLst>
          </c:dPt>
          <c:dPt>
            <c:idx val="9"/>
            <c:bubble3D val="0"/>
            <c:spPr>
              <a:pattFill prst="shingle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DBE1-4F07-AA43-5DF87F4F02D3}"/>
              </c:ext>
            </c:extLst>
          </c:dPt>
          <c:dPt>
            <c:idx val="10"/>
            <c:bubble3D val="0"/>
            <c:spPr>
              <a:pattFill prst="lgCheck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DBE1-4F07-AA43-5DF87F4F02D3}"/>
              </c:ext>
            </c:extLst>
          </c:dPt>
          <c:dPt>
            <c:idx val="11"/>
            <c:bubble3D val="0"/>
            <c:spPr>
              <a:pattFill prst="zigZag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7-DBE1-4F07-AA43-5DF87F4F02D3}"/>
              </c:ext>
            </c:extLst>
          </c:dPt>
          <c:dPt>
            <c:idx val="12"/>
            <c:bubble3D val="0"/>
            <c:spPr>
              <a:pattFill prst="dashVert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9-DBE1-4F07-AA43-5DF87F4F02D3}"/>
              </c:ext>
            </c:extLst>
          </c:dPt>
          <c:dPt>
            <c:idx val="13"/>
            <c:bubble3D val="0"/>
            <c:spPr>
              <a:pattFill prst="dotDmnd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B-DBE1-4F07-AA43-5DF87F4F02D3}"/>
              </c:ext>
            </c:extLst>
          </c:dPt>
          <c:dPt>
            <c:idx val="14"/>
            <c:bubble3D val="0"/>
            <c:spPr>
              <a:pattFill prst="wdDnDiag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D-DBE1-4F07-AA43-5DF87F4F02D3}"/>
              </c:ext>
            </c:extLst>
          </c:dPt>
          <c:dPt>
            <c:idx val="15"/>
            <c:bubble3D val="0"/>
            <c:spPr>
              <a:pattFill prst="ltVert">
                <a:fgClr>
                  <a:srgbClr val="9999FF"/>
                </a:fgClr>
                <a:bgClr>
                  <a:schemeClr val="bg1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0-7F5E-41BA-99E2-C535D53EF36E}"/>
              </c:ext>
            </c:extLst>
          </c:dPt>
          <c:dPt>
            <c:idx val="16"/>
            <c:bubble3D val="0"/>
            <c:spPr>
              <a:pattFill prst="pct20">
                <a:fgClr>
                  <a:srgbClr val="9999FF"/>
                </a:fgClr>
                <a:bgClr>
                  <a:schemeClr val="bg1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F-7F5E-41BA-99E2-C535D53EF36E}"/>
              </c:ext>
            </c:extLst>
          </c:dPt>
          <c:dPt>
            <c:idx val="17"/>
            <c:bubble3D val="0"/>
            <c:spPr>
              <a:pattFill prst="pct5">
                <a:fgClr>
                  <a:srgbClr val="9999FF"/>
                </a:fgClr>
                <a:bgClr>
                  <a:schemeClr val="bg1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E-7F5E-41BA-99E2-C535D53EF36E}"/>
              </c:ext>
            </c:extLst>
          </c:dPt>
          <c:dPt>
            <c:idx val="18"/>
            <c:bubble3D val="0"/>
            <c:spPr>
              <a:solidFill>
                <a:schemeClr val="bg1">
                  <a:lumMod val="75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1-7F5E-41BA-99E2-C535D53EF36E}"/>
              </c:ext>
            </c:extLst>
          </c:dPt>
          <c:dLbls>
            <c:dLbl>
              <c:idx val="0"/>
              <c:layout>
                <c:manualLayout>
                  <c:x val="4.178573440330003E-2"/>
                  <c:y val="-0.2333333333333333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BE1-4F07-AA43-5DF87F4F02D3}"/>
                </c:ext>
              </c:extLst>
            </c:dLbl>
            <c:dLbl>
              <c:idx val="1"/>
              <c:layout>
                <c:manualLayout>
                  <c:x val="0.19205996030955083"/>
                  <c:y val="-0.235833362239411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BE1-4F07-AA43-5DF87F4F02D3}"/>
                </c:ext>
              </c:extLst>
            </c:dLbl>
            <c:dLbl>
              <c:idx val="2"/>
              <c:layout>
                <c:manualLayout>
                  <c:x val="2.8884585894257967E-2"/>
                  <c:y val="-4.786324303150518E-2"/>
                </c:manualLayout>
              </c:layout>
              <c:numFmt formatCode="0.0%" sourceLinked="0"/>
              <c:spPr>
                <a:solidFill>
                  <a:sysClr val="window" lastClr="FFFFFF"/>
                </a:solidFill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700">
                      <a:latin typeface="ＭＳ Ｐゴシック" panose="020B0600070205080204" pitchFamily="50" charset="-128"/>
                      <a:ea typeface="ＭＳ Ｐゴシック" panose="020B0600070205080204" pitchFamily="50" charset="-128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BE1-4F07-AA43-5DF87F4F02D3}"/>
                </c:ext>
              </c:extLst>
            </c:dLbl>
            <c:dLbl>
              <c:idx val="3"/>
              <c:layout>
                <c:manualLayout>
                  <c:x val="0.11553834357703187"/>
                  <c:y val="-0.2094016882628351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BE1-4F07-AA43-5DF87F4F02D3}"/>
                </c:ext>
              </c:extLst>
            </c:dLbl>
            <c:dLbl>
              <c:idx val="4"/>
              <c:layout>
                <c:manualLayout>
                  <c:x val="0.28342999908740629"/>
                  <c:y val="-0.1735042559892062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580267449658801"/>
                      <c:h val="0.1645298979207990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DBE1-4F07-AA43-5DF87F4F02D3}"/>
                </c:ext>
              </c:extLst>
            </c:dLbl>
            <c:dLbl>
              <c:idx val="5"/>
              <c:layout>
                <c:manualLayout>
                  <c:x val="0.19478515811184388"/>
                  <c:y val="-7.5277671788823802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700">
                      <a:latin typeface="ＭＳ Ｐゴシック" panose="020B0600070205080204" pitchFamily="50" charset="-128"/>
                      <a:ea typeface="ＭＳ Ｐゴシック" panose="020B0600070205080204" pitchFamily="50" charset="-128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BE1-4F07-AA43-5DF87F4F02D3}"/>
                </c:ext>
              </c:extLst>
            </c:dLbl>
            <c:dLbl>
              <c:idx val="6"/>
              <c:layout>
                <c:manualLayout>
                  <c:x val="0.19638458355359512"/>
                  <c:y val="-3.3992160671546069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700">
                      <a:latin typeface="ＭＳ Ｐゴシック" panose="020B0600070205080204" pitchFamily="50" charset="-128"/>
                      <a:ea typeface="ＭＳ Ｐゴシック" panose="020B0600070205080204" pitchFamily="50" charset="-128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219218236808126"/>
                      <c:h val="7.505937308497230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DBE1-4F07-AA43-5DF87F4F02D3}"/>
                </c:ext>
              </c:extLst>
            </c:dLbl>
            <c:dLbl>
              <c:idx val="7"/>
              <c:layout>
                <c:manualLayout>
                  <c:x val="7.0855134052670073E-3"/>
                  <c:y val="-6.5176269265901235E-3"/>
                </c:manualLayout>
              </c:layout>
              <c:numFmt formatCode="0.0%" sourceLinked="0"/>
              <c:spPr>
                <a:solidFill>
                  <a:srgbClr val="FFFFFF"/>
                </a:solidFill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800">
                      <a:latin typeface="ＭＳ Ｐゴシック" panose="020B0600070205080204" pitchFamily="50" charset="-128"/>
                      <a:ea typeface="ＭＳ Ｐゴシック" panose="020B0600070205080204" pitchFamily="50" charset="-128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076349951903493"/>
                      <c:h val="7.577092511013214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F-DBE1-4F07-AA43-5DF87F4F02D3}"/>
                </c:ext>
              </c:extLst>
            </c:dLbl>
            <c:dLbl>
              <c:idx val="8"/>
              <c:layout>
                <c:manualLayout>
                  <c:x val="0.30022049647725585"/>
                  <c:y val="0.1299973406407898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DBE1-4F07-AA43-5DF87F4F02D3}"/>
                </c:ext>
              </c:extLst>
            </c:dLbl>
            <c:dLbl>
              <c:idx val="9"/>
              <c:layout>
                <c:manualLayout>
                  <c:x val="0.19982391696203408"/>
                  <c:y val="0.1946082070137706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DBE1-4F07-AA43-5DF87F4F02D3}"/>
                </c:ext>
              </c:extLst>
            </c:dLbl>
            <c:dLbl>
              <c:idx val="10"/>
              <c:layout>
                <c:manualLayout>
                  <c:x val="4.5254044872739249E-2"/>
                  <c:y val="0.1884616185091400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DBE1-4F07-AA43-5DF87F4F02D3}"/>
                </c:ext>
              </c:extLst>
            </c:dLbl>
            <c:dLbl>
              <c:idx val="11"/>
              <c:layout>
                <c:manualLayout>
                  <c:x val="-6.9129247441352598E-2"/>
                  <c:y val="0.18795888399412627"/>
                </c:manualLayout>
              </c:layout>
              <c:numFmt formatCode="0.0%" sourceLinked="0"/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800">
                      <a:latin typeface="ＭＳ Ｐゴシック" panose="020B0600070205080204" pitchFamily="50" charset="-128"/>
                      <a:ea typeface="ＭＳ Ｐゴシック" panose="020B0600070205080204" pitchFamily="50" charset="-128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DBE1-4F07-AA43-5DF87F4F02D3}"/>
                </c:ext>
              </c:extLst>
            </c:dLbl>
            <c:dLbl>
              <c:idx val="12"/>
              <c:layout>
                <c:manualLayout>
                  <c:x val="-0.19260267087258326"/>
                  <c:y val="0.1497797356828194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DBE1-4F07-AA43-5DF87F4F02D3}"/>
                </c:ext>
              </c:extLst>
            </c:dLbl>
            <c:dLbl>
              <c:idx val="13"/>
              <c:layout>
                <c:manualLayout>
                  <c:x val="-0.14643266057046675"/>
                  <c:y val="8.8736972280755999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700">
                      <a:latin typeface="ＭＳ Ｐゴシック" panose="020B0600070205080204" pitchFamily="50" charset="-128"/>
                      <a:ea typeface="ＭＳ Ｐゴシック" panose="020B0600070205080204" pitchFamily="50" charset="-128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DBE1-4F07-AA43-5DF87F4F02D3}"/>
                </c:ext>
              </c:extLst>
            </c:dLbl>
            <c:dLbl>
              <c:idx val="14"/>
              <c:layout>
                <c:manualLayout>
                  <c:x val="-1.3400401237510075E-2"/>
                  <c:y val="-6.0487703354261332E-3"/>
                </c:manualLayout>
              </c:layout>
              <c:numFmt formatCode="0.0%" sourceLinked="0"/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800">
                      <a:latin typeface="ＭＳ Ｐゴシック" panose="020B0600070205080204" pitchFamily="50" charset="-128"/>
                      <a:ea typeface="ＭＳ Ｐゴシック" panose="020B0600070205080204" pitchFamily="50" charset="-128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DBE1-4F07-AA43-5DF87F4F02D3}"/>
                </c:ext>
              </c:extLst>
            </c:dLbl>
            <c:dLbl>
              <c:idx val="15"/>
              <c:layout>
                <c:manualLayout>
                  <c:x val="-0.10484388921012096"/>
                  <c:y val="-0.15565331318076497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800">
                      <a:latin typeface="ＭＳ Ｐゴシック" panose="020B0600070205080204" pitchFamily="50" charset="-128"/>
                      <a:ea typeface="ＭＳ Ｐゴシック" panose="020B0600070205080204" pitchFamily="50" charset="-128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404878171531464"/>
                      <c:h val="0.1298091482635583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20-7F5E-41BA-99E2-C535D53EF36E}"/>
                </c:ext>
              </c:extLst>
            </c:dLbl>
            <c:dLbl>
              <c:idx val="16"/>
              <c:layout>
                <c:manualLayout>
                  <c:x val="-0.12836056301067697"/>
                  <c:y val="-0.22934154782189356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800">
                      <a:latin typeface="ＭＳ Ｐゴシック" panose="020B0600070205080204" pitchFamily="50" charset="-128"/>
                      <a:ea typeface="ＭＳ Ｐゴシック" panose="020B0600070205080204" pitchFamily="50" charset="-128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6725471090116301"/>
                      <c:h val="0.1234020732255227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F-7F5E-41BA-99E2-C535D53EF36E}"/>
                </c:ext>
              </c:extLst>
            </c:dLbl>
            <c:dLbl>
              <c:idx val="17"/>
              <c:layout>
                <c:manualLayout>
                  <c:x val="-5.8468667943462775E-2"/>
                  <c:y val="-0.1321585903083700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7F5E-41BA-99E2-C535D53EF36E}"/>
                </c:ext>
              </c:extLst>
            </c:dLbl>
            <c:dLbl>
              <c:idx val="18"/>
              <c:layout>
                <c:manualLayout>
                  <c:x val="-0.12897500281646201"/>
                  <c:y val="-0.2408224357417877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731400518229009"/>
                      <c:h val="0.1004405286343612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21-7F5E-41BA-99E2-C535D53EF36E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latin typeface="ＭＳ Ｐゴシック" panose="020B0600070205080204" pitchFamily="50" charset="-128"/>
                    <a:ea typeface="ＭＳ Ｐゴシック" panose="020B0600070205080204" pitchFamily="50" charset="-128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グラフ!$H$77:$H$95</c:f>
              <c:strCache>
                <c:ptCount val="19"/>
                <c:pt idx="0">
                  <c:v>農林漁業</c:v>
                </c:pt>
                <c:pt idx="1">
                  <c:v>鉱業</c:v>
                </c:pt>
                <c:pt idx="2">
                  <c:v>建設業</c:v>
                </c:pt>
                <c:pt idx="3">
                  <c:v>製造業</c:v>
                </c:pt>
                <c:pt idx="4">
                  <c:v>電気・ガス・水道業</c:v>
                </c:pt>
                <c:pt idx="5">
                  <c:v>情報通信業</c:v>
                </c:pt>
                <c:pt idx="6">
                  <c:v>運輸・通信業</c:v>
                </c:pt>
                <c:pt idx="7">
                  <c:v>卸売・小売業</c:v>
                </c:pt>
                <c:pt idx="8">
                  <c:v>金融・保険業</c:v>
                </c:pt>
                <c:pt idx="9">
                  <c:v>不動産業</c:v>
                </c:pt>
                <c:pt idx="10">
                  <c:v>学術研究・専門業</c:v>
                </c:pt>
                <c:pt idx="11">
                  <c:v>宿泊・飲食業</c:v>
                </c:pt>
                <c:pt idx="12">
                  <c:v>生活関連・娯楽業</c:v>
                </c:pt>
                <c:pt idx="13">
                  <c:v>教育・学習支援</c:v>
                </c:pt>
                <c:pt idx="14">
                  <c:v>医療・福祉</c:v>
                </c:pt>
                <c:pt idx="15">
                  <c:v>複合サービス業</c:v>
                </c:pt>
                <c:pt idx="16">
                  <c:v>サービス業(その他)</c:v>
                </c:pt>
                <c:pt idx="17">
                  <c:v>公務</c:v>
                </c:pt>
                <c:pt idx="18">
                  <c:v>分類不能の産業</c:v>
                </c:pt>
              </c:strCache>
            </c:strRef>
          </c:cat>
          <c:val>
            <c:numRef>
              <c:f>グラフ!$I$77:$I$95</c:f>
              <c:numCache>
                <c:formatCode>0;[Red]0</c:formatCode>
                <c:ptCount val="19"/>
                <c:pt idx="0">
                  <c:v>172</c:v>
                </c:pt>
                <c:pt idx="1">
                  <c:v>9</c:v>
                </c:pt>
                <c:pt idx="2">
                  <c:v>3673</c:v>
                </c:pt>
                <c:pt idx="3">
                  <c:v>2099</c:v>
                </c:pt>
                <c:pt idx="4">
                  <c:v>300</c:v>
                </c:pt>
                <c:pt idx="5">
                  <c:v>1559</c:v>
                </c:pt>
                <c:pt idx="6">
                  <c:v>2252</c:v>
                </c:pt>
                <c:pt idx="7">
                  <c:v>7591</c:v>
                </c:pt>
                <c:pt idx="8">
                  <c:v>1236</c:v>
                </c:pt>
                <c:pt idx="9">
                  <c:v>1186</c:v>
                </c:pt>
                <c:pt idx="10">
                  <c:v>1859</c:v>
                </c:pt>
                <c:pt idx="11">
                  <c:v>2714</c:v>
                </c:pt>
                <c:pt idx="12">
                  <c:v>1511</c:v>
                </c:pt>
                <c:pt idx="13">
                  <c:v>2691</c:v>
                </c:pt>
                <c:pt idx="14">
                  <c:v>7039</c:v>
                </c:pt>
                <c:pt idx="15">
                  <c:v>282</c:v>
                </c:pt>
                <c:pt idx="16">
                  <c:v>4313</c:v>
                </c:pt>
                <c:pt idx="17">
                  <c:v>2197</c:v>
                </c:pt>
                <c:pt idx="18">
                  <c:v>2264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E-DBE1-4F07-AA43-5DF87F4F02D3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3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180555555555562" footer="0.51180555555555562"/>
    <c:pageSetup paperSize="9" firstPageNumber="0"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5</xdr:row>
      <xdr:rowOff>85725</xdr:rowOff>
    </xdr:from>
    <xdr:to>
      <xdr:col>5</xdr:col>
      <xdr:colOff>923925</xdr:colOff>
      <xdr:row>30</xdr:row>
      <xdr:rowOff>114300</xdr:rowOff>
    </xdr:to>
    <xdr:graphicFrame macro="">
      <xdr:nvGraphicFramePr>
        <xdr:cNvPr id="6145" name="Chart 1">
          <a:extLst>
            <a:ext uri="{FF2B5EF4-FFF2-40B4-BE49-F238E27FC236}">
              <a16:creationId xmlns:a16="http://schemas.microsoft.com/office/drawing/2014/main" id="{00000000-0008-0000-0800-0000011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1039055</xdr:colOff>
      <xdr:row>36</xdr:row>
      <xdr:rowOff>19050</xdr:rowOff>
    </xdr:from>
    <xdr:to>
      <xdr:col>5</xdr:col>
      <xdr:colOff>1101588</xdr:colOff>
      <xdr:row>64</xdr:row>
      <xdr:rowOff>123825</xdr:rowOff>
    </xdr:to>
    <xdr:graphicFrame macro="">
      <xdr:nvGraphicFramePr>
        <xdr:cNvPr id="6146" name="Chart 2">
          <a:extLst>
            <a:ext uri="{FF2B5EF4-FFF2-40B4-BE49-F238E27FC236}">
              <a16:creationId xmlns:a16="http://schemas.microsoft.com/office/drawing/2014/main" id="{00000000-0008-0000-0800-0000021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67</xdr:row>
      <xdr:rowOff>104775</xdr:rowOff>
    </xdr:from>
    <xdr:to>
      <xdr:col>2</xdr:col>
      <xdr:colOff>1066800</xdr:colOff>
      <xdr:row>97</xdr:row>
      <xdr:rowOff>114300</xdr:rowOff>
    </xdr:to>
    <xdr:graphicFrame macro="">
      <xdr:nvGraphicFramePr>
        <xdr:cNvPr id="6147" name="Chart 3">
          <a:extLst>
            <a:ext uri="{FF2B5EF4-FFF2-40B4-BE49-F238E27FC236}">
              <a16:creationId xmlns:a16="http://schemas.microsoft.com/office/drawing/2014/main" id="{00000000-0008-0000-0800-0000031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101</xdr:row>
      <xdr:rowOff>114300</xdr:rowOff>
    </xdr:from>
    <xdr:to>
      <xdr:col>3</xdr:col>
      <xdr:colOff>0</xdr:colOff>
      <xdr:row>132</xdr:row>
      <xdr:rowOff>28575</xdr:rowOff>
    </xdr:to>
    <xdr:graphicFrame macro="">
      <xdr:nvGraphicFramePr>
        <xdr:cNvPr id="6148" name="Chart 4">
          <a:extLst>
            <a:ext uri="{FF2B5EF4-FFF2-40B4-BE49-F238E27FC236}">
              <a16:creationId xmlns:a16="http://schemas.microsoft.com/office/drawing/2014/main" id="{00000000-0008-0000-0800-0000041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944218</xdr:colOff>
      <xdr:row>101</xdr:row>
      <xdr:rowOff>133350</xdr:rowOff>
    </xdr:from>
    <xdr:to>
      <xdr:col>5</xdr:col>
      <xdr:colOff>911915</xdr:colOff>
      <xdr:row>128</xdr:row>
      <xdr:rowOff>114300</xdr:rowOff>
    </xdr:to>
    <xdr:graphicFrame macro="">
      <xdr:nvGraphicFramePr>
        <xdr:cNvPr id="6149" name="Chart 7">
          <a:extLst>
            <a:ext uri="{FF2B5EF4-FFF2-40B4-BE49-F238E27FC236}">
              <a16:creationId xmlns:a16="http://schemas.microsoft.com/office/drawing/2014/main" id="{00000000-0008-0000-0800-0000051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</xdr:colOff>
      <xdr:row>36</xdr:row>
      <xdr:rowOff>132108</xdr:rowOff>
    </xdr:from>
    <xdr:to>
      <xdr:col>2</xdr:col>
      <xdr:colOff>1085023</xdr:colOff>
      <xdr:row>63</xdr:row>
      <xdr:rowOff>55908</xdr:rowOff>
    </xdr:to>
    <xdr:graphicFrame macro="">
      <xdr:nvGraphicFramePr>
        <xdr:cNvPr id="6150" name="Chart 8">
          <a:extLst>
            <a:ext uri="{FF2B5EF4-FFF2-40B4-BE49-F238E27FC236}">
              <a16:creationId xmlns:a16="http://schemas.microsoft.com/office/drawing/2014/main" id="{00000000-0008-0000-0800-0000061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</xdr:col>
      <xdr:colOff>561975</xdr:colOff>
      <xdr:row>71</xdr:row>
      <xdr:rowOff>66675</xdr:rowOff>
    </xdr:from>
    <xdr:to>
      <xdr:col>4</xdr:col>
      <xdr:colOff>704850</xdr:colOff>
      <xdr:row>72</xdr:row>
      <xdr:rowOff>76200</xdr:rowOff>
    </xdr:to>
    <xdr:sp macro="" textlink="">
      <xdr:nvSpPr>
        <xdr:cNvPr id="6151" name="Line 12">
          <a:extLst>
            <a:ext uri="{FF2B5EF4-FFF2-40B4-BE49-F238E27FC236}">
              <a16:creationId xmlns:a16="http://schemas.microsoft.com/office/drawing/2014/main" id="{00000000-0008-0000-0800-000007180000}"/>
            </a:ext>
          </a:extLst>
        </xdr:cNvPr>
        <xdr:cNvSpPr>
          <a:spLocks noChangeShapeType="1"/>
        </xdr:cNvSpPr>
      </xdr:nvSpPr>
      <xdr:spPr bwMode="auto">
        <a:xfrm flipV="1">
          <a:off x="5019675" y="11058525"/>
          <a:ext cx="142875" cy="161925"/>
        </a:xfrm>
        <a:prstGeom prst="line">
          <a:avLst/>
        </a:prstGeom>
        <a:noFill/>
        <a:ln w="648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1062998</xdr:colOff>
      <xdr:row>67</xdr:row>
      <xdr:rowOff>107373</xdr:rowOff>
    </xdr:from>
    <xdr:to>
      <xdr:col>6</xdr:col>
      <xdr:colOff>24247</xdr:colOff>
      <xdr:row>96</xdr:row>
      <xdr:rowOff>12123</xdr:rowOff>
    </xdr:to>
    <xdr:graphicFrame macro="">
      <xdr:nvGraphicFramePr>
        <xdr:cNvPr id="6152" name="Chart 12">
          <a:extLst>
            <a:ext uri="{FF2B5EF4-FFF2-40B4-BE49-F238E27FC236}">
              <a16:creationId xmlns:a16="http://schemas.microsoft.com/office/drawing/2014/main" id="{00000000-0008-0000-0800-0000081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</xdr:col>
      <xdr:colOff>1074964</xdr:colOff>
      <xdr:row>82</xdr:row>
      <xdr:rowOff>10887</xdr:rowOff>
    </xdr:from>
    <xdr:to>
      <xdr:col>4</xdr:col>
      <xdr:colOff>521153</xdr:colOff>
      <xdr:row>83</xdr:row>
      <xdr:rowOff>47627</xdr:rowOff>
    </xdr:to>
    <xdr:sp macro="" textlink="" fLocksText="0">
      <xdr:nvSpPr>
        <xdr:cNvPr id="9933" name="Text Box 18">
          <a:extLst>
            <a:ext uri="{FF2B5EF4-FFF2-40B4-BE49-F238E27FC236}">
              <a16:creationId xmlns:a16="http://schemas.microsoft.com/office/drawing/2014/main" id="{00000000-0008-0000-0800-0000CD260000}"/>
            </a:ext>
          </a:extLst>
        </xdr:cNvPr>
        <xdr:cNvSpPr txBox="1">
          <a:spLocks noChangeArrowheads="1"/>
        </xdr:cNvSpPr>
      </xdr:nvSpPr>
      <xdr:spPr bwMode="auto">
        <a:xfrm>
          <a:off x="4503964" y="12687796"/>
          <a:ext cx="589189" cy="189140"/>
        </a:xfrm>
        <a:prstGeom prst="rect">
          <a:avLst/>
        </a:prstGeom>
        <a:solidFill>
          <a:srgbClr val="FFFFFF"/>
        </a:solidFill>
        <a:ln w="9525">
          <a:noFill/>
          <a:round/>
          <a:headEnd/>
          <a:tailEnd/>
        </a:ln>
      </xdr:spPr>
      <xdr:txBody>
        <a:bodyPr vertOverflow="clip" wrap="square" lIns="27360" tIns="18000" rIns="27360" bIns="0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総数</a:t>
          </a:r>
        </a:p>
      </xdr:txBody>
    </xdr:sp>
    <xdr:clientData/>
  </xdr:twoCellAnchor>
  <xdr:twoCellAnchor>
    <xdr:from>
      <xdr:col>4</xdr:col>
      <xdr:colOff>133764</xdr:colOff>
      <xdr:row>115</xdr:row>
      <xdr:rowOff>49696</xdr:rowOff>
    </xdr:from>
    <xdr:to>
      <xdr:col>4</xdr:col>
      <xdr:colOff>819978</xdr:colOff>
      <xdr:row>118</xdr:row>
      <xdr:rowOff>95251</xdr:rowOff>
    </xdr:to>
    <xdr:sp macro="" textlink="" fLocksText="0">
      <xdr:nvSpPr>
        <xdr:cNvPr id="9750" name="Text Box 7">
          <a:extLst>
            <a:ext uri="{FF2B5EF4-FFF2-40B4-BE49-F238E27FC236}">
              <a16:creationId xmlns:a16="http://schemas.microsoft.com/office/drawing/2014/main" id="{00000000-0008-0000-0800-000016260000}"/>
            </a:ext>
          </a:extLst>
        </xdr:cNvPr>
        <xdr:cNvSpPr txBox="1">
          <a:spLocks noChangeArrowheads="1"/>
        </xdr:cNvSpPr>
      </xdr:nvSpPr>
      <xdr:spPr bwMode="auto">
        <a:xfrm>
          <a:off x="4606373" y="17368631"/>
          <a:ext cx="686214" cy="492816"/>
        </a:xfrm>
        <a:prstGeom prst="rect">
          <a:avLst/>
        </a:prstGeom>
        <a:noFill/>
        <a:ln w="9360">
          <a:noFill/>
          <a:miter lim="800000"/>
          <a:headEnd/>
          <a:tailEnd/>
        </a:ln>
      </xdr:spPr>
      <xdr:txBody>
        <a:bodyPr vertOverflow="clip" wrap="square" lIns="27360" tIns="18000" rIns="0" bIns="0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総数</a:t>
          </a:r>
        </a:p>
        <a:p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8,974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</a:t>
          </a:r>
        </a:p>
      </xdr:txBody>
    </xdr:sp>
    <xdr:clientData/>
  </xdr:twoCellAnchor>
  <xdr:twoCellAnchor>
    <xdr:from>
      <xdr:col>1</xdr:col>
      <xdr:colOff>245918</xdr:colOff>
      <xdr:row>48</xdr:row>
      <xdr:rowOff>127289</xdr:rowOff>
    </xdr:from>
    <xdr:to>
      <xdr:col>1</xdr:col>
      <xdr:colOff>874568</xdr:colOff>
      <xdr:row>51</xdr:row>
      <xdr:rowOff>108239</xdr:rowOff>
    </xdr:to>
    <xdr:sp macro="" textlink="">
      <xdr:nvSpPr>
        <xdr:cNvPr id="9938" name="Rectangle 204">
          <a:extLst>
            <a:ext uri="{FF2B5EF4-FFF2-40B4-BE49-F238E27FC236}">
              <a16:creationId xmlns:a16="http://schemas.microsoft.com/office/drawing/2014/main" id="{00000000-0008-0000-0800-0000D2260000}"/>
            </a:ext>
          </a:extLst>
        </xdr:cNvPr>
        <xdr:cNvSpPr>
          <a:spLocks noChangeArrowheads="1"/>
        </xdr:cNvSpPr>
      </xdr:nvSpPr>
      <xdr:spPr bwMode="auto">
        <a:xfrm>
          <a:off x="1362941" y="7773266"/>
          <a:ext cx="628650" cy="4485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総数</a:t>
          </a:r>
        </a:p>
        <a:p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94,466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</a:t>
          </a:r>
        </a:p>
      </xdr:txBody>
    </xdr:sp>
    <xdr:clientData/>
  </xdr:twoCellAnchor>
  <xdr:twoCellAnchor>
    <xdr:from>
      <xdr:col>3</xdr:col>
      <xdr:colOff>937591</xdr:colOff>
      <xdr:row>102</xdr:row>
      <xdr:rowOff>106846</xdr:rowOff>
    </xdr:from>
    <xdr:to>
      <xdr:col>5</xdr:col>
      <xdr:colOff>23191</xdr:colOff>
      <xdr:row>104</xdr:row>
      <xdr:rowOff>5384</xdr:rowOff>
    </xdr:to>
    <xdr:sp macro="" textlink="" fLocksText="0">
      <xdr:nvSpPr>
        <xdr:cNvPr id="9222" name="Text Box 7">
          <a:extLst>
            <a:ext uri="{FF2B5EF4-FFF2-40B4-BE49-F238E27FC236}">
              <a16:creationId xmlns:a16="http://schemas.microsoft.com/office/drawing/2014/main" id="{00000000-0008-0000-0800-000006240000}"/>
            </a:ext>
          </a:extLst>
        </xdr:cNvPr>
        <xdr:cNvSpPr txBox="1">
          <a:spLocks noChangeArrowheads="1"/>
        </xdr:cNvSpPr>
      </xdr:nvSpPr>
      <xdr:spPr bwMode="auto">
        <a:xfrm>
          <a:off x="4292048" y="15487650"/>
          <a:ext cx="1321904" cy="196712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18000" rIns="0" bIns="0" anchor="t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令和５年３月末現在</a:t>
          </a:r>
        </a:p>
      </xdr:txBody>
    </xdr:sp>
    <xdr:clientData/>
  </xdr:twoCellAnchor>
  <xdr:twoCellAnchor>
    <xdr:from>
      <xdr:col>0</xdr:col>
      <xdr:colOff>838200</xdr:colOff>
      <xdr:row>102</xdr:row>
      <xdr:rowOff>85725</xdr:rowOff>
    </xdr:from>
    <xdr:to>
      <xdr:col>1</xdr:col>
      <xdr:colOff>1057275</xdr:colOff>
      <xdr:row>103</xdr:row>
      <xdr:rowOff>123825</xdr:rowOff>
    </xdr:to>
    <xdr:sp macro="" textlink="" fLocksText="0">
      <xdr:nvSpPr>
        <xdr:cNvPr id="9406" name="Text Box 6">
          <a:extLst>
            <a:ext uri="{FF2B5EF4-FFF2-40B4-BE49-F238E27FC236}">
              <a16:creationId xmlns:a16="http://schemas.microsoft.com/office/drawing/2014/main" id="{00000000-0008-0000-0800-0000BE240000}"/>
            </a:ext>
          </a:extLst>
        </xdr:cNvPr>
        <xdr:cNvSpPr txBox="1">
          <a:spLocks noChangeArrowheads="1"/>
        </xdr:cNvSpPr>
      </xdr:nvSpPr>
      <xdr:spPr bwMode="auto">
        <a:xfrm>
          <a:off x="838200" y="15801975"/>
          <a:ext cx="1333500" cy="19050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360" tIns="18000" rIns="0" bIns="0" anchor="t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令和５年３月末現在</a:t>
          </a:r>
        </a:p>
      </xdr:txBody>
    </xdr:sp>
    <xdr:clientData/>
  </xdr:twoCellAnchor>
  <xdr:oneCellAnchor>
    <xdr:from>
      <xdr:col>3</xdr:col>
      <xdr:colOff>1047750</xdr:colOff>
      <xdr:row>83</xdr:row>
      <xdr:rowOff>40822</xdr:rowOff>
    </xdr:from>
    <xdr:ext cx="666749" cy="259045"/>
    <xdr:sp macro="" textlink="$I$96">
      <xdr:nvSpPr>
        <xdr:cNvPr id="2" name="テキスト ボックス 1">
          <a:extLst>
            <a:ext uri="{FF2B5EF4-FFF2-40B4-BE49-F238E27FC236}">
              <a16:creationId xmlns:a16="http://schemas.microsoft.com/office/drawing/2014/main" id="{F6C2B441-F807-4857-B606-A7909DA9FAC3}"/>
            </a:ext>
          </a:extLst>
        </xdr:cNvPr>
        <xdr:cNvSpPr txBox="1"/>
      </xdr:nvSpPr>
      <xdr:spPr>
        <a:xfrm>
          <a:off x="4476750" y="12870131"/>
          <a:ext cx="66674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fld id="{E5035C6C-55D7-47FD-96F1-AC53BCB4F249}" type="TxLink">
            <a:rPr kumimoji="1" lang="en-US" altLang="en-US" sz="1000" b="0" i="0" u="none" strike="noStrike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pPr/>
            <a:t>44,947人</a:t>
          </a:fld>
          <a:endParaRPr kumimoji="1" lang="ja-JP" altLang="en-US" sz="11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N29"/>
  <sheetViews>
    <sheetView tabSelected="1" zoomScale="90" zoomScaleNormal="90" workbookViewId="0">
      <selection activeCell="P22" sqref="P22"/>
    </sheetView>
  </sheetViews>
  <sheetFormatPr defaultColWidth="9.140625" defaultRowHeight="17.100000000000001" customHeight="1" x14ac:dyDescent="0.15"/>
  <cols>
    <col min="1" max="1" width="10.140625" customWidth="1"/>
    <col min="2" max="6" width="8.7109375" customWidth="1"/>
    <col min="7" max="7" width="8.140625" customWidth="1"/>
    <col min="8" max="8" width="10.85546875" customWidth="1"/>
    <col min="9" max="9" width="10.7109375" customWidth="1"/>
    <col min="10" max="10" width="9.85546875" customWidth="1"/>
    <col min="11" max="11" width="8.140625" customWidth="1"/>
    <col min="14" max="14" width="9.7109375" bestFit="1" customWidth="1"/>
  </cols>
  <sheetData>
    <row r="1" spans="1:14" ht="20.100000000000001" customHeight="1" x14ac:dyDescent="0.15">
      <c r="A1" s="320" t="s">
        <v>111</v>
      </c>
      <c r="B1" s="320"/>
      <c r="C1" s="320"/>
      <c r="D1" s="320"/>
      <c r="E1" s="320"/>
      <c r="F1" s="320"/>
      <c r="G1" s="320"/>
      <c r="H1" s="320"/>
      <c r="I1" s="320"/>
      <c r="J1" s="320"/>
      <c r="K1" s="320"/>
    </row>
    <row r="2" spans="1:14" ht="15" customHeight="1" x14ac:dyDescent="0.15"/>
    <row r="3" spans="1:14" ht="15" customHeight="1" x14ac:dyDescent="0.15">
      <c r="A3" s="321" t="s">
        <v>112</v>
      </c>
      <c r="B3" s="321"/>
      <c r="C3" s="321"/>
      <c r="D3" s="321"/>
      <c r="E3" s="321"/>
      <c r="F3" s="321"/>
      <c r="G3" s="321"/>
      <c r="H3" s="321"/>
      <c r="I3" s="321"/>
      <c r="J3" s="321"/>
      <c r="K3" s="321"/>
    </row>
    <row r="4" spans="1:14" ht="5.0999999999999996" customHeight="1" x14ac:dyDescent="0.15"/>
    <row r="5" spans="1:14" ht="41.45" customHeight="1" x14ac:dyDescent="0.15">
      <c r="A5" s="322" t="s">
        <v>406</v>
      </c>
      <c r="B5" s="323"/>
      <c r="C5" s="323"/>
      <c r="D5" s="323"/>
      <c r="E5" s="323"/>
      <c r="F5" s="323"/>
      <c r="G5" s="323"/>
      <c r="H5" s="323"/>
      <c r="I5" s="323"/>
      <c r="J5" s="323"/>
      <c r="K5" s="323"/>
    </row>
    <row r="6" spans="1:14" ht="12" customHeight="1" x14ac:dyDescent="0.15">
      <c r="A6" s="47"/>
      <c r="B6" s="48"/>
      <c r="C6" s="48"/>
      <c r="D6" s="48"/>
      <c r="E6" s="48"/>
      <c r="F6" s="48"/>
      <c r="G6" s="48"/>
      <c r="H6" s="48"/>
      <c r="I6" s="48"/>
      <c r="J6" s="48"/>
      <c r="K6" s="48"/>
    </row>
    <row r="7" spans="1:14" ht="15" customHeight="1" x14ac:dyDescent="0.15">
      <c r="A7" s="324" t="s">
        <v>113</v>
      </c>
      <c r="B7" s="324"/>
      <c r="C7" s="324"/>
      <c r="D7" s="324"/>
      <c r="E7" s="324"/>
      <c r="F7" s="324"/>
      <c r="G7" s="324"/>
      <c r="H7" s="324"/>
      <c r="I7" s="324"/>
      <c r="J7" s="324"/>
      <c r="K7" s="324"/>
    </row>
    <row r="8" spans="1:14" ht="5.0999999999999996" customHeight="1" x14ac:dyDescent="0.15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4" ht="55.9" customHeight="1" x14ac:dyDescent="0.15">
      <c r="A9" s="322" t="s">
        <v>411</v>
      </c>
      <c r="B9" s="323"/>
      <c r="C9" s="323"/>
      <c r="D9" s="323"/>
      <c r="E9" s="323"/>
      <c r="F9" s="323"/>
      <c r="G9" s="323"/>
      <c r="H9" s="323"/>
      <c r="I9" s="323"/>
      <c r="J9" s="323"/>
      <c r="K9" s="323"/>
    </row>
    <row r="10" spans="1:14" ht="12" customHeight="1" x14ac:dyDescent="0.15">
      <c r="A10" s="47"/>
      <c r="B10" s="48"/>
      <c r="C10" s="48"/>
      <c r="D10" s="48"/>
      <c r="E10" s="48"/>
      <c r="F10" s="48"/>
      <c r="G10" s="48"/>
      <c r="H10" s="48"/>
      <c r="I10" s="48"/>
      <c r="J10" s="48"/>
      <c r="K10" s="48"/>
    </row>
    <row r="11" spans="1:14" ht="15" customHeight="1" thickBot="1" x14ac:dyDescent="0.2">
      <c r="A11" t="s">
        <v>343</v>
      </c>
      <c r="K11" s="2" t="s">
        <v>341</v>
      </c>
    </row>
    <row r="12" spans="1:14" ht="17.25" customHeight="1" x14ac:dyDescent="0.15">
      <c r="A12" s="325" t="s">
        <v>114</v>
      </c>
      <c r="B12" s="328" t="s">
        <v>338</v>
      </c>
      <c r="C12" s="329"/>
      <c r="D12" s="330"/>
      <c r="E12" s="328" t="s">
        <v>339</v>
      </c>
      <c r="F12" s="329"/>
      <c r="G12" s="330"/>
      <c r="H12" s="328" t="s">
        <v>340</v>
      </c>
      <c r="I12" s="329"/>
      <c r="J12" s="330"/>
      <c r="K12" s="317" t="s">
        <v>342</v>
      </c>
    </row>
    <row r="13" spans="1:14" ht="7.5" customHeight="1" x14ac:dyDescent="0.15">
      <c r="A13" s="326"/>
      <c r="B13" s="331" t="s">
        <v>115</v>
      </c>
      <c r="C13" s="186"/>
      <c r="D13" s="187"/>
      <c r="E13" s="331" t="s">
        <v>209</v>
      </c>
      <c r="F13" s="186"/>
      <c r="G13" s="187"/>
      <c r="H13" s="331" t="s">
        <v>209</v>
      </c>
      <c r="I13" s="186"/>
      <c r="J13" s="186"/>
      <c r="K13" s="318"/>
    </row>
    <row r="14" spans="1:14" ht="24.75" customHeight="1" x14ac:dyDescent="0.15">
      <c r="A14" s="327"/>
      <c r="B14" s="332"/>
      <c r="C14" s="49" t="s">
        <v>116</v>
      </c>
      <c r="D14" s="50" t="s">
        <v>3</v>
      </c>
      <c r="E14" s="332"/>
      <c r="F14" s="49" t="s">
        <v>210</v>
      </c>
      <c r="G14" s="49" t="s">
        <v>3</v>
      </c>
      <c r="H14" s="332"/>
      <c r="I14" s="50" t="s">
        <v>210</v>
      </c>
      <c r="J14" s="50" t="s">
        <v>3</v>
      </c>
      <c r="K14" s="319"/>
    </row>
    <row r="15" spans="1:14" s="36" customFormat="1" ht="33" customHeight="1" x14ac:dyDescent="0.15">
      <c r="A15" s="75" t="s">
        <v>117</v>
      </c>
      <c r="B15" s="51">
        <v>139058</v>
      </c>
      <c r="C15" s="65">
        <v>125837</v>
      </c>
      <c r="D15" s="65">
        <v>13221</v>
      </c>
      <c r="E15" s="65">
        <v>168666</v>
      </c>
      <c r="F15" s="65">
        <v>152621</v>
      </c>
      <c r="G15" s="65">
        <v>16045</v>
      </c>
      <c r="H15" s="221">
        <v>29608</v>
      </c>
      <c r="I15" s="52">
        <v>26784</v>
      </c>
      <c r="J15" s="222">
        <v>2824</v>
      </c>
      <c r="K15" s="76">
        <v>121.29183506162894</v>
      </c>
      <c r="N15" s="219"/>
    </row>
    <row r="16" spans="1:14" ht="33" customHeight="1" x14ac:dyDescent="0.15">
      <c r="A16" s="75" t="s">
        <v>118</v>
      </c>
      <c r="B16" s="55">
        <v>40050</v>
      </c>
      <c r="C16" s="13">
        <v>36086</v>
      </c>
      <c r="D16" s="13">
        <v>3964</v>
      </c>
      <c r="E16" s="13">
        <v>35285</v>
      </c>
      <c r="F16" s="13">
        <v>29791</v>
      </c>
      <c r="G16" s="13">
        <v>5494</v>
      </c>
      <c r="H16" s="223">
        <v>-4765</v>
      </c>
      <c r="I16" s="54">
        <v>-6295</v>
      </c>
      <c r="J16" s="224">
        <v>1530</v>
      </c>
      <c r="K16" s="77">
        <v>88.102372034956304</v>
      </c>
      <c r="M16" s="56"/>
      <c r="N16" s="220"/>
    </row>
    <row r="17" spans="1:14" ht="33" customHeight="1" x14ac:dyDescent="0.15">
      <c r="A17" s="75" t="s">
        <v>119</v>
      </c>
      <c r="B17" s="55">
        <v>20716</v>
      </c>
      <c r="C17" s="13">
        <v>19447</v>
      </c>
      <c r="D17" s="13">
        <v>1269</v>
      </c>
      <c r="E17" s="13">
        <v>20757</v>
      </c>
      <c r="F17" s="13">
        <v>19508</v>
      </c>
      <c r="G17" s="13">
        <v>1249</v>
      </c>
      <c r="H17" s="223">
        <v>41</v>
      </c>
      <c r="I17" s="54">
        <v>61</v>
      </c>
      <c r="J17" s="224">
        <v>-20</v>
      </c>
      <c r="K17" s="77">
        <v>100.19791465533888</v>
      </c>
      <c r="M17" s="56"/>
      <c r="N17" s="57"/>
    </row>
    <row r="18" spans="1:14" ht="33" customHeight="1" x14ac:dyDescent="0.15">
      <c r="A18" s="75" t="s">
        <v>120</v>
      </c>
      <c r="B18" s="55">
        <v>50057</v>
      </c>
      <c r="C18" s="13">
        <v>44947</v>
      </c>
      <c r="D18" s="13">
        <v>5110</v>
      </c>
      <c r="E18" s="13">
        <v>52534</v>
      </c>
      <c r="F18" s="13">
        <v>47904</v>
      </c>
      <c r="G18" s="13">
        <v>4630</v>
      </c>
      <c r="H18" s="223">
        <v>2477</v>
      </c>
      <c r="I18" s="54">
        <v>2957</v>
      </c>
      <c r="J18" s="224">
        <v>-480</v>
      </c>
      <c r="K18" s="77">
        <v>104.94835887088718</v>
      </c>
      <c r="M18" s="56"/>
      <c r="N18" s="57"/>
    </row>
    <row r="19" spans="1:14" ht="33" customHeight="1" x14ac:dyDescent="0.15">
      <c r="A19" s="75" t="s">
        <v>121</v>
      </c>
      <c r="B19" s="55">
        <v>28412</v>
      </c>
      <c r="C19" s="13">
        <v>25151</v>
      </c>
      <c r="D19" s="13">
        <v>3261</v>
      </c>
      <c r="E19" s="13">
        <v>31180</v>
      </c>
      <c r="F19" s="13">
        <v>27267</v>
      </c>
      <c r="G19" s="13">
        <v>3913</v>
      </c>
      <c r="H19" s="223">
        <v>2768</v>
      </c>
      <c r="I19" s="54">
        <v>2116</v>
      </c>
      <c r="J19" s="224">
        <v>652</v>
      </c>
      <c r="K19" s="77">
        <v>109.74236238209207</v>
      </c>
      <c r="M19" s="56"/>
      <c r="N19" s="57"/>
    </row>
    <row r="20" spans="1:14" ht="33" customHeight="1" x14ac:dyDescent="0.15">
      <c r="A20" s="75" t="s">
        <v>122</v>
      </c>
      <c r="B20" s="55">
        <v>28850</v>
      </c>
      <c r="C20" s="13">
        <v>26186</v>
      </c>
      <c r="D20" s="13">
        <v>2664</v>
      </c>
      <c r="E20" s="13">
        <v>24879</v>
      </c>
      <c r="F20" s="13">
        <v>22983</v>
      </c>
      <c r="G20" s="13">
        <v>1896</v>
      </c>
      <c r="H20" s="223">
        <v>-3971</v>
      </c>
      <c r="I20" s="54">
        <v>-3203</v>
      </c>
      <c r="J20" s="224">
        <v>-768</v>
      </c>
      <c r="K20" s="77">
        <v>86.235701906412473</v>
      </c>
      <c r="M20" s="56"/>
      <c r="N20" s="57"/>
    </row>
    <row r="21" spans="1:14" ht="33" customHeight="1" x14ac:dyDescent="0.15">
      <c r="A21" s="75" t="s">
        <v>123</v>
      </c>
      <c r="B21" s="55">
        <v>54135</v>
      </c>
      <c r="C21" s="13">
        <v>48643</v>
      </c>
      <c r="D21" s="13">
        <v>5492</v>
      </c>
      <c r="E21" s="13">
        <v>49682</v>
      </c>
      <c r="F21" s="13">
        <v>44684</v>
      </c>
      <c r="G21" s="13">
        <v>4998</v>
      </c>
      <c r="H21" s="223">
        <v>-4453</v>
      </c>
      <c r="I21" s="54">
        <v>-3959</v>
      </c>
      <c r="J21" s="224">
        <v>-494</v>
      </c>
      <c r="K21" s="77">
        <v>91.774268033619649</v>
      </c>
      <c r="M21" s="56"/>
      <c r="N21" s="57"/>
    </row>
    <row r="22" spans="1:14" ht="33" customHeight="1" x14ac:dyDescent="0.15">
      <c r="A22" s="75" t="s">
        <v>124</v>
      </c>
      <c r="B22" s="55">
        <v>29275</v>
      </c>
      <c r="C22" s="13">
        <v>26490</v>
      </c>
      <c r="D22" s="13">
        <v>2785</v>
      </c>
      <c r="E22" s="13">
        <v>24650</v>
      </c>
      <c r="F22" s="13">
        <v>22682</v>
      </c>
      <c r="G22" s="13">
        <v>1968</v>
      </c>
      <c r="H22" s="223">
        <v>-4625</v>
      </c>
      <c r="I22" s="54">
        <v>-3808</v>
      </c>
      <c r="J22" s="224">
        <v>-817</v>
      </c>
      <c r="K22" s="77">
        <v>84.201537147736985</v>
      </c>
      <c r="M22" s="56"/>
      <c r="N22" s="57"/>
    </row>
    <row r="23" spans="1:14" ht="33" customHeight="1" x14ac:dyDescent="0.15">
      <c r="A23" s="75" t="s">
        <v>125</v>
      </c>
      <c r="B23" s="55">
        <v>46604</v>
      </c>
      <c r="C23" s="13">
        <v>41989</v>
      </c>
      <c r="D23" s="13">
        <v>4615</v>
      </c>
      <c r="E23" s="13">
        <v>43119</v>
      </c>
      <c r="F23" s="13">
        <v>39214</v>
      </c>
      <c r="G23" s="13">
        <v>3905</v>
      </c>
      <c r="H23" s="223">
        <v>-3485</v>
      </c>
      <c r="I23" s="54">
        <v>-2775</v>
      </c>
      <c r="J23" s="224">
        <v>-710</v>
      </c>
      <c r="K23" s="77">
        <v>92.522101107201095</v>
      </c>
    </row>
    <row r="24" spans="1:14" ht="33" customHeight="1" x14ac:dyDescent="0.15">
      <c r="A24" s="75" t="s">
        <v>126</v>
      </c>
      <c r="B24" s="55">
        <v>25845</v>
      </c>
      <c r="C24" s="13">
        <v>24407</v>
      </c>
      <c r="D24" s="13">
        <v>1438</v>
      </c>
      <c r="E24" s="13">
        <v>26017</v>
      </c>
      <c r="F24" s="13">
        <v>24607</v>
      </c>
      <c r="G24" s="13">
        <v>1410</v>
      </c>
      <c r="H24" s="223">
        <v>172</v>
      </c>
      <c r="I24" s="54">
        <v>200</v>
      </c>
      <c r="J24" s="224">
        <v>-28</v>
      </c>
      <c r="K24" s="77">
        <v>100.66550590056104</v>
      </c>
    </row>
    <row r="25" spans="1:14" ht="33" customHeight="1" x14ac:dyDescent="0.15">
      <c r="A25" s="75" t="s">
        <v>189</v>
      </c>
      <c r="B25" s="55">
        <v>20673</v>
      </c>
      <c r="C25" s="13">
        <v>18736</v>
      </c>
      <c r="D25" s="13">
        <v>1937</v>
      </c>
      <c r="E25" s="13">
        <v>13961</v>
      </c>
      <c r="F25" s="13">
        <v>13491</v>
      </c>
      <c r="G25" s="13">
        <v>470</v>
      </c>
      <c r="H25" s="223">
        <v>-6712</v>
      </c>
      <c r="I25" s="53">
        <v>-5245</v>
      </c>
      <c r="J25" s="224">
        <v>-1467</v>
      </c>
      <c r="K25" s="77">
        <v>67.532530353601317</v>
      </c>
    </row>
    <row r="26" spans="1:14" ht="33" customHeight="1" x14ac:dyDescent="0.15">
      <c r="A26" s="75" t="s">
        <v>127</v>
      </c>
      <c r="B26" s="55">
        <v>16841</v>
      </c>
      <c r="C26" s="13">
        <v>14564</v>
      </c>
      <c r="D26" s="13">
        <v>2277</v>
      </c>
      <c r="E26" s="13">
        <v>21473</v>
      </c>
      <c r="F26" s="13">
        <v>17261</v>
      </c>
      <c r="G26" s="13">
        <v>4212</v>
      </c>
      <c r="H26" s="223">
        <v>4632</v>
      </c>
      <c r="I26" s="54">
        <v>2697</v>
      </c>
      <c r="J26" s="224">
        <v>1935</v>
      </c>
      <c r="K26" s="77">
        <v>127.50430497001366</v>
      </c>
    </row>
    <row r="27" spans="1:14" ht="33" customHeight="1" x14ac:dyDescent="0.15">
      <c r="A27" s="75" t="s">
        <v>128</v>
      </c>
      <c r="B27" s="55">
        <v>8960</v>
      </c>
      <c r="C27" s="13">
        <v>8132</v>
      </c>
      <c r="D27" s="13">
        <v>828</v>
      </c>
      <c r="E27" s="13">
        <v>7281</v>
      </c>
      <c r="F27" s="13">
        <v>5748</v>
      </c>
      <c r="G27" s="13">
        <v>1533</v>
      </c>
      <c r="H27" s="223">
        <v>-1679</v>
      </c>
      <c r="I27" s="54">
        <v>-2384</v>
      </c>
      <c r="J27" s="224">
        <v>705</v>
      </c>
      <c r="K27" s="77">
        <v>81.261160714285722</v>
      </c>
    </row>
    <row r="28" spans="1:14" ht="33" customHeight="1" thickBot="1" x14ac:dyDescent="0.2">
      <c r="A28" s="113" t="s">
        <v>129</v>
      </c>
      <c r="B28" s="95">
        <v>19195</v>
      </c>
      <c r="C28" s="46">
        <v>17261</v>
      </c>
      <c r="D28" s="46">
        <v>1934</v>
      </c>
      <c r="E28" s="46">
        <v>16611</v>
      </c>
      <c r="F28" s="46">
        <v>15144</v>
      </c>
      <c r="G28" s="46">
        <v>1467</v>
      </c>
      <c r="H28" s="225">
        <v>-2584</v>
      </c>
      <c r="I28" s="114">
        <v>-2117</v>
      </c>
      <c r="J28" s="226">
        <v>-467</v>
      </c>
      <c r="K28" s="115">
        <v>86.538160979421733</v>
      </c>
    </row>
    <row r="29" spans="1:14" ht="15" customHeight="1" x14ac:dyDescent="0.15">
      <c r="A29" s="1"/>
      <c r="K29" s="58" t="s">
        <v>263</v>
      </c>
    </row>
  </sheetData>
  <sheetProtection sheet="1"/>
  <mergeCells count="13">
    <mergeCell ref="K12:K14"/>
    <mergeCell ref="A1:K1"/>
    <mergeCell ref="A3:K3"/>
    <mergeCell ref="A5:K5"/>
    <mergeCell ref="A7:K7"/>
    <mergeCell ref="A9:K9"/>
    <mergeCell ref="A12:A14"/>
    <mergeCell ref="H12:J12"/>
    <mergeCell ref="E12:G12"/>
    <mergeCell ref="B12:D12"/>
    <mergeCell ref="H13:H14"/>
    <mergeCell ref="E13:E14"/>
    <mergeCell ref="B13:B14"/>
  </mergeCells>
  <phoneticPr fontId="9"/>
  <conditionalFormatting sqref="A15:K28">
    <cfRule type="expression" dxfId="35" priority="1">
      <formula>MOD(ROW(),2)=0</formula>
    </cfRule>
  </conditionalFormatting>
  <printOptions horizontalCentered="1"/>
  <pageMargins left="0.59055118110236227" right="0.59055118110236227" top="0.59055118110236227" bottom="0.59055118110236227" header="0.39370078740157483" footer="0.39370078740157483"/>
  <pageSetup paperSize="9" scale="98" firstPageNumber="55" orientation="portrait" useFirstPageNumber="1" r:id="rId1"/>
  <headerFooter differentOddEven="1" scaleWithDoc="0" alignWithMargins="0">
    <oddHeader>&amp;RⅢ　労働力</oddHeader>
    <oddFooter>&amp;C&amp;11&amp;A</oddFooter>
    <evenHeader>&amp;LⅢ　労働力</evenHeader>
    <evenFooter>&amp;C&amp;11&amp;A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</sheetPr>
  <dimension ref="A1:L38"/>
  <sheetViews>
    <sheetView workbookViewId="0">
      <selection activeCell="O26" sqref="O26"/>
    </sheetView>
  </sheetViews>
  <sheetFormatPr defaultColWidth="9.140625" defaultRowHeight="20.100000000000001" customHeight="1" x14ac:dyDescent="0.15"/>
  <cols>
    <col min="1" max="1" width="8.85546875" customWidth="1"/>
    <col min="2" max="2" width="10" customWidth="1"/>
    <col min="3" max="3" width="8.7109375" customWidth="1"/>
    <col min="4" max="5" width="8.140625" customWidth="1"/>
    <col min="6" max="6" width="8.7109375" customWidth="1"/>
    <col min="7" max="7" width="7.5703125" customWidth="1"/>
    <col min="8" max="8" width="8.28515625" customWidth="1"/>
    <col min="9" max="9" width="8.5703125" customWidth="1"/>
    <col min="10" max="10" width="8.140625" customWidth="1"/>
    <col min="11" max="11" width="7.42578125" customWidth="1"/>
    <col min="12" max="12" width="9.7109375" customWidth="1"/>
  </cols>
  <sheetData>
    <row r="1" spans="1:12" ht="15" customHeight="1" thickBot="1" x14ac:dyDescent="0.2">
      <c r="A1" s="78" t="s">
        <v>264</v>
      </c>
      <c r="L1" s="3" t="s">
        <v>11</v>
      </c>
    </row>
    <row r="2" spans="1:12" ht="18.75" customHeight="1" thickBot="1" x14ac:dyDescent="0.2">
      <c r="A2" s="366" t="s">
        <v>211</v>
      </c>
      <c r="B2" s="366"/>
      <c r="C2" s="352" t="s">
        <v>12</v>
      </c>
      <c r="D2" s="352"/>
      <c r="E2" s="352"/>
      <c r="F2" s="352"/>
      <c r="G2" s="352"/>
      <c r="H2" s="352"/>
      <c r="I2" s="353" t="s">
        <v>13</v>
      </c>
      <c r="J2" s="353"/>
      <c r="K2" s="353"/>
      <c r="L2" s="353"/>
    </row>
    <row r="3" spans="1:12" ht="9.75" customHeight="1" thickBot="1" x14ac:dyDescent="0.2">
      <c r="A3" s="366"/>
      <c r="B3" s="366"/>
      <c r="C3" s="367" t="s">
        <v>344</v>
      </c>
      <c r="D3" s="368"/>
      <c r="E3" s="367" t="s">
        <v>320</v>
      </c>
      <c r="F3" s="368"/>
      <c r="G3" s="367" t="s">
        <v>321</v>
      </c>
      <c r="H3" s="368"/>
      <c r="I3" s="372" t="s">
        <v>345</v>
      </c>
      <c r="J3" s="373"/>
      <c r="K3" s="367" t="s">
        <v>322</v>
      </c>
      <c r="L3" s="370"/>
    </row>
    <row r="4" spans="1:12" ht="19.5" customHeight="1" x14ac:dyDescent="0.15">
      <c r="A4" s="366"/>
      <c r="B4" s="366"/>
      <c r="C4" s="369"/>
      <c r="D4" s="351"/>
      <c r="E4" s="369"/>
      <c r="F4" s="351"/>
      <c r="G4" s="369"/>
      <c r="H4" s="351"/>
      <c r="I4" s="374"/>
      <c r="J4" s="375"/>
      <c r="K4" s="369"/>
      <c r="L4" s="371"/>
    </row>
    <row r="5" spans="1:12" ht="20.100000000000001" customHeight="1" x14ac:dyDescent="0.15">
      <c r="A5" s="377" t="s">
        <v>212</v>
      </c>
      <c r="B5" s="377"/>
      <c r="C5" s="378">
        <v>125837</v>
      </c>
      <c r="D5" s="378"/>
      <c r="E5" s="379">
        <v>31238</v>
      </c>
      <c r="F5" s="379"/>
      <c r="G5" s="379">
        <v>90423</v>
      </c>
      <c r="H5" s="379"/>
      <c r="I5" s="379">
        <v>152621</v>
      </c>
      <c r="J5" s="379"/>
      <c r="K5" s="376">
        <v>57305</v>
      </c>
      <c r="L5" s="376"/>
    </row>
    <row r="6" spans="1:12" ht="20.100000000000001" customHeight="1" x14ac:dyDescent="0.15">
      <c r="A6" s="359" t="s">
        <v>178</v>
      </c>
      <c r="B6" s="359"/>
      <c r="C6" s="360">
        <v>44947</v>
      </c>
      <c r="D6" s="360"/>
      <c r="E6" s="361">
        <v>23513</v>
      </c>
      <c r="F6" s="361"/>
      <c r="G6" s="361">
        <v>19275</v>
      </c>
      <c r="H6" s="361"/>
      <c r="I6" s="361">
        <v>47904</v>
      </c>
      <c r="J6" s="361"/>
      <c r="K6" s="362">
        <v>25735</v>
      </c>
      <c r="L6" s="362"/>
    </row>
    <row r="7" spans="1:12" ht="20.100000000000001" customHeight="1" x14ac:dyDescent="0.15">
      <c r="A7" s="359" t="s">
        <v>5</v>
      </c>
      <c r="B7" s="359"/>
      <c r="C7" s="360">
        <v>26490</v>
      </c>
      <c r="D7" s="360"/>
      <c r="E7" s="361">
        <v>16326</v>
      </c>
      <c r="F7" s="361"/>
      <c r="G7" s="361">
        <v>9032</v>
      </c>
      <c r="H7" s="361"/>
      <c r="I7" s="361">
        <v>22682</v>
      </c>
      <c r="J7" s="361"/>
      <c r="K7" s="362">
        <v>12158</v>
      </c>
      <c r="L7" s="362"/>
    </row>
    <row r="8" spans="1:12" ht="20.100000000000001" customHeight="1" x14ac:dyDescent="0.15">
      <c r="A8" s="359" t="s">
        <v>179</v>
      </c>
      <c r="B8" s="359"/>
      <c r="C8" s="360">
        <v>14564</v>
      </c>
      <c r="D8" s="360"/>
      <c r="E8" s="361">
        <v>8970</v>
      </c>
      <c r="F8" s="361"/>
      <c r="G8" s="361">
        <v>5199</v>
      </c>
      <c r="H8" s="361"/>
      <c r="I8" s="361">
        <v>17261</v>
      </c>
      <c r="J8" s="361"/>
      <c r="K8" s="362">
        <v>11484</v>
      </c>
      <c r="L8" s="362"/>
    </row>
    <row r="9" spans="1:12" ht="20.100000000000001" customHeight="1" x14ac:dyDescent="0.15">
      <c r="A9" s="359" t="s">
        <v>8</v>
      </c>
      <c r="B9" s="359"/>
      <c r="C9" s="360">
        <v>8132</v>
      </c>
      <c r="D9" s="360"/>
      <c r="E9" s="361">
        <v>5876</v>
      </c>
      <c r="F9" s="361"/>
      <c r="G9" s="361">
        <v>2126</v>
      </c>
      <c r="H9" s="361"/>
      <c r="I9" s="361">
        <v>5748</v>
      </c>
      <c r="J9" s="361"/>
      <c r="K9" s="362">
        <v>3390</v>
      </c>
      <c r="L9" s="362"/>
    </row>
    <row r="10" spans="1:12" ht="20.100000000000001" customHeight="1" thickBot="1" x14ac:dyDescent="0.2">
      <c r="A10" s="363" t="s">
        <v>9</v>
      </c>
      <c r="B10" s="363"/>
      <c r="C10" s="364">
        <v>17261</v>
      </c>
      <c r="D10" s="364"/>
      <c r="E10" s="365">
        <v>11667</v>
      </c>
      <c r="F10" s="365"/>
      <c r="G10" s="365">
        <v>5390</v>
      </c>
      <c r="H10" s="365"/>
      <c r="I10" s="365">
        <v>15144</v>
      </c>
      <c r="J10" s="365"/>
      <c r="K10" s="358">
        <v>9448</v>
      </c>
      <c r="L10" s="358"/>
    </row>
    <row r="11" spans="1:12" ht="15" customHeight="1" x14ac:dyDescent="0.15">
      <c r="A11" t="s">
        <v>346</v>
      </c>
      <c r="I11" s="4"/>
      <c r="K11" s="4"/>
      <c r="L11" s="79" t="s">
        <v>265</v>
      </c>
    </row>
    <row r="12" spans="1:12" ht="15" customHeight="1" x14ac:dyDescent="0.15">
      <c r="A12" t="s">
        <v>347</v>
      </c>
      <c r="L12" s="58"/>
    </row>
    <row r="13" spans="1:12" ht="15" customHeight="1" x14ac:dyDescent="0.15"/>
    <row r="14" spans="1:12" ht="15" customHeight="1" thickBot="1" x14ac:dyDescent="0.2">
      <c r="A14" s="78" t="s">
        <v>267</v>
      </c>
      <c r="K14" s="5"/>
      <c r="L14" s="3" t="s">
        <v>17</v>
      </c>
    </row>
    <row r="15" spans="1:12" ht="30" customHeight="1" x14ac:dyDescent="0.15">
      <c r="A15" s="346" t="s">
        <v>213</v>
      </c>
      <c r="B15" s="347"/>
      <c r="C15" s="352" t="s">
        <v>180</v>
      </c>
      <c r="D15" s="352"/>
      <c r="E15" s="352"/>
      <c r="F15" s="352"/>
      <c r="G15" s="352"/>
      <c r="H15" s="353" t="s">
        <v>181</v>
      </c>
      <c r="I15" s="353"/>
      <c r="J15" s="353"/>
      <c r="K15" s="353"/>
      <c r="L15" s="353"/>
    </row>
    <row r="16" spans="1:12" ht="20.100000000000001" customHeight="1" x14ac:dyDescent="0.15">
      <c r="A16" s="348"/>
      <c r="B16" s="349"/>
      <c r="C16" s="354" t="s">
        <v>232</v>
      </c>
      <c r="D16" s="62" t="s">
        <v>18</v>
      </c>
      <c r="E16" s="355" t="s">
        <v>233</v>
      </c>
      <c r="F16" s="355"/>
      <c r="G16" s="355"/>
      <c r="H16" s="62" t="s">
        <v>18</v>
      </c>
      <c r="I16" s="62" t="s">
        <v>18</v>
      </c>
      <c r="J16" s="356" t="s">
        <v>214</v>
      </c>
      <c r="K16" s="356"/>
      <c r="L16" s="356"/>
    </row>
    <row r="17" spans="1:12" ht="20.100000000000001" customHeight="1" x14ac:dyDescent="0.15">
      <c r="A17" s="348"/>
      <c r="B17" s="349"/>
      <c r="C17" s="354"/>
      <c r="D17" s="63" t="s">
        <v>19</v>
      </c>
      <c r="E17" s="335" t="s">
        <v>215</v>
      </c>
      <c r="F17" s="335"/>
      <c r="G17" s="335"/>
      <c r="H17" s="63" t="s">
        <v>20</v>
      </c>
      <c r="I17" s="63" t="s">
        <v>21</v>
      </c>
      <c r="J17" s="357" t="s">
        <v>216</v>
      </c>
      <c r="K17" s="357"/>
      <c r="L17" s="357"/>
    </row>
    <row r="18" spans="1:12" ht="20.100000000000001" customHeight="1" x14ac:dyDescent="0.15">
      <c r="A18" s="350"/>
      <c r="B18" s="351"/>
      <c r="C18" s="62" t="s">
        <v>234</v>
      </c>
      <c r="D18" s="6" t="s">
        <v>235</v>
      </c>
      <c r="E18" s="355" t="s">
        <v>22</v>
      </c>
      <c r="F18" s="355"/>
      <c r="G18" s="355"/>
      <c r="H18" s="6" t="s">
        <v>23</v>
      </c>
      <c r="I18" s="7" t="s">
        <v>24</v>
      </c>
      <c r="J18" s="356" t="s">
        <v>25</v>
      </c>
      <c r="K18" s="356"/>
      <c r="L18" s="356"/>
    </row>
    <row r="19" spans="1:12" ht="20.100000000000001" customHeight="1" x14ac:dyDescent="0.15">
      <c r="A19" s="342" t="s">
        <v>14</v>
      </c>
      <c r="B19" s="342"/>
      <c r="C19" s="18">
        <v>71.857243894879886</v>
      </c>
      <c r="D19" s="19">
        <v>24.824177308740673</v>
      </c>
      <c r="E19" s="252" t="s">
        <v>325</v>
      </c>
      <c r="F19" s="343" t="s">
        <v>325</v>
      </c>
      <c r="G19" s="343"/>
      <c r="H19" s="27">
        <v>59.246761585889232</v>
      </c>
      <c r="I19" s="27">
        <v>37.547257585784394</v>
      </c>
      <c r="J19" s="27" t="s">
        <v>325</v>
      </c>
      <c r="K19" s="344" t="s">
        <v>325</v>
      </c>
      <c r="L19" s="345"/>
    </row>
    <row r="20" spans="1:12" ht="20.100000000000001" customHeight="1" x14ac:dyDescent="0.15">
      <c r="A20" s="336" t="s">
        <v>15</v>
      </c>
      <c r="B20" s="336"/>
      <c r="C20" s="20">
        <v>42.883840968251498</v>
      </c>
      <c r="D20" s="21">
        <v>52.31272387478586</v>
      </c>
      <c r="E20" s="29">
        <v>0.56164674860715347</v>
      </c>
      <c r="F20" s="337">
        <v>13206</v>
      </c>
      <c r="G20" s="337"/>
      <c r="H20" s="28">
        <v>40.236723446893784</v>
      </c>
      <c r="I20" s="28">
        <v>53.722027388109552</v>
      </c>
      <c r="J20" s="29">
        <v>0.35181659218962502</v>
      </c>
      <c r="K20" s="337">
        <v>9054</v>
      </c>
      <c r="L20" s="338"/>
    </row>
    <row r="21" spans="1:12" ht="20.100000000000001" customHeight="1" x14ac:dyDescent="0.15">
      <c r="A21" s="336" t="s">
        <v>5</v>
      </c>
      <c r="B21" s="336"/>
      <c r="C21" s="20">
        <v>34.095885239713098</v>
      </c>
      <c r="D21" s="21">
        <v>61.63080407701019</v>
      </c>
      <c r="E21" s="29">
        <v>0.57227734901384297</v>
      </c>
      <c r="F21" s="337">
        <v>9343</v>
      </c>
      <c r="G21" s="337"/>
      <c r="H21" s="28">
        <v>39.820121682391324</v>
      </c>
      <c r="I21" s="28">
        <v>53.601975134467864</v>
      </c>
      <c r="J21" s="29">
        <v>0.36297088336897515</v>
      </c>
      <c r="K21" s="337">
        <v>4413</v>
      </c>
      <c r="L21" s="338"/>
    </row>
    <row r="22" spans="1:12" ht="20.100000000000001" customHeight="1" x14ac:dyDescent="0.15">
      <c r="A22" s="336" t="s">
        <v>16</v>
      </c>
      <c r="B22" s="336"/>
      <c r="C22" s="20">
        <v>35.697610546553143</v>
      </c>
      <c r="D22" s="21">
        <v>61.590222466355392</v>
      </c>
      <c r="E22" s="29">
        <v>0.33054626532887404</v>
      </c>
      <c r="F22" s="337">
        <v>2965</v>
      </c>
      <c r="G22" s="337"/>
      <c r="H22" s="28">
        <v>30.119923527026245</v>
      </c>
      <c r="I22" s="28">
        <v>66.53148716760326</v>
      </c>
      <c r="J22" s="29">
        <v>0.21900034831069315</v>
      </c>
      <c r="K22" s="337">
        <v>2515</v>
      </c>
      <c r="L22" s="338"/>
    </row>
    <row r="23" spans="1:12" ht="20.100000000000001" customHeight="1" x14ac:dyDescent="0.15">
      <c r="A23" s="336" t="s">
        <v>8</v>
      </c>
      <c r="B23" s="336"/>
      <c r="C23" s="20">
        <v>26.143630103295624</v>
      </c>
      <c r="D23" s="21">
        <v>72.257747171667489</v>
      </c>
      <c r="E23" s="29">
        <v>0.2871000680735194</v>
      </c>
      <c r="F23" s="337">
        <v>1687</v>
      </c>
      <c r="G23" s="337"/>
      <c r="H23" s="28">
        <v>36.986778009742522</v>
      </c>
      <c r="I23" s="28">
        <v>58.977035490605424</v>
      </c>
      <c r="J23" s="29">
        <v>0.16194690265486725</v>
      </c>
      <c r="K23" s="337">
        <v>549</v>
      </c>
      <c r="L23" s="338"/>
    </row>
    <row r="24" spans="1:12" ht="20.100000000000001" customHeight="1" thickBot="1" x14ac:dyDescent="0.2">
      <c r="A24" s="339" t="s">
        <v>9</v>
      </c>
      <c r="B24" s="339"/>
      <c r="C24" s="22">
        <v>31.22646428364521</v>
      </c>
      <c r="D24" s="23">
        <v>67.591680667400496</v>
      </c>
      <c r="E24" s="30">
        <v>0.44527299220022287</v>
      </c>
      <c r="F24" s="340">
        <v>5195</v>
      </c>
      <c r="G24" s="340"/>
      <c r="H24" s="31">
        <v>35.59165346011622</v>
      </c>
      <c r="I24" s="31">
        <v>62.387744321183305</v>
      </c>
      <c r="J24" s="30">
        <v>0.33054614733276882</v>
      </c>
      <c r="K24" s="340">
        <v>3123</v>
      </c>
      <c r="L24" s="341"/>
    </row>
    <row r="25" spans="1:12" ht="15" customHeight="1" x14ac:dyDescent="0.15">
      <c r="A25" t="s">
        <v>26</v>
      </c>
      <c r="J25" s="4"/>
      <c r="K25" s="4"/>
      <c r="L25" s="79" t="s">
        <v>266</v>
      </c>
    </row>
    <row r="26" spans="1:12" ht="15" customHeight="1" x14ac:dyDescent="0.15">
      <c r="G26" s="61"/>
    </row>
    <row r="27" spans="1:12" ht="15" customHeight="1" thickBot="1" x14ac:dyDescent="0.2">
      <c r="A27" t="s">
        <v>269</v>
      </c>
      <c r="L27" s="3" t="s">
        <v>11</v>
      </c>
    </row>
    <row r="28" spans="1:12" ht="30" customHeight="1" thickBot="1" x14ac:dyDescent="0.2">
      <c r="A28" s="333" t="s">
        <v>27</v>
      </c>
      <c r="B28" s="9" t="s">
        <v>28</v>
      </c>
      <c r="C28" s="334" t="s">
        <v>236</v>
      </c>
      <c r="D28" s="334"/>
      <c r="E28" s="334"/>
      <c r="F28" s="334" t="s">
        <v>217</v>
      </c>
      <c r="G28" s="334"/>
      <c r="H28" s="334"/>
      <c r="I28" s="334" t="s">
        <v>218</v>
      </c>
      <c r="J28" s="334"/>
      <c r="K28" s="334"/>
      <c r="L28" s="17" t="s">
        <v>29</v>
      </c>
    </row>
    <row r="29" spans="1:12" ht="30" customHeight="1" thickBot="1" x14ac:dyDescent="0.2">
      <c r="A29" s="333"/>
      <c r="B29" s="24" t="s">
        <v>30</v>
      </c>
      <c r="C29" s="335" t="s">
        <v>349</v>
      </c>
      <c r="D29" s="335"/>
      <c r="E29" s="335"/>
      <c r="F29" s="335" t="s">
        <v>350</v>
      </c>
      <c r="G29" s="335"/>
      <c r="H29" s="335"/>
      <c r="I29" s="335" t="s">
        <v>351</v>
      </c>
      <c r="J29" s="335"/>
      <c r="K29" s="335"/>
      <c r="L29" s="228" t="s">
        <v>352</v>
      </c>
    </row>
    <row r="30" spans="1:12" ht="20.100000000000001" customHeight="1" x14ac:dyDescent="0.15">
      <c r="A30" s="333"/>
      <c r="B30" s="25" t="s">
        <v>348</v>
      </c>
      <c r="C30" s="26" t="s">
        <v>1</v>
      </c>
      <c r="D30" s="26" t="s">
        <v>2</v>
      </c>
      <c r="E30" s="26" t="s">
        <v>3</v>
      </c>
      <c r="F30" s="26" t="s">
        <v>1</v>
      </c>
      <c r="G30" s="26" t="s">
        <v>2</v>
      </c>
      <c r="H30" s="26" t="s">
        <v>3</v>
      </c>
      <c r="I30" s="26" t="s">
        <v>1</v>
      </c>
      <c r="J30" s="26" t="s">
        <v>2</v>
      </c>
      <c r="K30" s="26" t="s">
        <v>3</v>
      </c>
      <c r="L30" s="8"/>
    </row>
    <row r="31" spans="1:12" ht="20.100000000000001" customHeight="1" x14ac:dyDescent="0.15">
      <c r="A31" s="80" t="s">
        <v>258</v>
      </c>
      <c r="B31" s="81">
        <v>106040</v>
      </c>
      <c r="C31" s="82">
        <v>26504</v>
      </c>
      <c r="D31" s="82">
        <v>23107</v>
      </c>
      <c r="E31" s="82">
        <v>3397</v>
      </c>
      <c r="F31" s="82">
        <v>30585</v>
      </c>
      <c r="G31" s="82">
        <v>27281</v>
      </c>
      <c r="H31" s="82">
        <v>3304</v>
      </c>
      <c r="I31" s="82">
        <v>4081</v>
      </c>
      <c r="J31" s="82">
        <v>4174</v>
      </c>
      <c r="K31" s="82">
        <v>-93</v>
      </c>
      <c r="L31" s="83">
        <v>110121</v>
      </c>
    </row>
    <row r="32" spans="1:12" ht="20.100000000000001" customHeight="1" x14ac:dyDescent="0.15">
      <c r="A32" s="80">
        <v>22</v>
      </c>
      <c r="B32" s="81">
        <v>110351</v>
      </c>
      <c r="C32" s="82">
        <v>25868</v>
      </c>
      <c r="D32" s="82">
        <v>22499</v>
      </c>
      <c r="E32" s="82">
        <v>3369</v>
      </c>
      <c r="F32" s="82">
        <v>29453</v>
      </c>
      <c r="G32" s="82">
        <v>26295</v>
      </c>
      <c r="H32" s="82">
        <v>3158</v>
      </c>
      <c r="I32" s="82">
        <v>3585</v>
      </c>
      <c r="J32" s="82">
        <v>3796</v>
      </c>
      <c r="K32" s="82">
        <v>-211</v>
      </c>
      <c r="L32" s="83">
        <v>113936</v>
      </c>
    </row>
    <row r="33" spans="1:12" ht="20.100000000000001" customHeight="1" x14ac:dyDescent="0.15">
      <c r="A33" s="80">
        <v>27</v>
      </c>
      <c r="B33" s="81">
        <v>114232</v>
      </c>
      <c r="C33" s="82">
        <v>25650</v>
      </c>
      <c r="D33" s="82">
        <v>22410</v>
      </c>
      <c r="E33" s="82">
        <v>3240</v>
      </c>
      <c r="F33" s="82">
        <v>28819</v>
      </c>
      <c r="G33" s="82">
        <v>25818</v>
      </c>
      <c r="H33" s="82">
        <v>3001</v>
      </c>
      <c r="I33" s="82">
        <v>3169</v>
      </c>
      <c r="J33" s="82">
        <v>3408</v>
      </c>
      <c r="K33" s="82">
        <v>-239</v>
      </c>
      <c r="L33" s="83">
        <v>117401</v>
      </c>
    </row>
    <row r="34" spans="1:12" ht="20.100000000000001" customHeight="1" thickBot="1" x14ac:dyDescent="0.2">
      <c r="A34" s="116" t="s">
        <v>268</v>
      </c>
      <c r="B34" s="117">
        <v>115690</v>
      </c>
      <c r="C34" s="84">
        <v>25767</v>
      </c>
      <c r="D34" s="84">
        <v>22778</v>
      </c>
      <c r="E34" s="84">
        <v>2989</v>
      </c>
      <c r="F34" s="84">
        <v>28340</v>
      </c>
      <c r="G34" s="84">
        <v>25735</v>
      </c>
      <c r="H34" s="84">
        <v>2605</v>
      </c>
      <c r="I34" s="84">
        <v>2573</v>
      </c>
      <c r="J34" s="84">
        <v>2957</v>
      </c>
      <c r="K34" s="84">
        <v>-384</v>
      </c>
      <c r="L34" s="85">
        <v>118263</v>
      </c>
    </row>
    <row r="35" spans="1:12" ht="20.100000000000001" customHeight="1" x14ac:dyDescent="0.15">
      <c r="A35" s="1" t="s">
        <v>257</v>
      </c>
      <c r="B35" s="68"/>
      <c r="C35" s="69"/>
      <c r="D35" s="70"/>
      <c r="E35" s="70"/>
      <c r="F35" s="69"/>
      <c r="G35" s="70"/>
      <c r="H35" s="70"/>
      <c r="I35" s="69"/>
      <c r="J35" s="69"/>
      <c r="K35" s="69"/>
      <c r="L35" s="58" t="s">
        <v>266</v>
      </c>
    </row>
    <row r="36" spans="1:12" ht="15" customHeight="1" x14ac:dyDescent="0.15">
      <c r="A36" s="67"/>
      <c r="B36" s="1"/>
      <c r="C36" s="1"/>
      <c r="D36" s="1"/>
      <c r="E36" s="1"/>
      <c r="F36" s="1"/>
      <c r="G36" s="1"/>
      <c r="H36" s="1"/>
      <c r="I36" s="1"/>
      <c r="J36" s="1"/>
      <c r="K36" s="1"/>
      <c r="L36" s="58"/>
    </row>
    <row r="37" spans="1:12" ht="15" customHeight="1" x14ac:dyDescent="0.15">
      <c r="A37" s="67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2" ht="15" customHeight="1" x14ac:dyDescent="0.15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</row>
  </sheetData>
  <sheetProtection sheet="1"/>
  <mergeCells count="79">
    <mergeCell ref="K6:L6"/>
    <mergeCell ref="K5:L5"/>
    <mergeCell ref="A5:B5"/>
    <mergeCell ref="C5:D5"/>
    <mergeCell ref="E5:F5"/>
    <mergeCell ref="G5:H5"/>
    <mergeCell ref="I5:J5"/>
    <mergeCell ref="A6:B6"/>
    <mergeCell ref="C6:D6"/>
    <mergeCell ref="E6:F6"/>
    <mergeCell ref="G6:H6"/>
    <mergeCell ref="I6:J6"/>
    <mergeCell ref="A2:B4"/>
    <mergeCell ref="C2:H2"/>
    <mergeCell ref="I2:L2"/>
    <mergeCell ref="C3:D4"/>
    <mergeCell ref="K3:L4"/>
    <mergeCell ref="I3:J4"/>
    <mergeCell ref="G3:H4"/>
    <mergeCell ref="E3:F4"/>
    <mergeCell ref="K7:L7"/>
    <mergeCell ref="A8:B8"/>
    <mergeCell ref="C8:D8"/>
    <mergeCell ref="E8:F8"/>
    <mergeCell ref="G8:H8"/>
    <mergeCell ref="I8:J8"/>
    <mergeCell ref="K8:L8"/>
    <mergeCell ref="A7:B7"/>
    <mergeCell ref="C7:D7"/>
    <mergeCell ref="E7:F7"/>
    <mergeCell ref="G7:H7"/>
    <mergeCell ref="I7:J7"/>
    <mergeCell ref="K10:L10"/>
    <mergeCell ref="A9:B9"/>
    <mergeCell ref="C9:D9"/>
    <mergeCell ref="E9:F9"/>
    <mergeCell ref="G9:H9"/>
    <mergeCell ref="I9:J9"/>
    <mergeCell ref="K9:L9"/>
    <mergeCell ref="A10:B10"/>
    <mergeCell ref="C10:D10"/>
    <mergeCell ref="E10:F10"/>
    <mergeCell ref="G10:H10"/>
    <mergeCell ref="I10:J10"/>
    <mergeCell ref="A15:B18"/>
    <mergeCell ref="C15:G15"/>
    <mergeCell ref="H15:L15"/>
    <mergeCell ref="C16:C17"/>
    <mergeCell ref="E16:G16"/>
    <mergeCell ref="J16:L16"/>
    <mergeCell ref="E17:G17"/>
    <mergeCell ref="J17:L17"/>
    <mergeCell ref="E18:G18"/>
    <mergeCell ref="J18:L18"/>
    <mergeCell ref="A19:B19"/>
    <mergeCell ref="F19:G19"/>
    <mergeCell ref="K19:L19"/>
    <mergeCell ref="A20:B20"/>
    <mergeCell ref="F20:G20"/>
    <mergeCell ref="K20:L20"/>
    <mergeCell ref="A22:B22"/>
    <mergeCell ref="F22:G22"/>
    <mergeCell ref="K22:L22"/>
    <mergeCell ref="A21:B21"/>
    <mergeCell ref="F21:G21"/>
    <mergeCell ref="K21:L21"/>
    <mergeCell ref="A23:B23"/>
    <mergeCell ref="F23:G23"/>
    <mergeCell ref="K23:L23"/>
    <mergeCell ref="A24:B24"/>
    <mergeCell ref="F24:G24"/>
    <mergeCell ref="K24:L24"/>
    <mergeCell ref="A28:A30"/>
    <mergeCell ref="C28:E28"/>
    <mergeCell ref="F28:H28"/>
    <mergeCell ref="I28:K28"/>
    <mergeCell ref="C29:E29"/>
    <mergeCell ref="F29:H29"/>
    <mergeCell ref="I29:K29"/>
  </mergeCells>
  <phoneticPr fontId="9"/>
  <conditionalFormatting sqref="A5:L10 A19:L24">
    <cfRule type="expression" dxfId="34" priority="3">
      <formula>MOD(ROW(),2)=0</formula>
    </cfRule>
  </conditionalFormatting>
  <conditionalFormatting sqref="A31:L34">
    <cfRule type="expression" dxfId="33" priority="1">
      <formula>MOD(ROW(),2)=0</formula>
    </cfRule>
  </conditionalFormatting>
  <printOptions horizontalCentered="1"/>
  <pageMargins left="0.59055118110236227" right="0.59055118110236227" top="0.59055118110236227" bottom="0.59055118110236227" header="0.39370078740157483" footer="0.39370078740157483"/>
  <pageSetup paperSize="9" scale="98" firstPageNumber="55" orientation="portrait" useFirstPageNumber="1" r:id="rId1"/>
  <headerFooter differentOddEven="1" scaleWithDoc="0" alignWithMargins="0">
    <oddHeader>&amp;RⅢ　労働力</oddHeader>
    <oddFooter>&amp;C&amp;11&amp;A</oddFooter>
    <evenHeader>&amp;LⅢ　労働力</evenHeader>
    <evenFooter>&amp;C&amp;11&amp;A</even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</sheetPr>
  <dimension ref="A1:J23"/>
  <sheetViews>
    <sheetView workbookViewId="0">
      <selection activeCell="K18" sqref="K18"/>
    </sheetView>
  </sheetViews>
  <sheetFormatPr defaultColWidth="9.140625" defaultRowHeight="24" customHeight="1" x14ac:dyDescent="0.15"/>
  <cols>
    <col min="1" max="2" width="1.85546875" customWidth="1"/>
    <col min="3" max="3" width="15" customWidth="1"/>
    <col min="4" max="10" width="11.7109375" customWidth="1"/>
  </cols>
  <sheetData>
    <row r="1" spans="1:10" ht="15" customHeight="1" thickBot="1" x14ac:dyDescent="0.2">
      <c r="A1" t="s">
        <v>270</v>
      </c>
      <c r="J1" s="58" t="s">
        <v>11</v>
      </c>
    </row>
    <row r="2" spans="1:10" ht="30" customHeight="1" thickBot="1" x14ac:dyDescent="0.2">
      <c r="A2" s="333" t="s">
        <v>31</v>
      </c>
      <c r="B2" s="333"/>
      <c r="C2" s="333"/>
      <c r="D2" s="9" t="s">
        <v>32</v>
      </c>
      <c r="E2" s="352" t="s">
        <v>33</v>
      </c>
      <c r="F2" s="352"/>
      <c r="G2" s="352"/>
      <c r="H2" s="353" t="s">
        <v>34</v>
      </c>
      <c r="I2" s="353"/>
      <c r="J2" s="353"/>
    </row>
    <row r="3" spans="1:10" ht="30" customHeight="1" x14ac:dyDescent="0.15">
      <c r="A3" s="333"/>
      <c r="B3" s="333"/>
      <c r="C3" s="333"/>
      <c r="D3" s="89" t="s">
        <v>35</v>
      </c>
      <c r="E3" s="88" t="s">
        <v>36</v>
      </c>
      <c r="F3" s="88" t="s">
        <v>37</v>
      </c>
      <c r="G3" s="88" t="s">
        <v>38</v>
      </c>
      <c r="H3" s="88" t="s">
        <v>36</v>
      </c>
      <c r="I3" s="88" t="s">
        <v>37</v>
      </c>
      <c r="J3" s="97" t="s">
        <v>38</v>
      </c>
    </row>
    <row r="4" spans="1:10" ht="30" customHeight="1" x14ac:dyDescent="0.15">
      <c r="A4" s="386" t="s">
        <v>237</v>
      </c>
      <c r="B4" s="387"/>
      <c r="C4" s="388"/>
      <c r="D4" s="98">
        <v>2086</v>
      </c>
      <c r="E4" s="99">
        <v>28340</v>
      </c>
      <c r="F4" s="99">
        <v>25735</v>
      </c>
      <c r="G4" s="99">
        <v>2605</v>
      </c>
      <c r="H4" s="99">
        <v>26254</v>
      </c>
      <c r="I4" s="99">
        <v>23513</v>
      </c>
      <c r="J4" s="100">
        <v>2741</v>
      </c>
    </row>
    <row r="5" spans="1:10" ht="24.95" customHeight="1" x14ac:dyDescent="0.15">
      <c r="A5" s="199"/>
      <c r="B5" s="380" t="s">
        <v>289</v>
      </c>
      <c r="C5" s="381"/>
      <c r="D5" s="190">
        <v>-4595</v>
      </c>
      <c r="E5" s="191">
        <v>10090</v>
      </c>
      <c r="F5" s="191">
        <v>9054</v>
      </c>
      <c r="G5" s="191">
        <v>1036</v>
      </c>
      <c r="H5" s="191">
        <v>14685</v>
      </c>
      <c r="I5" s="191">
        <v>13206</v>
      </c>
      <c r="J5" s="192">
        <v>1479</v>
      </c>
    </row>
    <row r="6" spans="1:10" ht="24.95" customHeight="1" x14ac:dyDescent="0.15">
      <c r="A6" s="201"/>
      <c r="B6" s="384" t="s">
        <v>290</v>
      </c>
      <c r="C6" s="385"/>
      <c r="D6" s="193">
        <v>3755</v>
      </c>
      <c r="E6" s="191">
        <v>8128</v>
      </c>
      <c r="F6" s="191">
        <v>7602</v>
      </c>
      <c r="G6" s="191">
        <v>526</v>
      </c>
      <c r="H6" s="191">
        <v>4373</v>
      </c>
      <c r="I6" s="191">
        <v>3994</v>
      </c>
      <c r="J6" s="192">
        <v>379</v>
      </c>
    </row>
    <row r="7" spans="1:10" ht="24.95" customHeight="1" x14ac:dyDescent="0.15">
      <c r="A7" s="201"/>
      <c r="B7" s="188"/>
      <c r="C7" s="131" t="s">
        <v>6</v>
      </c>
      <c r="D7" s="103">
        <v>411</v>
      </c>
      <c r="E7" s="101">
        <v>942</v>
      </c>
      <c r="F7" s="101">
        <v>878</v>
      </c>
      <c r="G7" s="101">
        <v>64</v>
      </c>
      <c r="H7" s="101">
        <v>531</v>
      </c>
      <c r="I7" s="101">
        <v>514</v>
      </c>
      <c r="J7" s="104">
        <v>17</v>
      </c>
    </row>
    <row r="8" spans="1:10" ht="24.95" customHeight="1" x14ac:dyDescent="0.15">
      <c r="A8" s="201"/>
      <c r="B8" s="188"/>
      <c r="C8" s="132" t="s">
        <v>4</v>
      </c>
      <c r="D8" s="103">
        <v>2385</v>
      </c>
      <c r="E8" s="101">
        <v>5326</v>
      </c>
      <c r="F8" s="101">
        <v>4945</v>
      </c>
      <c r="G8" s="101">
        <v>381</v>
      </c>
      <c r="H8" s="101">
        <v>2941</v>
      </c>
      <c r="I8" s="101">
        <v>2609</v>
      </c>
      <c r="J8" s="102">
        <v>332</v>
      </c>
    </row>
    <row r="9" spans="1:10" ht="24.95" customHeight="1" x14ac:dyDescent="0.15">
      <c r="A9" s="201"/>
      <c r="B9" s="189"/>
      <c r="C9" s="106" t="s">
        <v>39</v>
      </c>
      <c r="D9" s="103">
        <v>959</v>
      </c>
      <c r="E9" s="101">
        <v>1860</v>
      </c>
      <c r="F9" s="101">
        <v>1779</v>
      </c>
      <c r="G9" s="101">
        <v>81</v>
      </c>
      <c r="H9" s="101">
        <v>901</v>
      </c>
      <c r="I9" s="101">
        <v>871</v>
      </c>
      <c r="J9" s="102">
        <v>30</v>
      </c>
    </row>
    <row r="10" spans="1:10" ht="24.95" customHeight="1" x14ac:dyDescent="0.15">
      <c r="A10" s="201"/>
      <c r="B10" s="384" t="s">
        <v>291</v>
      </c>
      <c r="C10" s="385"/>
      <c r="D10" s="193">
        <v>1103</v>
      </c>
      <c r="E10" s="191">
        <v>4424</v>
      </c>
      <c r="F10" s="191">
        <v>4104</v>
      </c>
      <c r="G10" s="191">
        <v>320</v>
      </c>
      <c r="H10" s="191">
        <v>3321</v>
      </c>
      <c r="I10" s="191">
        <v>2816</v>
      </c>
      <c r="J10" s="192">
        <v>505</v>
      </c>
    </row>
    <row r="11" spans="1:10" ht="24.95" customHeight="1" x14ac:dyDescent="0.15">
      <c r="A11" s="201"/>
      <c r="B11" s="188"/>
      <c r="C11" s="131" t="s">
        <v>40</v>
      </c>
      <c r="D11" s="103">
        <v>444</v>
      </c>
      <c r="E11" s="101">
        <v>586</v>
      </c>
      <c r="F11" s="101">
        <v>546</v>
      </c>
      <c r="G11" s="101">
        <v>40</v>
      </c>
      <c r="H11" s="101">
        <v>142</v>
      </c>
      <c r="I11" s="101">
        <v>141</v>
      </c>
      <c r="J11" s="104">
        <v>1</v>
      </c>
    </row>
    <row r="12" spans="1:10" ht="24.95" customHeight="1" x14ac:dyDescent="0.15">
      <c r="A12" s="201"/>
      <c r="B12" s="188"/>
      <c r="C12" s="132" t="s">
        <v>41</v>
      </c>
      <c r="D12" s="105">
        <v>20</v>
      </c>
      <c r="E12" s="101">
        <v>238</v>
      </c>
      <c r="F12" s="101">
        <v>222</v>
      </c>
      <c r="G12" s="101">
        <v>16</v>
      </c>
      <c r="H12" s="101">
        <v>218</v>
      </c>
      <c r="I12" s="101">
        <v>217</v>
      </c>
      <c r="J12" s="104">
        <v>1</v>
      </c>
    </row>
    <row r="13" spans="1:10" ht="24.95" customHeight="1" x14ac:dyDescent="0.15">
      <c r="A13" s="201"/>
      <c r="B13" s="188"/>
      <c r="C13" s="132" t="s">
        <v>42</v>
      </c>
      <c r="D13" s="103">
        <v>140</v>
      </c>
      <c r="E13" s="101">
        <v>602</v>
      </c>
      <c r="F13" s="101">
        <v>570</v>
      </c>
      <c r="G13" s="101">
        <v>32</v>
      </c>
      <c r="H13" s="101">
        <v>462</v>
      </c>
      <c r="I13" s="101">
        <v>456</v>
      </c>
      <c r="J13" s="104">
        <v>6</v>
      </c>
    </row>
    <row r="14" spans="1:10" ht="24.95" customHeight="1" x14ac:dyDescent="0.15">
      <c r="A14" s="201"/>
      <c r="B14" s="188"/>
      <c r="C14" s="132" t="s">
        <v>43</v>
      </c>
      <c r="D14" s="103">
        <v>210</v>
      </c>
      <c r="E14" s="101">
        <v>405</v>
      </c>
      <c r="F14" s="101">
        <v>386</v>
      </c>
      <c r="G14" s="101">
        <v>19</v>
      </c>
      <c r="H14" s="101">
        <v>195</v>
      </c>
      <c r="I14" s="101">
        <v>187</v>
      </c>
      <c r="J14" s="104">
        <v>8</v>
      </c>
    </row>
    <row r="15" spans="1:10" ht="24.95" customHeight="1" x14ac:dyDescent="0.15">
      <c r="A15" s="201"/>
      <c r="B15" s="188"/>
      <c r="C15" s="132" t="s">
        <v>44</v>
      </c>
      <c r="D15" s="103">
        <v>397</v>
      </c>
      <c r="E15" s="101">
        <v>747</v>
      </c>
      <c r="F15" s="101">
        <v>704</v>
      </c>
      <c r="G15" s="101">
        <v>43</v>
      </c>
      <c r="H15" s="101">
        <v>350</v>
      </c>
      <c r="I15" s="101">
        <v>340</v>
      </c>
      <c r="J15" s="102">
        <v>10</v>
      </c>
    </row>
    <row r="16" spans="1:10" ht="24.95" customHeight="1" x14ac:dyDescent="0.15">
      <c r="A16" s="201"/>
      <c r="B16" s="189"/>
      <c r="C16" s="106" t="s">
        <v>45</v>
      </c>
      <c r="D16" s="105">
        <v>-108</v>
      </c>
      <c r="E16" s="101">
        <v>1846</v>
      </c>
      <c r="F16" s="101">
        <v>1676</v>
      </c>
      <c r="G16" s="101">
        <v>170</v>
      </c>
      <c r="H16" s="101">
        <v>1954</v>
      </c>
      <c r="I16" s="101">
        <v>1475</v>
      </c>
      <c r="J16" s="102">
        <v>479</v>
      </c>
    </row>
    <row r="17" spans="1:10" ht="24.95" customHeight="1" x14ac:dyDescent="0.15">
      <c r="A17" s="201"/>
      <c r="B17" s="384" t="s">
        <v>292</v>
      </c>
      <c r="C17" s="385"/>
      <c r="D17" s="193">
        <v>1436</v>
      </c>
      <c r="E17" s="191">
        <v>2775</v>
      </c>
      <c r="F17" s="191">
        <v>2629</v>
      </c>
      <c r="G17" s="191">
        <v>146</v>
      </c>
      <c r="H17" s="191">
        <v>1339</v>
      </c>
      <c r="I17" s="191">
        <v>1302</v>
      </c>
      <c r="J17" s="192">
        <v>37</v>
      </c>
    </row>
    <row r="18" spans="1:10" ht="24.95" customHeight="1" x14ac:dyDescent="0.15">
      <c r="A18" s="201"/>
      <c r="B18" s="188"/>
      <c r="C18" s="131" t="s">
        <v>46</v>
      </c>
      <c r="D18" s="103">
        <v>253</v>
      </c>
      <c r="E18" s="101">
        <v>740</v>
      </c>
      <c r="F18" s="101">
        <v>703</v>
      </c>
      <c r="G18" s="101">
        <v>37</v>
      </c>
      <c r="H18" s="101">
        <v>487</v>
      </c>
      <c r="I18" s="101">
        <v>479</v>
      </c>
      <c r="J18" s="102">
        <v>8</v>
      </c>
    </row>
    <row r="19" spans="1:10" ht="24.95" customHeight="1" x14ac:dyDescent="0.15">
      <c r="A19" s="201"/>
      <c r="B19" s="188"/>
      <c r="C19" s="132" t="s">
        <v>5</v>
      </c>
      <c r="D19" s="103">
        <v>631</v>
      </c>
      <c r="E19" s="101">
        <v>1220</v>
      </c>
      <c r="F19" s="101">
        <v>1156</v>
      </c>
      <c r="G19" s="101">
        <v>64</v>
      </c>
      <c r="H19" s="101">
        <v>589</v>
      </c>
      <c r="I19" s="101">
        <v>566</v>
      </c>
      <c r="J19" s="102">
        <v>23</v>
      </c>
    </row>
    <row r="20" spans="1:10" ht="24.95" customHeight="1" x14ac:dyDescent="0.15">
      <c r="A20" s="201"/>
      <c r="B20" s="194"/>
      <c r="C20" s="106" t="s">
        <v>189</v>
      </c>
      <c r="D20" s="103">
        <v>552</v>
      </c>
      <c r="E20" s="101">
        <v>815</v>
      </c>
      <c r="F20" s="101">
        <v>770</v>
      </c>
      <c r="G20" s="101">
        <v>45</v>
      </c>
      <c r="H20" s="101">
        <v>263</v>
      </c>
      <c r="I20" s="101">
        <v>257</v>
      </c>
      <c r="J20" s="102">
        <v>6</v>
      </c>
    </row>
    <row r="21" spans="1:10" ht="24.95" customHeight="1" x14ac:dyDescent="0.15">
      <c r="A21" s="199"/>
      <c r="B21" s="380" t="s">
        <v>293</v>
      </c>
      <c r="C21" s="381"/>
      <c r="D21" s="190">
        <v>-111</v>
      </c>
      <c r="E21" s="191">
        <v>99</v>
      </c>
      <c r="F21" s="191">
        <v>95</v>
      </c>
      <c r="G21" s="191">
        <v>4</v>
      </c>
      <c r="H21" s="191">
        <v>210</v>
      </c>
      <c r="I21" s="191">
        <v>183</v>
      </c>
      <c r="J21" s="192">
        <v>27</v>
      </c>
    </row>
    <row r="22" spans="1:10" ht="24.95" customHeight="1" thickBot="1" x14ac:dyDescent="0.2">
      <c r="A22" s="200"/>
      <c r="B22" s="382" t="s">
        <v>294</v>
      </c>
      <c r="C22" s="383"/>
      <c r="D22" s="195">
        <v>498</v>
      </c>
      <c r="E22" s="196">
        <v>2824</v>
      </c>
      <c r="F22" s="197">
        <v>2251</v>
      </c>
      <c r="G22" s="197">
        <v>573</v>
      </c>
      <c r="H22" s="196">
        <v>2326</v>
      </c>
      <c r="I22" s="197">
        <v>2012</v>
      </c>
      <c r="J22" s="198">
        <v>314</v>
      </c>
    </row>
    <row r="23" spans="1:10" ht="24" customHeight="1" x14ac:dyDescent="0.15">
      <c r="A23" t="s">
        <v>207</v>
      </c>
      <c r="J23" s="79" t="s">
        <v>265</v>
      </c>
    </row>
  </sheetData>
  <sheetProtection sheet="1"/>
  <mergeCells count="10">
    <mergeCell ref="E2:G2"/>
    <mergeCell ref="H2:J2"/>
    <mergeCell ref="A4:C4"/>
    <mergeCell ref="B5:C5"/>
    <mergeCell ref="B6:C6"/>
    <mergeCell ref="B21:C21"/>
    <mergeCell ref="B22:C22"/>
    <mergeCell ref="A2:C3"/>
    <mergeCell ref="B10:C10"/>
    <mergeCell ref="B17:C17"/>
  </mergeCells>
  <phoneticPr fontId="9"/>
  <printOptions horizontalCentered="1"/>
  <pageMargins left="0.59055118110236227" right="0.59055118110236227" top="0.59055118110236227" bottom="0.59055118110236227" header="0.39370078740157483" footer="0.39370078740157483"/>
  <pageSetup paperSize="9" scale="98" firstPageNumber="55" orientation="portrait" useFirstPageNumber="1" r:id="rId1"/>
  <headerFooter differentOddEven="1" scaleWithDoc="0" alignWithMargins="0">
    <oddHeader>&amp;RⅢ　労働力</oddHeader>
    <oddFooter>&amp;C&amp;11&amp;A</oddFooter>
    <evenHeader>&amp;LⅢ　労働力</evenHeader>
    <evenFooter>&amp;C&amp;11&amp;A</even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</sheetPr>
  <dimension ref="A1:L41"/>
  <sheetViews>
    <sheetView zoomScaleNormal="100" workbookViewId="0">
      <selection activeCell="M21" sqref="M21"/>
    </sheetView>
  </sheetViews>
  <sheetFormatPr defaultColWidth="9.140625" defaultRowHeight="17.100000000000001" customHeight="1" x14ac:dyDescent="0.15"/>
  <cols>
    <col min="1" max="1" width="2" customWidth="1"/>
    <col min="2" max="2" width="12.85546875" customWidth="1"/>
    <col min="3" max="3" width="13.5703125" customWidth="1"/>
    <col min="4" max="4" width="11.7109375" customWidth="1"/>
    <col min="5" max="5" width="11.5703125" customWidth="1"/>
    <col min="6" max="6" width="13.5703125" customWidth="1"/>
    <col min="7" max="8" width="11.5703125" customWidth="1"/>
    <col min="9" max="9" width="14.28515625" customWidth="1"/>
    <col min="10" max="12" width="9.140625" customWidth="1"/>
  </cols>
  <sheetData>
    <row r="1" spans="1:12" ht="15" customHeight="1" thickBot="1" x14ac:dyDescent="0.2">
      <c r="A1" t="s">
        <v>271</v>
      </c>
      <c r="I1" s="58" t="s">
        <v>47</v>
      </c>
    </row>
    <row r="2" spans="1:12" ht="9" customHeight="1" x14ac:dyDescent="0.15">
      <c r="A2" s="401" t="s">
        <v>305</v>
      </c>
      <c r="B2" s="402"/>
      <c r="C2" s="399" t="s">
        <v>303</v>
      </c>
      <c r="D2" s="136"/>
      <c r="E2" s="137"/>
      <c r="F2" s="399" t="s">
        <v>304</v>
      </c>
      <c r="G2" s="136"/>
      <c r="H2" s="137"/>
      <c r="I2" s="389" t="s">
        <v>306</v>
      </c>
    </row>
    <row r="3" spans="1:12" ht="41.25" customHeight="1" x14ac:dyDescent="0.15">
      <c r="A3" s="403"/>
      <c r="B3" s="398"/>
      <c r="C3" s="400"/>
      <c r="D3" s="206" t="s">
        <v>300</v>
      </c>
      <c r="E3" s="206" t="s">
        <v>301</v>
      </c>
      <c r="F3" s="400"/>
      <c r="G3" s="206" t="s">
        <v>353</v>
      </c>
      <c r="H3" s="206" t="s">
        <v>302</v>
      </c>
      <c r="I3" s="390"/>
    </row>
    <row r="4" spans="1:12" ht="20.100000000000001" customHeight="1" x14ac:dyDescent="0.15">
      <c r="A4" s="416" t="s">
        <v>238</v>
      </c>
      <c r="B4" s="385"/>
      <c r="C4" s="74">
        <v>42788</v>
      </c>
      <c r="D4" s="45">
        <v>19275</v>
      </c>
      <c r="E4" s="45">
        <v>23513</v>
      </c>
      <c r="F4" s="45">
        <v>45010</v>
      </c>
      <c r="G4" s="45">
        <v>19275</v>
      </c>
      <c r="H4" s="45">
        <v>25735</v>
      </c>
      <c r="I4" s="127">
        <v>105.193</v>
      </c>
    </row>
    <row r="5" spans="1:12" ht="17.100000000000001" customHeight="1" x14ac:dyDescent="0.15">
      <c r="A5" s="202"/>
      <c r="B5" s="62" t="s">
        <v>48</v>
      </c>
      <c r="C5" s="35">
        <v>593</v>
      </c>
      <c r="D5" s="13">
        <v>314</v>
      </c>
      <c r="E5" s="13">
        <v>279</v>
      </c>
      <c r="F5" s="13">
        <v>629</v>
      </c>
      <c r="G5" s="13">
        <v>314</v>
      </c>
      <c r="H5" s="13">
        <v>315</v>
      </c>
      <c r="I5" s="128">
        <v>106.071</v>
      </c>
    </row>
    <row r="6" spans="1:12" ht="17.100000000000001" customHeight="1" x14ac:dyDescent="0.15">
      <c r="A6" s="202"/>
      <c r="B6" s="112" t="s">
        <v>49</v>
      </c>
      <c r="C6" s="35">
        <v>2767</v>
      </c>
      <c r="D6" s="13">
        <v>1185</v>
      </c>
      <c r="E6" s="13">
        <v>1582</v>
      </c>
      <c r="F6" s="13">
        <v>2732</v>
      </c>
      <c r="G6" s="13">
        <v>1185</v>
      </c>
      <c r="H6" s="13">
        <v>1547</v>
      </c>
      <c r="I6" s="128">
        <v>98.734999999999999</v>
      </c>
    </row>
    <row r="7" spans="1:12" ht="17.100000000000001" customHeight="1" x14ac:dyDescent="0.15">
      <c r="A7" s="202"/>
      <c r="B7" s="112" t="s">
        <v>50</v>
      </c>
      <c r="C7" s="35">
        <v>3689</v>
      </c>
      <c r="D7" s="13">
        <v>1435</v>
      </c>
      <c r="E7" s="13">
        <v>2254</v>
      </c>
      <c r="F7" s="13">
        <v>3563</v>
      </c>
      <c r="G7" s="13">
        <v>1435</v>
      </c>
      <c r="H7" s="13">
        <v>2128</v>
      </c>
      <c r="I7" s="128">
        <v>96.584000000000003</v>
      </c>
    </row>
    <row r="8" spans="1:12" ht="17.100000000000001" customHeight="1" x14ac:dyDescent="0.15">
      <c r="A8" s="202"/>
      <c r="B8" s="112" t="s">
        <v>51</v>
      </c>
      <c r="C8" s="35">
        <v>4146</v>
      </c>
      <c r="D8" s="13">
        <v>1675</v>
      </c>
      <c r="E8" s="13">
        <v>2471</v>
      </c>
      <c r="F8" s="13">
        <v>4074</v>
      </c>
      <c r="G8" s="13">
        <v>1675</v>
      </c>
      <c r="H8" s="13">
        <v>2399</v>
      </c>
      <c r="I8" s="128">
        <v>98.263000000000005</v>
      </c>
    </row>
    <row r="9" spans="1:12" ht="17.100000000000001" customHeight="1" x14ac:dyDescent="0.15">
      <c r="A9" s="202"/>
      <c r="B9" s="112" t="s">
        <v>52</v>
      </c>
      <c r="C9" s="35">
        <v>4491</v>
      </c>
      <c r="D9" s="13">
        <v>1877</v>
      </c>
      <c r="E9" s="13">
        <v>2614</v>
      </c>
      <c r="F9" s="13">
        <v>4628</v>
      </c>
      <c r="G9" s="13">
        <v>1877</v>
      </c>
      <c r="H9" s="13">
        <v>2751</v>
      </c>
      <c r="I9" s="128">
        <v>103.051</v>
      </c>
    </row>
    <row r="10" spans="1:12" ht="17.100000000000001" customHeight="1" x14ac:dyDescent="0.15">
      <c r="A10" s="202"/>
      <c r="B10" s="112" t="s">
        <v>53</v>
      </c>
      <c r="C10" s="35">
        <v>4826</v>
      </c>
      <c r="D10" s="13">
        <v>2101</v>
      </c>
      <c r="E10" s="13">
        <v>2725</v>
      </c>
      <c r="F10" s="13">
        <v>5317</v>
      </c>
      <c r="G10" s="13">
        <v>2101</v>
      </c>
      <c r="H10" s="13">
        <v>3216</v>
      </c>
      <c r="I10" s="128">
        <v>110.17399999999999</v>
      </c>
    </row>
    <row r="11" spans="1:12" ht="17.100000000000001" customHeight="1" x14ac:dyDescent="0.15">
      <c r="A11" s="202"/>
      <c r="B11" s="112" t="s">
        <v>54</v>
      </c>
      <c r="C11" s="35">
        <v>5718</v>
      </c>
      <c r="D11" s="13">
        <v>2451</v>
      </c>
      <c r="E11" s="13">
        <v>3267</v>
      </c>
      <c r="F11" s="13">
        <v>6138</v>
      </c>
      <c r="G11" s="13">
        <v>2451</v>
      </c>
      <c r="H11" s="13">
        <v>3687</v>
      </c>
      <c r="I11" s="128">
        <v>107.345</v>
      </c>
      <c r="L11" s="36"/>
    </row>
    <row r="12" spans="1:12" ht="17.100000000000001" customHeight="1" x14ac:dyDescent="0.15">
      <c r="A12" s="202"/>
      <c r="B12" s="112" t="s">
        <v>55</v>
      </c>
      <c r="C12" s="35">
        <v>4773</v>
      </c>
      <c r="D12" s="13">
        <v>2141</v>
      </c>
      <c r="E12" s="13">
        <v>2632</v>
      </c>
      <c r="F12" s="13">
        <v>5227</v>
      </c>
      <c r="G12" s="13">
        <v>2141</v>
      </c>
      <c r="H12" s="13">
        <v>3086</v>
      </c>
      <c r="I12" s="128">
        <v>109.51200000000001</v>
      </c>
    </row>
    <row r="13" spans="1:12" ht="17.100000000000001" customHeight="1" x14ac:dyDescent="0.15">
      <c r="A13" s="202"/>
      <c r="B13" s="112" t="s">
        <v>56</v>
      </c>
      <c r="C13" s="35">
        <v>4237</v>
      </c>
      <c r="D13" s="13">
        <v>1941</v>
      </c>
      <c r="E13" s="13">
        <v>2296</v>
      </c>
      <c r="F13" s="13">
        <v>4654</v>
      </c>
      <c r="G13" s="13">
        <v>1941</v>
      </c>
      <c r="H13" s="13">
        <v>2713</v>
      </c>
      <c r="I13" s="128">
        <v>109.842</v>
      </c>
    </row>
    <row r="14" spans="1:12" ht="17.100000000000001" customHeight="1" x14ac:dyDescent="0.15">
      <c r="A14" s="202"/>
      <c r="B14" s="112" t="s">
        <v>57</v>
      </c>
      <c r="C14" s="35">
        <v>3340</v>
      </c>
      <c r="D14" s="13">
        <v>1689</v>
      </c>
      <c r="E14" s="13">
        <v>1651</v>
      </c>
      <c r="F14" s="13">
        <v>3756</v>
      </c>
      <c r="G14" s="13">
        <v>1689</v>
      </c>
      <c r="H14" s="13">
        <v>2067</v>
      </c>
      <c r="I14" s="128">
        <v>112.455</v>
      </c>
    </row>
    <row r="15" spans="1:12" ht="17.100000000000001" customHeight="1" x14ac:dyDescent="0.15">
      <c r="A15" s="202"/>
      <c r="B15" s="112" t="s">
        <v>58</v>
      </c>
      <c r="C15" s="35">
        <v>2370</v>
      </c>
      <c r="D15" s="13">
        <v>1313</v>
      </c>
      <c r="E15" s="13">
        <v>1057</v>
      </c>
      <c r="F15" s="13">
        <v>2466</v>
      </c>
      <c r="G15" s="13">
        <v>1313</v>
      </c>
      <c r="H15" s="13">
        <v>1153</v>
      </c>
      <c r="I15" s="128">
        <v>104.051</v>
      </c>
    </row>
    <row r="16" spans="1:12" ht="17.100000000000001" customHeight="1" x14ac:dyDescent="0.15">
      <c r="A16" s="202"/>
      <c r="B16" s="112" t="s">
        <v>59</v>
      </c>
      <c r="C16" s="35">
        <v>1154</v>
      </c>
      <c r="D16" s="13">
        <v>677</v>
      </c>
      <c r="E16" s="13">
        <v>477</v>
      </c>
      <c r="F16" s="13">
        <v>1155</v>
      </c>
      <c r="G16" s="13">
        <v>677</v>
      </c>
      <c r="H16" s="13">
        <v>478</v>
      </c>
      <c r="I16" s="128">
        <v>100.08699999999999</v>
      </c>
    </row>
    <row r="17" spans="1:11" ht="17.100000000000001" customHeight="1" x14ac:dyDescent="0.15">
      <c r="A17" s="202"/>
      <c r="B17" s="112" t="s">
        <v>60</v>
      </c>
      <c r="C17" s="35">
        <v>432</v>
      </c>
      <c r="D17" s="13">
        <v>298</v>
      </c>
      <c r="E17" s="13">
        <v>134</v>
      </c>
      <c r="F17" s="13">
        <v>443</v>
      </c>
      <c r="G17" s="13">
        <v>298</v>
      </c>
      <c r="H17" s="13">
        <v>145</v>
      </c>
      <c r="I17" s="128">
        <v>102.54600000000001</v>
      </c>
    </row>
    <row r="18" spans="1:11" ht="17.100000000000001" customHeight="1" x14ac:dyDescent="0.15">
      <c r="A18" s="202"/>
      <c r="B18" s="112" t="s">
        <v>61</v>
      </c>
      <c r="C18" s="35">
        <v>187</v>
      </c>
      <c r="D18" s="13">
        <v>133</v>
      </c>
      <c r="E18" s="13">
        <v>54</v>
      </c>
      <c r="F18" s="13">
        <v>170</v>
      </c>
      <c r="G18" s="13">
        <v>133</v>
      </c>
      <c r="H18" s="13">
        <v>37</v>
      </c>
      <c r="I18" s="128">
        <v>90.908999999999992</v>
      </c>
    </row>
    <row r="19" spans="1:11" ht="17.100000000000001" customHeight="1" thickBot="1" x14ac:dyDescent="0.2">
      <c r="A19" s="203"/>
      <c r="B19" s="130" t="s">
        <v>62</v>
      </c>
      <c r="C19" s="37">
        <v>65</v>
      </c>
      <c r="D19" s="16">
        <v>45</v>
      </c>
      <c r="E19" s="16">
        <v>20</v>
      </c>
      <c r="F19" s="16">
        <v>58</v>
      </c>
      <c r="G19" s="16">
        <v>45</v>
      </c>
      <c r="H19" s="16">
        <v>13</v>
      </c>
      <c r="I19" s="129">
        <v>89.231000000000009</v>
      </c>
    </row>
    <row r="20" spans="1:11" ht="15" customHeight="1" x14ac:dyDescent="0.15">
      <c r="A20" t="s">
        <v>230</v>
      </c>
      <c r="I20" s="79" t="s">
        <v>265</v>
      </c>
    </row>
    <row r="21" spans="1:11" ht="15" customHeight="1" x14ac:dyDescent="0.15"/>
    <row r="22" spans="1:11" ht="15" customHeight="1" thickBot="1" x14ac:dyDescent="0.2">
      <c r="A22" s="404" t="s">
        <v>272</v>
      </c>
      <c r="B22" s="404"/>
      <c r="C22" s="404"/>
      <c r="D22" s="404"/>
      <c r="E22" s="404"/>
      <c r="F22" s="404"/>
      <c r="I22" s="58" t="s">
        <v>63</v>
      </c>
    </row>
    <row r="23" spans="1:11" ht="12" customHeight="1" x14ac:dyDescent="0.15">
      <c r="A23" s="393" t="s">
        <v>219</v>
      </c>
      <c r="B23" s="394"/>
      <c r="C23" s="405" t="s">
        <v>296</v>
      </c>
      <c r="D23" s="407"/>
      <c r="E23" s="407"/>
      <c r="F23" s="407"/>
      <c r="G23" s="123"/>
      <c r="H23" s="408" t="s">
        <v>64</v>
      </c>
      <c r="I23" s="413" t="s">
        <v>295</v>
      </c>
    </row>
    <row r="24" spans="1:11" ht="12" customHeight="1" x14ac:dyDescent="0.15">
      <c r="A24" s="395"/>
      <c r="B24" s="396"/>
      <c r="C24" s="406"/>
      <c r="D24" s="409" t="s">
        <v>297</v>
      </c>
      <c r="E24" s="207"/>
      <c r="F24" s="208"/>
      <c r="G24" s="411" t="s">
        <v>299</v>
      </c>
      <c r="H24" s="406"/>
      <c r="I24" s="414"/>
    </row>
    <row r="25" spans="1:11" ht="27" customHeight="1" x14ac:dyDescent="0.15">
      <c r="A25" s="397"/>
      <c r="B25" s="398"/>
      <c r="C25" s="335"/>
      <c r="D25" s="410"/>
      <c r="E25" s="64" t="s">
        <v>239</v>
      </c>
      <c r="F25" s="122" t="s">
        <v>298</v>
      </c>
      <c r="G25" s="412"/>
      <c r="H25" s="335"/>
      <c r="I25" s="415"/>
      <c r="K25" s="44"/>
    </row>
    <row r="26" spans="1:11" ht="17.100000000000001" customHeight="1" x14ac:dyDescent="0.15">
      <c r="A26" s="391" t="s">
        <v>307</v>
      </c>
      <c r="B26" s="392"/>
      <c r="C26" s="86">
        <v>1195862</v>
      </c>
      <c r="D26" s="32">
        <v>611102</v>
      </c>
      <c r="E26" s="32">
        <v>577419</v>
      </c>
      <c r="F26" s="32">
        <v>33683</v>
      </c>
      <c r="G26" s="32">
        <v>349696</v>
      </c>
      <c r="H26" s="124">
        <v>63.604000000000006</v>
      </c>
      <c r="I26" s="38">
        <v>5.5120000000000005</v>
      </c>
      <c r="K26" s="237"/>
    </row>
    <row r="27" spans="1:11" ht="17.100000000000001" customHeight="1" x14ac:dyDescent="0.15">
      <c r="A27" s="204"/>
      <c r="B27" s="133" t="s">
        <v>68</v>
      </c>
      <c r="C27" s="87">
        <v>261823</v>
      </c>
      <c r="D27" s="71">
        <v>133907</v>
      </c>
      <c r="E27" s="71">
        <v>125837</v>
      </c>
      <c r="F27" s="71">
        <v>8070</v>
      </c>
      <c r="G27" s="71">
        <v>78641</v>
      </c>
      <c r="H27" s="125">
        <v>63.000999999999998</v>
      </c>
      <c r="I27" s="66">
        <v>6.0270000000000001</v>
      </c>
      <c r="K27" s="237"/>
    </row>
    <row r="28" spans="1:11" ht="17.100000000000001" customHeight="1" x14ac:dyDescent="0.15">
      <c r="A28" s="204"/>
      <c r="B28" s="134" t="s">
        <v>4</v>
      </c>
      <c r="C28" s="87">
        <v>79417</v>
      </c>
      <c r="D28" s="71">
        <v>38238</v>
      </c>
      <c r="E28" s="71">
        <v>36086</v>
      </c>
      <c r="F28" s="71">
        <v>2152</v>
      </c>
      <c r="G28" s="71">
        <v>20621</v>
      </c>
      <c r="H28" s="125">
        <v>64.964999999999989</v>
      </c>
      <c r="I28" s="39">
        <v>5.6280000000000001</v>
      </c>
      <c r="K28" s="237"/>
    </row>
    <row r="29" spans="1:11" ht="17.100000000000001" customHeight="1" x14ac:dyDescent="0.15">
      <c r="A29" s="204"/>
      <c r="B29" s="134" t="s">
        <v>69</v>
      </c>
      <c r="C29" s="87">
        <v>38654</v>
      </c>
      <c r="D29" s="71">
        <v>20343</v>
      </c>
      <c r="E29" s="71">
        <v>19447</v>
      </c>
      <c r="F29" s="71">
        <v>896</v>
      </c>
      <c r="G29" s="71">
        <v>8541</v>
      </c>
      <c r="H29" s="125">
        <v>70.430000000000007</v>
      </c>
      <c r="I29" s="39">
        <v>4.4039999999999999</v>
      </c>
      <c r="K29" s="237"/>
    </row>
    <row r="30" spans="1:11" ht="17.100000000000001" customHeight="1" x14ac:dyDescent="0.15">
      <c r="A30" s="204"/>
      <c r="B30" s="134" t="s">
        <v>70</v>
      </c>
      <c r="C30" s="87">
        <v>94466</v>
      </c>
      <c r="D30" s="71">
        <v>47370</v>
      </c>
      <c r="E30" s="71">
        <v>44947</v>
      </c>
      <c r="F30" s="71">
        <v>2423</v>
      </c>
      <c r="G30" s="71">
        <v>25179</v>
      </c>
      <c r="H30" s="125">
        <v>65.293999999999997</v>
      </c>
      <c r="I30" s="39">
        <v>5.1150000000000002</v>
      </c>
      <c r="K30" s="237"/>
    </row>
    <row r="31" spans="1:11" ht="17.100000000000001" customHeight="1" x14ac:dyDescent="0.15">
      <c r="A31" s="204"/>
      <c r="B31" s="134" t="s">
        <v>71</v>
      </c>
      <c r="C31" s="87">
        <v>51153</v>
      </c>
      <c r="D31" s="71">
        <v>26440</v>
      </c>
      <c r="E31" s="71">
        <v>25151</v>
      </c>
      <c r="F31" s="71">
        <v>1289</v>
      </c>
      <c r="G31" s="71">
        <v>15349</v>
      </c>
      <c r="H31" s="125">
        <v>63.27</v>
      </c>
      <c r="I31" s="39">
        <v>4.875</v>
      </c>
      <c r="K31" s="237"/>
    </row>
    <row r="32" spans="1:11" ht="17.100000000000001" customHeight="1" x14ac:dyDescent="0.15">
      <c r="A32" s="204"/>
      <c r="B32" s="134" t="s">
        <v>46</v>
      </c>
      <c r="C32" s="87">
        <v>49591</v>
      </c>
      <c r="D32" s="71">
        <v>27826</v>
      </c>
      <c r="E32" s="71">
        <v>26186</v>
      </c>
      <c r="F32" s="71">
        <v>1640</v>
      </c>
      <c r="G32" s="71">
        <v>16123</v>
      </c>
      <c r="H32" s="125">
        <v>63.314000000000007</v>
      </c>
      <c r="I32" s="39">
        <v>5.8940000000000001</v>
      </c>
      <c r="K32" s="237"/>
    </row>
    <row r="33" spans="1:11" ht="17.100000000000001" customHeight="1" x14ac:dyDescent="0.15">
      <c r="A33" s="204"/>
      <c r="B33" s="134" t="s">
        <v>39</v>
      </c>
      <c r="C33" s="87">
        <v>114527</v>
      </c>
      <c r="D33" s="71">
        <v>51759</v>
      </c>
      <c r="E33" s="71">
        <v>48643</v>
      </c>
      <c r="F33" s="71">
        <v>3116</v>
      </c>
      <c r="G33" s="71">
        <v>29781</v>
      </c>
      <c r="H33" s="125">
        <v>63.476999999999997</v>
      </c>
      <c r="I33" s="39">
        <v>6.02</v>
      </c>
      <c r="K33" s="237"/>
    </row>
    <row r="34" spans="1:11" ht="17.100000000000001" customHeight="1" x14ac:dyDescent="0.15">
      <c r="A34" s="204"/>
      <c r="B34" s="134" t="s">
        <v>5</v>
      </c>
      <c r="C34" s="87">
        <v>51488</v>
      </c>
      <c r="D34" s="71">
        <v>27837</v>
      </c>
      <c r="E34" s="71">
        <v>26490</v>
      </c>
      <c r="F34" s="71">
        <v>1347</v>
      </c>
      <c r="G34" s="71">
        <v>14009</v>
      </c>
      <c r="H34" s="125">
        <v>66.522000000000006</v>
      </c>
      <c r="I34" s="39">
        <v>4.8390000000000004</v>
      </c>
      <c r="K34" s="237"/>
    </row>
    <row r="35" spans="1:11" ht="17.100000000000001" customHeight="1" x14ac:dyDescent="0.15">
      <c r="A35" s="204"/>
      <c r="B35" s="134" t="s">
        <v>6</v>
      </c>
      <c r="C35" s="87">
        <v>103729</v>
      </c>
      <c r="D35" s="71">
        <v>44596</v>
      </c>
      <c r="E35" s="71">
        <v>41989</v>
      </c>
      <c r="F35" s="71">
        <v>2607</v>
      </c>
      <c r="G35" s="71">
        <v>27155</v>
      </c>
      <c r="H35" s="125">
        <v>62.153999999999996</v>
      </c>
      <c r="I35" s="39">
        <v>5.8460000000000001</v>
      </c>
      <c r="K35" s="237"/>
    </row>
    <row r="36" spans="1:11" ht="17.100000000000001" customHeight="1" x14ac:dyDescent="0.15">
      <c r="A36" s="204"/>
      <c r="B36" s="134" t="s">
        <v>7</v>
      </c>
      <c r="C36" s="87">
        <v>43592</v>
      </c>
      <c r="D36" s="71">
        <v>25329</v>
      </c>
      <c r="E36" s="71">
        <v>24407</v>
      </c>
      <c r="F36" s="71">
        <v>922</v>
      </c>
      <c r="G36" s="71">
        <v>13145</v>
      </c>
      <c r="H36" s="125">
        <v>65.834000000000003</v>
      </c>
      <c r="I36" s="39">
        <v>3.64</v>
      </c>
      <c r="K36" s="237"/>
    </row>
    <row r="37" spans="1:11" ht="17.100000000000001" customHeight="1" x14ac:dyDescent="0.15">
      <c r="A37" s="204"/>
      <c r="B37" s="134" t="s">
        <v>189</v>
      </c>
      <c r="C37" s="87">
        <v>36166</v>
      </c>
      <c r="D37" s="71">
        <v>19869</v>
      </c>
      <c r="E37" s="71">
        <v>18736</v>
      </c>
      <c r="F37" s="71">
        <v>1133</v>
      </c>
      <c r="G37" s="71">
        <v>13035</v>
      </c>
      <c r="H37" s="125">
        <v>60.384999999999998</v>
      </c>
      <c r="I37" s="39">
        <v>5.702</v>
      </c>
      <c r="K37" s="237"/>
    </row>
    <row r="38" spans="1:11" ht="17.100000000000001" customHeight="1" thickBot="1" x14ac:dyDescent="0.2">
      <c r="A38" s="205"/>
      <c r="B38" s="135" t="s">
        <v>10</v>
      </c>
      <c r="C38" s="72">
        <v>271256</v>
      </c>
      <c r="D38" s="73">
        <v>147588</v>
      </c>
      <c r="E38" s="73">
        <v>139500</v>
      </c>
      <c r="F38" s="73">
        <v>8088</v>
      </c>
      <c r="G38" s="73">
        <v>88117</v>
      </c>
      <c r="H38" s="126">
        <v>62.616000000000007</v>
      </c>
      <c r="I38" s="40">
        <v>5.48</v>
      </c>
      <c r="K38" s="237"/>
    </row>
    <row r="39" spans="1:11" ht="15" customHeight="1" x14ac:dyDescent="0.15">
      <c r="A39" t="s">
        <v>190</v>
      </c>
      <c r="I39" s="79" t="s">
        <v>265</v>
      </c>
    </row>
    <row r="40" spans="1:11" ht="15" customHeight="1" x14ac:dyDescent="0.15">
      <c r="A40" t="s">
        <v>198</v>
      </c>
    </row>
    <row r="41" spans="1:11" ht="15" customHeight="1" x14ac:dyDescent="0.15"/>
  </sheetData>
  <sheetProtection sheet="1"/>
  <mergeCells count="14">
    <mergeCell ref="I2:I3"/>
    <mergeCell ref="A26:B26"/>
    <mergeCell ref="A23:B25"/>
    <mergeCell ref="C2:C3"/>
    <mergeCell ref="F2:F3"/>
    <mergeCell ref="A2:B3"/>
    <mergeCell ref="A22:F22"/>
    <mergeCell ref="C23:C25"/>
    <mergeCell ref="D23:F23"/>
    <mergeCell ref="H23:H25"/>
    <mergeCell ref="D24:D25"/>
    <mergeCell ref="G24:G25"/>
    <mergeCell ref="I23:I25"/>
    <mergeCell ref="A4:B4"/>
  </mergeCells>
  <phoneticPr fontId="9"/>
  <conditionalFormatting sqref="B5:I19 B27:I38 B4 C4:I4 B26 C26:I26">
    <cfRule type="expression" dxfId="32" priority="1">
      <formula>MOD(ROW(),2)=0</formula>
    </cfRule>
  </conditionalFormatting>
  <printOptions horizontalCentered="1"/>
  <pageMargins left="0.59055118110236227" right="0.59055118110236227" top="0.59055118110236227" bottom="0.59055118110236227" header="0.39370078740157483" footer="0.39370078740157483"/>
  <pageSetup paperSize="9" scale="98" firstPageNumber="55" orientation="portrait" useFirstPageNumber="1" r:id="rId1"/>
  <headerFooter differentOddEven="1" scaleWithDoc="0" alignWithMargins="0">
    <oddHeader>&amp;RⅢ　労働力</oddHeader>
    <oddFooter>&amp;C&amp;11&amp;A</oddFooter>
    <evenHeader>&amp;LⅢ　労働力</evenHeader>
    <evenFooter>&amp;C&amp;11&amp;A</even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F0"/>
  </sheetPr>
  <dimension ref="A1:N25"/>
  <sheetViews>
    <sheetView workbookViewId="0">
      <selection activeCell="M15" sqref="M15"/>
    </sheetView>
  </sheetViews>
  <sheetFormatPr defaultColWidth="9.140625" defaultRowHeight="17.100000000000001" customHeight="1" x14ac:dyDescent="0.15"/>
  <cols>
    <col min="1" max="1" width="3.5703125" customWidth="1"/>
    <col min="2" max="2" width="1.140625" customWidth="1"/>
    <col min="3" max="3" width="8.28515625" customWidth="1"/>
    <col min="4" max="4" width="12.7109375" customWidth="1"/>
    <col min="5" max="8" width="12" customWidth="1"/>
    <col min="9" max="10" width="13.7109375" customWidth="1"/>
  </cols>
  <sheetData>
    <row r="1" spans="1:14" ht="15" customHeight="1" x14ac:dyDescent="0.15">
      <c r="A1" s="324" t="s">
        <v>414</v>
      </c>
      <c r="B1" s="324"/>
      <c r="C1" s="324"/>
      <c r="D1" s="324"/>
      <c r="E1" s="324"/>
      <c r="F1" s="324"/>
      <c r="G1" s="324"/>
      <c r="H1" s="324"/>
      <c r="I1" s="324"/>
      <c r="J1" s="324"/>
      <c r="K1" s="253"/>
      <c r="L1" s="253"/>
      <c r="M1" s="253"/>
      <c r="N1" s="253"/>
    </row>
    <row r="2" spans="1:14" ht="5.0999999999999996" customHeight="1" x14ac:dyDescent="0.15">
      <c r="A2" s="41"/>
      <c r="B2" s="41"/>
      <c r="C2" s="41"/>
      <c r="D2" s="1"/>
      <c r="E2" s="1"/>
      <c r="F2" s="1"/>
      <c r="G2" s="1"/>
      <c r="H2" s="1"/>
      <c r="I2" s="1"/>
      <c r="J2" s="1"/>
    </row>
    <row r="3" spans="1:14" ht="158.25" customHeight="1" x14ac:dyDescent="0.15">
      <c r="A3" s="422" t="s">
        <v>354</v>
      </c>
      <c r="B3" s="422"/>
      <c r="C3" s="422"/>
      <c r="D3" s="422"/>
      <c r="E3" s="422"/>
      <c r="F3" s="422"/>
      <c r="G3" s="422"/>
      <c r="H3" s="422"/>
      <c r="I3" s="422"/>
      <c r="J3" s="422"/>
      <c r="K3" s="253"/>
      <c r="L3" s="253"/>
      <c r="M3" s="253"/>
      <c r="N3" s="253"/>
    </row>
    <row r="4" spans="1:14" ht="15" customHeight="1" x14ac:dyDescent="0.15">
      <c r="L4" s="36"/>
    </row>
    <row r="5" spans="1:14" ht="15" customHeight="1" thickBot="1" x14ac:dyDescent="0.2">
      <c r="A5" t="s">
        <v>273</v>
      </c>
      <c r="J5" s="58" t="s">
        <v>0</v>
      </c>
    </row>
    <row r="6" spans="1:14" ht="9" customHeight="1" thickBot="1" x14ac:dyDescent="0.2">
      <c r="A6" s="393" t="s">
        <v>72</v>
      </c>
      <c r="B6" s="430"/>
      <c r="C6" s="394"/>
      <c r="D6" s="428" t="s">
        <v>312</v>
      </c>
      <c r="E6" s="329"/>
      <c r="F6" s="329"/>
      <c r="G6" s="329"/>
      <c r="H6" s="140"/>
      <c r="I6" s="423" t="s">
        <v>64</v>
      </c>
      <c r="J6" s="425" t="s">
        <v>308</v>
      </c>
    </row>
    <row r="7" spans="1:14" ht="9" customHeight="1" x14ac:dyDescent="0.15">
      <c r="A7" s="395"/>
      <c r="B7" s="431"/>
      <c r="C7" s="396"/>
      <c r="D7" s="429"/>
      <c r="E7" s="427" t="s">
        <v>309</v>
      </c>
      <c r="F7" s="207"/>
      <c r="G7" s="213"/>
      <c r="H7" s="427" t="s">
        <v>299</v>
      </c>
      <c r="I7" s="424"/>
      <c r="J7" s="426"/>
    </row>
    <row r="8" spans="1:14" ht="33" customHeight="1" x14ac:dyDescent="0.15">
      <c r="A8" s="397"/>
      <c r="B8" s="432"/>
      <c r="C8" s="398"/>
      <c r="D8" s="400"/>
      <c r="E8" s="412"/>
      <c r="F8" s="42" t="s">
        <v>310</v>
      </c>
      <c r="G8" s="138" t="s">
        <v>311</v>
      </c>
      <c r="H8" s="433"/>
      <c r="I8" s="141" t="s">
        <v>66</v>
      </c>
      <c r="J8" s="34" t="s">
        <v>67</v>
      </c>
    </row>
    <row r="9" spans="1:14" ht="24" customHeight="1" x14ac:dyDescent="0.15">
      <c r="A9" s="417" t="s">
        <v>274</v>
      </c>
      <c r="B9" s="434" t="s">
        <v>75</v>
      </c>
      <c r="C9" s="435"/>
      <c r="D9" s="86">
        <v>78330</v>
      </c>
      <c r="E9" s="32">
        <v>48536</v>
      </c>
      <c r="F9" s="32">
        <v>44359</v>
      </c>
      <c r="G9" s="32">
        <v>4177</v>
      </c>
      <c r="H9" s="32">
        <v>29127</v>
      </c>
      <c r="I9" s="209">
        <v>61.963000000000001</v>
      </c>
      <c r="J9" s="210">
        <v>8.6059999999999999</v>
      </c>
    </row>
    <row r="10" spans="1:14" ht="24" customHeight="1" x14ac:dyDescent="0.15">
      <c r="A10" s="418"/>
      <c r="B10" s="170"/>
      <c r="C10" s="108" t="s">
        <v>76</v>
      </c>
      <c r="D10" s="109">
        <v>37825</v>
      </c>
      <c r="E10" s="110">
        <v>28695</v>
      </c>
      <c r="F10" s="110">
        <v>26129</v>
      </c>
      <c r="G10" s="110">
        <v>2566</v>
      </c>
      <c r="H10" s="110">
        <v>8742</v>
      </c>
      <c r="I10" s="143">
        <v>75.863</v>
      </c>
      <c r="J10" s="107">
        <v>8.9420000000000002</v>
      </c>
    </row>
    <row r="11" spans="1:14" ht="24" customHeight="1" x14ac:dyDescent="0.15">
      <c r="A11" s="419"/>
      <c r="B11" s="171"/>
      <c r="C11" s="172" t="s">
        <v>77</v>
      </c>
      <c r="D11" s="118">
        <v>40505</v>
      </c>
      <c r="E11" s="119">
        <v>19841</v>
      </c>
      <c r="F11" s="119">
        <v>18230</v>
      </c>
      <c r="G11" s="119">
        <v>1611</v>
      </c>
      <c r="H11" s="119">
        <v>20385</v>
      </c>
      <c r="I11" s="144">
        <v>48.984000000000002</v>
      </c>
      <c r="J11" s="120">
        <v>8.1199999999999992</v>
      </c>
    </row>
    <row r="12" spans="1:14" ht="24" customHeight="1" x14ac:dyDescent="0.15">
      <c r="A12" s="417" t="s">
        <v>275</v>
      </c>
      <c r="B12" s="436" t="s">
        <v>75</v>
      </c>
      <c r="C12" s="437"/>
      <c r="D12" s="87">
        <v>84512</v>
      </c>
      <c r="E12" s="71">
        <v>50913</v>
      </c>
      <c r="F12" s="71">
        <v>44780</v>
      </c>
      <c r="G12" s="71">
        <v>6133</v>
      </c>
      <c r="H12" s="71">
        <v>30388</v>
      </c>
      <c r="I12" s="142">
        <v>60.244</v>
      </c>
      <c r="J12" s="66">
        <v>12.045999999999999</v>
      </c>
    </row>
    <row r="13" spans="1:14" ht="24" customHeight="1" x14ac:dyDescent="0.15">
      <c r="A13" s="418"/>
      <c r="B13" s="170"/>
      <c r="C13" s="108" t="s">
        <v>76</v>
      </c>
      <c r="D13" s="109">
        <v>40915</v>
      </c>
      <c r="E13" s="110">
        <v>29430</v>
      </c>
      <c r="F13" s="110">
        <v>25435</v>
      </c>
      <c r="G13" s="110">
        <v>3995</v>
      </c>
      <c r="H13" s="110">
        <v>9385</v>
      </c>
      <c r="I13" s="143">
        <v>71.930000000000007</v>
      </c>
      <c r="J13" s="107">
        <v>13.575000000000001</v>
      </c>
    </row>
    <row r="14" spans="1:14" ht="24" customHeight="1" x14ac:dyDescent="0.15">
      <c r="A14" s="419"/>
      <c r="B14" s="171"/>
      <c r="C14" s="172" t="s">
        <v>77</v>
      </c>
      <c r="D14" s="118">
        <v>43597</v>
      </c>
      <c r="E14" s="119">
        <v>21483</v>
      </c>
      <c r="F14" s="119">
        <v>19345</v>
      </c>
      <c r="G14" s="119">
        <v>2138</v>
      </c>
      <c r="H14" s="119">
        <v>21003</v>
      </c>
      <c r="I14" s="144">
        <v>49.275999999999996</v>
      </c>
      <c r="J14" s="120">
        <v>9.952</v>
      </c>
    </row>
    <row r="15" spans="1:14" ht="24" customHeight="1" x14ac:dyDescent="0.15">
      <c r="A15" s="417" t="s">
        <v>276</v>
      </c>
      <c r="B15" s="436" t="s">
        <v>75</v>
      </c>
      <c r="C15" s="437"/>
      <c r="D15" s="87">
        <v>88533</v>
      </c>
      <c r="E15" s="71">
        <v>52000</v>
      </c>
      <c r="F15" s="71">
        <v>46871</v>
      </c>
      <c r="G15" s="71">
        <v>5129</v>
      </c>
      <c r="H15" s="71">
        <v>29875</v>
      </c>
      <c r="I15" s="142">
        <v>63.5</v>
      </c>
      <c r="J15" s="66">
        <v>9.8629999999999995</v>
      </c>
    </row>
    <row r="16" spans="1:14" ht="24" customHeight="1" x14ac:dyDescent="0.15">
      <c r="A16" s="418"/>
      <c r="B16" s="170"/>
      <c r="C16" s="108" t="s">
        <v>76</v>
      </c>
      <c r="D16" s="109">
        <v>42642</v>
      </c>
      <c r="E16" s="110">
        <v>29341</v>
      </c>
      <c r="F16" s="110">
        <v>25943</v>
      </c>
      <c r="G16" s="110">
        <v>3398</v>
      </c>
      <c r="H16" s="110">
        <v>10023</v>
      </c>
      <c r="I16" s="143">
        <v>74.5</v>
      </c>
      <c r="J16" s="107">
        <v>11.581</v>
      </c>
    </row>
    <row r="17" spans="1:13" ht="24" customHeight="1" x14ac:dyDescent="0.15">
      <c r="A17" s="419"/>
      <c r="B17" s="171"/>
      <c r="C17" s="172" t="s">
        <v>77</v>
      </c>
      <c r="D17" s="118">
        <v>45891</v>
      </c>
      <c r="E17" s="119">
        <v>22659</v>
      </c>
      <c r="F17" s="119">
        <v>20928</v>
      </c>
      <c r="G17" s="119">
        <v>1731</v>
      </c>
      <c r="H17" s="119">
        <v>19852</v>
      </c>
      <c r="I17" s="144">
        <v>53.3</v>
      </c>
      <c r="J17" s="120">
        <v>7.6390000000000002</v>
      </c>
    </row>
    <row r="18" spans="1:13" ht="24" customHeight="1" x14ac:dyDescent="0.15">
      <c r="A18" s="417" t="s">
        <v>277</v>
      </c>
      <c r="B18" s="436" t="s">
        <v>75</v>
      </c>
      <c r="C18" s="437"/>
      <c r="D18" s="87">
        <v>92102</v>
      </c>
      <c r="E18" s="71">
        <v>48949</v>
      </c>
      <c r="F18" s="71">
        <v>46104</v>
      </c>
      <c r="G18" s="71">
        <v>2845</v>
      </c>
      <c r="H18" s="71">
        <v>29310</v>
      </c>
      <c r="I18" s="142">
        <v>62.5</v>
      </c>
      <c r="J18" s="66">
        <v>5.8119999999999994</v>
      </c>
      <c r="L18" s="29"/>
      <c r="M18" s="29"/>
    </row>
    <row r="19" spans="1:13" ht="24" customHeight="1" x14ac:dyDescent="0.15">
      <c r="A19" s="418"/>
      <c r="B19" s="170"/>
      <c r="C19" s="108" t="s">
        <v>76</v>
      </c>
      <c r="D19" s="109">
        <v>44202</v>
      </c>
      <c r="E19" s="110">
        <v>26669</v>
      </c>
      <c r="F19" s="110">
        <v>24843</v>
      </c>
      <c r="G19" s="110">
        <v>1826</v>
      </c>
      <c r="H19" s="110">
        <v>10720</v>
      </c>
      <c r="I19" s="143">
        <v>71.3</v>
      </c>
      <c r="J19" s="107">
        <v>6.8470000000000004</v>
      </c>
    </row>
    <row r="20" spans="1:13" ht="24" customHeight="1" x14ac:dyDescent="0.15">
      <c r="A20" s="419"/>
      <c r="B20" s="171"/>
      <c r="C20" s="172" t="s">
        <v>77</v>
      </c>
      <c r="D20" s="118">
        <v>47900</v>
      </c>
      <c r="E20" s="119">
        <v>22280</v>
      </c>
      <c r="F20" s="119">
        <v>21261</v>
      </c>
      <c r="G20" s="119">
        <v>1019</v>
      </c>
      <c r="H20" s="119">
        <v>18590</v>
      </c>
      <c r="I20" s="144">
        <v>54.5</v>
      </c>
      <c r="J20" s="120">
        <v>4.5739999999999998</v>
      </c>
    </row>
    <row r="21" spans="1:13" ht="24" customHeight="1" x14ac:dyDescent="0.15">
      <c r="A21" s="420" t="s">
        <v>255</v>
      </c>
      <c r="B21" s="436" t="s">
        <v>75</v>
      </c>
      <c r="C21" s="437"/>
      <c r="D21" s="71">
        <v>94466</v>
      </c>
      <c r="E21" s="71">
        <v>47370</v>
      </c>
      <c r="F21" s="71">
        <v>44947</v>
      </c>
      <c r="G21" s="71">
        <v>2423</v>
      </c>
      <c r="H21" s="71">
        <v>25179</v>
      </c>
      <c r="I21" s="142">
        <v>65.293800000000005</v>
      </c>
      <c r="J21" s="66">
        <v>5.1150517204982062</v>
      </c>
      <c r="L21" s="29"/>
      <c r="M21" s="29"/>
    </row>
    <row r="22" spans="1:13" ht="24" customHeight="1" x14ac:dyDescent="0.15">
      <c r="A22" s="418"/>
      <c r="B22" s="170"/>
      <c r="C22" s="108" t="s">
        <v>76</v>
      </c>
      <c r="D22" s="110">
        <v>45314</v>
      </c>
      <c r="E22" s="110">
        <v>25045</v>
      </c>
      <c r="F22" s="110">
        <v>23594</v>
      </c>
      <c r="G22" s="110">
        <v>1451</v>
      </c>
      <c r="H22" s="110">
        <v>9333</v>
      </c>
      <c r="I22" s="143">
        <v>72.851820000000004</v>
      </c>
      <c r="J22" s="107">
        <v>5.7935715711718903</v>
      </c>
    </row>
    <row r="23" spans="1:13" ht="24" customHeight="1" thickBot="1" x14ac:dyDescent="0.2">
      <c r="A23" s="421"/>
      <c r="B23" s="173"/>
      <c r="C23" s="130" t="s">
        <v>77</v>
      </c>
      <c r="D23" s="73">
        <v>49152</v>
      </c>
      <c r="E23" s="73">
        <v>22325</v>
      </c>
      <c r="F23" s="73">
        <v>21353</v>
      </c>
      <c r="G23" s="73">
        <v>972</v>
      </c>
      <c r="H23" s="73">
        <v>15846</v>
      </c>
      <c r="I23" s="211">
        <v>58.486809999999998</v>
      </c>
      <c r="J23" s="212">
        <v>4.3538633818589023</v>
      </c>
    </row>
    <row r="24" spans="1:13" ht="15" customHeight="1" x14ac:dyDescent="0.15">
      <c r="A24" t="s">
        <v>78</v>
      </c>
      <c r="J24" s="58" t="s">
        <v>254</v>
      </c>
    </row>
    <row r="25" spans="1:13" ht="17.100000000000001" customHeight="1" x14ac:dyDescent="0.15">
      <c r="A25" s="1" t="s">
        <v>231</v>
      </c>
      <c r="B25" s="1"/>
      <c r="C25" s="1"/>
      <c r="D25" s="1"/>
      <c r="E25" s="1"/>
      <c r="F25" s="1"/>
      <c r="G25" s="1"/>
      <c r="H25" s="1"/>
    </row>
  </sheetData>
  <sheetProtection sheet="1"/>
  <mergeCells count="19">
    <mergeCell ref="B18:C18"/>
    <mergeCell ref="B15:C15"/>
    <mergeCell ref="B12:C12"/>
    <mergeCell ref="A12:A14"/>
    <mergeCell ref="A15:A17"/>
    <mergeCell ref="A18:A20"/>
    <mergeCell ref="A21:A23"/>
    <mergeCell ref="A1:J1"/>
    <mergeCell ref="A3:J3"/>
    <mergeCell ref="E6:G6"/>
    <mergeCell ref="I6:I7"/>
    <mergeCell ref="J6:J7"/>
    <mergeCell ref="A9:A11"/>
    <mergeCell ref="E7:E8"/>
    <mergeCell ref="D6:D8"/>
    <mergeCell ref="A6:C8"/>
    <mergeCell ref="H7:H8"/>
    <mergeCell ref="B9:C9"/>
    <mergeCell ref="B21:C21"/>
  </mergeCells>
  <phoneticPr fontId="9"/>
  <printOptions horizontalCentered="1"/>
  <pageMargins left="0.59055118110236227" right="0.59055118110236227" top="0.59055118110236227" bottom="0.59055118110236227" header="0.39370078740157483" footer="0.39370078740157483"/>
  <pageSetup paperSize="9" scale="98" firstPageNumber="55" orientation="portrait" useFirstPageNumber="1" r:id="rId1"/>
  <headerFooter differentOddEven="1" scaleWithDoc="0" alignWithMargins="0">
    <oddHeader>&amp;RⅢ　労働力</oddHeader>
    <oddFooter>&amp;C&amp;11&amp;A</oddFooter>
    <evenHeader>&amp;LⅢ　労働力</evenHeader>
    <evenFooter>&amp;C&amp;11&amp;A</even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F0"/>
  </sheetPr>
  <dimension ref="A1:Q48"/>
  <sheetViews>
    <sheetView topLeftCell="A28" zoomScaleNormal="100" workbookViewId="0">
      <selection activeCell="Q53" sqref="Q53"/>
    </sheetView>
  </sheetViews>
  <sheetFormatPr defaultColWidth="9.140625" defaultRowHeight="15.95" customHeight="1" x14ac:dyDescent="0.15"/>
  <cols>
    <col min="1" max="1" width="3.140625" customWidth="1"/>
    <col min="2" max="2" width="1.28515625" customWidth="1"/>
    <col min="3" max="3" width="2.5703125" customWidth="1"/>
    <col min="4" max="4" width="5" customWidth="1"/>
    <col min="5" max="5" width="12" customWidth="1"/>
    <col min="8" max="8" width="7.85546875" customWidth="1"/>
    <col min="11" max="11" width="8.42578125" customWidth="1"/>
    <col min="14" max="14" width="7.85546875" customWidth="1"/>
  </cols>
  <sheetData>
    <row r="1" spans="1:14" s="59" customFormat="1" ht="15" customHeight="1" x14ac:dyDescent="0.15">
      <c r="A1" s="485" t="s">
        <v>414</v>
      </c>
      <c r="B1" s="485"/>
      <c r="C1" s="485"/>
      <c r="D1" s="485"/>
      <c r="E1" s="485"/>
      <c r="F1" s="485"/>
      <c r="G1" s="485"/>
      <c r="H1" s="485"/>
      <c r="I1" s="485"/>
      <c r="J1" s="485"/>
      <c r="K1" s="485"/>
      <c r="L1" s="485"/>
      <c r="M1" s="485"/>
      <c r="N1" s="485"/>
    </row>
    <row r="2" spans="1:14" s="59" customFormat="1" ht="5.0999999999999996" customHeight="1" x14ac:dyDescent="0.15">
      <c r="A2" s="60"/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</row>
    <row r="3" spans="1:14" s="59" customFormat="1" ht="42.95" customHeight="1" x14ac:dyDescent="0.15">
      <c r="A3" s="486" t="s">
        <v>413</v>
      </c>
      <c r="B3" s="486"/>
      <c r="C3" s="486"/>
      <c r="D3" s="486"/>
      <c r="E3" s="486"/>
      <c r="F3" s="486"/>
      <c r="G3" s="486"/>
      <c r="H3" s="486"/>
      <c r="I3" s="486"/>
      <c r="J3" s="486"/>
      <c r="K3" s="486"/>
      <c r="L3" s="486"/>
      <c r="M3" s="486"/>
      <c r="N3" s="486"/>
    </row>
    <row r="4" spans="1:14" ht="15" customHeight="1" x14ac:dyDescent="0.15"/>
    <row r="5" spans="1:14" ht="15" customHeight="1" thickBot="1" x14ac:dyDescent="0.2">
      <c r="A5" t="s">
        <v>278</v>
      </c>
      <c r="N5" s="58" t="s">
        <v>11</v>
      </c>
    </row>
    <row r="6" spans="1:14" ht="8.25" customHeight="1" x14ac:dyDescent="0.15">
      <c r="A6" s="393" t="s">
        <v>79</v>
      </c>
      <c r="B6" s="430"/>
      <c r="C6" s="430"/>
      <c r="D6" s="394"/>
      <c r="E6" s="405" t="s">
        <v>1</v>
      </c>
      <c r="F6" s="430"/>
      <c r="G6" s="407"/>
      <c r="H6" s="407"/>
      <c r="I6" s="407"/>
      <c r="J6" s="407"/>
      <c r="K6" s="407"/>
      <c r="L6" s="407"/>
      <c r="M6" s="407"/>
      <c r="N6" s="487"/>
    </row>
    <row r="7" spans="1:14" ht="24.95" customHeight="1" x14ac:dyDescent="0.15">
      <c r="A7" s="397"/>
      <c r="B7" s="432"/>
      <c r="C7" s="432"/>
      <c r="D7" s="398"/>
      <c r="E7" s="495"/>
      <c r="F7" s="432"/>
      <c r="G7" s="496" t="s">
        <v>80</v>
      </c>
      <c r="H7" s="496"/>
      <c r="I7" s="496" t="s">
        <v>81</v>
      </c>
      <c r="J7" s="496"/>
      <c r="K7" s="496" t="s">
        <v>82</v>
      </c>
      <c r="L7" s="496"/>
      <c r="M7" s="488" t="s">
        <v>83</v>
      </c>
      <c r="N7" s="489"/>
    </row>
    <row r="8" spans="1:14" ht="19.5" customHeight="1" x14ac:dyDescent="0.15">
      <c r="A8" s="417" t="s">
        <v>276</v>
      </c>
      <c r="B8" s="490" t="s">
        <v>1</v>
      </c>
      <c r="C8" s="384"/>
      <c r="D8" s="385"/>
      <c r="E8" s="493">
        <v>46871</v>
      </c>
      <c r="F8" s="494"/>
      <c r="G8" s="491">
        <v>37025</v>
      </c>
      <c r="H8" s="491"/>
      <c r="I8" s="491">
        <v>1799</v>
      </c>
      <c r="J8" s="491"/>
      <c r="K8" s="494">
        <v>3905</v>
      </c>
      <c r="L8" s="494"/>
      <c r="M8" s="491">
        <v>883</v>
      </c>
      <c r="N8" s="492"/>
    </row>
    <row r="9" spans="1:14" ht="19.5" customHeight="1" x14ac:dyDescent="0.15">
      <c r="A9" s="418"/>
      <c r="B9" s="159"/>
      <c r="C9" s="436" t="s">
        <v>76</v>
      </c>
      <c r="D9" s="437"/>
      <c r="E9" s="479">
        <v>25943</v>
      </c>
      <c r="F9" s="480"/>
      <c r="G9" s="481">
        <v>19436</v>
      </c>
      <c r="H9" s="481"/>
      <c r="I9" s="481">
        <v>1475</v>
      </c>
      <c r="J9" s="481"/>
      <c r="K9" s="480">
        <v>2916</v>
      </c>
      <c r="L9" s="480"/>
      <c r="M9" s="480">
        <v>220</v>
      </c>
      <c r="N9" s="482"/>
    </row>
    <row r="10" spans="1:14" ht="19.5" customHeight="1" x14ac:dyDescent="0.15">
      <c r="A10" s="444"/>
      <c r="B10" s="161"/>
      <c r="C10" s="442" t="s">
        <v>77</v>
      </c>
      <c r="D10" s="443"/>
      <c r="E10" s="483">
        <v>20928</v>
      </c>
      <c r="F10" s="484"/>
      <c r="G10" s="477">
        <v>17589</v>
      </c>
      <c r="H10" s="477"/>
      <c r="I10" s="477">
        <v>324</v>
      </c>
      <c r="J10" s="477"/>
      <c r="K10" s="484">
        <v>989</v>
      </c>
      <c r="L10" s="484"/>
      <c r="M10" s="477">
        <v>663</v>
      </c>
      <c r="N10" s="478"/>
    </row>
    <row r="11" spans="1:14" ht="19.5" customHeight="1" x14ac:dyDescent="0.15">
      <c r="A11" s="417" t="s">
        <v>277</v>
      </c>
      <c r="B11" s="490" t="s">
        <v>1</v>
      </c>
      <c r="C11" s="384"/>
      <c r="D11" s="385"/>
      <c r="E11" s="475">
        <v>46104</v>
      </c>
      <c r="F11" s="469"/>
      <c r="G11" s="469">
        <v>36116</v>
      </c>
      <c r="H11" s="469"/>
      <c r="I11" s="476">
        <v>1604</v>
      </c>
      <c r="J11" s="476"/>
      <c r="K11" s="469">
        <v>3584</v>
      </c>
      <c r="L11" s="469"/>
      <c r="M11" s="469">
        <v>736</v>
      </c>
      <c r="N11" s="470"/>
    </row>
    <row r="12" spans="1:14" ht="19.5" customHeight="1" x14ac:dyDescent="0.15">
      <c r="A12" s="418"/>
      <c r="B12" s="159"/>
      <c r="C12" s="436" t="s">
        <v>76</v>
      </c>
      <c r="D12" s="437"/>
      <c r="E12" s="360">
        <v>24843</v>
      </c>
      <c r="F12" s="361"/>
      <c r="G12" s="361">
        <v>18424</v>
      </c>
      <c r="H12" s="361"/>
      <c r="I12" s="465">
        <v>1278</v>
      </c>
      <c r="J12" s="465"/>
      <c r="K12" s="361">
        <v>2614</v>
      </c>
      <c r="L12" s="361"/>
      <c r="M12" s="361">
        <v>202</v>
      </c>
      <c r="N12" s="466"/>
    </row>
    <row r="13" spans="1:14" ht="19.5" customHeight="1" x14ac:dyDescent="0.15">
      <c r="A13" s="444"/>
      <c r="B13" s="159"/>
      <c r="C13" s="442" t="s">
        <v>77</v>
      </c>
      <c r="D13" s="443"/>
      <c r="E13" s="471">
        <v>21261</v>
      </c>
      <c r="F13" s="472"/>
      <c r="G13" s="472">
        <v>17692</v>
      </c>
      <c r="H13" s="472"/>
      <c r="I13" s="473">
        <v>326</v>
      </c>
      <c r="J13" s="473"/>
      <c r="K13" s="472">
        <v>970</v>
      </c>
      <c r="L13" s="472"/>
      <c r="M13" s="472">
        <v>534</v>
      </c>
      <c r="N13" s="474"/>
    </row>
    <row r="14" spans="1:14" ht="19.5" customHeight="1" x14ac:dyDescent="0.15">
      <c r="A14" s="417" t="s">
        <v>255</v>
      </c>
      <c r="B14" s="490" t="s">
        <v>1</v>
      </c>
      <c r="C14" s="384"/>
      <c r="D14" s="385"/>
      <c r="E14" s="475">
        <v>44947</v>
      </c>
      <c r="F14" s="469"/>
      <c r="G14" s="469">
        <v>37105</v>
      </c>
      <c r="H14" s="469"/>
      <c r="I14" s="476">
        <v>2076</v>
      </c>
      <c r="J14" s="476"/>
      <c r="K14" s="469">
        <v>3556</v>
      </c>
      <c r="L14" s="469"/>
      <c r="M14" s="469">
        <v>677</v>
      </c>
      <c r="N14" s="470"/>
    </row>
    <row r="15" spans="1:14" ht="19.5" customHeight="1" x14ac:dyDescent="0.15">
      <c r="A15" s="418"/>
      <c r="B15" s="159"/>
      <c r="C15" s="436" t="s">
        <v>76</v>
      </c>
      <c r="D15" s="437"/>
      <c r="E15" s="360">
        <v>23594</v>
      </c>
      <c r="F15" s="361"/>
      <c r="G15" s="361">
        <v>18358</v>
      </c>
      <c r="H15" s="361"/>
      <c r="I15" s="465">
        <v>1616</v>
      </c>
      <c r="J15" s="465"/>
      <c r="K15" s="361">
        <v>2593</v>
      </c>
      <c r="L15" s="361"/>
      <c r="M15" s="361">
        <v>168</v>
      </c>
      <c r="N15" s="466"/>
    </row>
    <row r="16" spans="1:14" ht="19.5" customHeight="1" thickBot="1" x14ac:dyDescent="0.2">
      <c r="A16" s="421"/>
      <c r="B16" s="160"/>
      <c r="C16" s="440" t="s">
        <v>77</v>
      </c>
      <c r="D16" s="441"/>
      <c r="E16" s="467">
        <v>21353</v>
      </c>
      <c r="F16" s="463"/>
      <c r="G16" s="463">
        <v>18747</v>
      </c>
      <c r="H16" s="463"/>
      <c r="I16" s="468">
        <v>460</v>
      </c>
      <c r="J16" s="468"/>
      <c r="K16" s="463">
        <v>963</v>
      </c>
      <c r="L16" s="463"/>
      <c r="M16" s="463">
        <v>509</v>
      </c>
      <c r="N16" s="464"/>
    </row>
    <row r="17" spans="1:17" ht="15" customHeight="1" x14ac:dyDescent="0.15">
      <c r="A17" t="s">
        <v>355</v>
      </c>
      <c r="N17" s="58" t="s">
        <v>254</v>
      </c>
    </row>
    <row r="18" spans="1:17" ht="15" customHeight="1" x14ac:dyDescent="0.15"/>
    <row r="19" spans="1:17" ht="15" customHeight="1" thickBot="1" x14ac:dyDescent="0.2">
      <c r="A19" t="s">
        <v>279</v>
      </c>
      <c r="N19" s="58" t="s">
        <v>0</v>
      </c>
    </row>
    <row r="20" spans="1:17" ht="18" customHeight="1" x14ac:dyDescent="0.15">
      <c r="A20" s="393" t="s">
        <v>240</v>
      </c>
      <c r="B20" s="430"/>
      <c r="C20" s="430"/>
      <c r="D20" s="430"/>
      <c r="E20" s="394"/>
      <c r="F20" s="498" t="s">
        <v>259</v>
      </c>
      <c r="G20" s="498"/>
      <c r="H20" s="498"/>
      <c r="I20" s="498" t="s">
        <v>280</v>
      </c>
      <c r="J20" s="498"/>
      <c r="K20" s="498"/>
      <c r="L20" s="499" t="s">
        <v>268</v>
      </c>
      <c r="M20" s="407"/>
      <c r="N20" s="487"/>
    </row>
    <row r="21" spans="1:17" ht="9" customHeight="1" x14ac:dyDescent="0.15">
      <c r="A21" s="395"/>
      <c r="B21" s="431"/>
      <c r="C21" s="431"/>
      <c r="D21" s="431"/>
      <c r="E21" s="396"/>
      <c r="F21" s="434" t="s">
        <v>1</v>
      </c>
      <c r="G21" s="162"/>
      <c r="H21" s="497" t="s">
        <v>313</v>
      </c>
      <c r="I21" s="434" t="s">
        <v>1</v>
      </c>
      <c r="J21" s="162"/>
      <c r="K21" s="497" t="s">
        <v>313</v>
      </c>
      <c r="L21" s="434" t="s">
        <v>1</v>
      </c>
      <c r="M21" s="162"/>
      <c r="N21" s="500" t="s">
        <v>313</v>
      </c>
    </row>
    <row r="22" spans="1:17" ht="18" customHeight="1" x14ac:dyDescent="0.15">
      <c r="A22" s="397"/>
      <c r="B22" s="432"/>
      <c r="C22" s="432"/>
      <c r="D22" s="432"/>
      <c r="E22" s="398"/>
      <c r="F22" s="335"/>
      <c r="G22" s="214" t="s">
        <v>84</v>
      </c>
      <c r="H22" s="400"/>
      <c r="I22" s="335"/>
      <c r="J22" s="214" t="s">
        <v>84</v>
      </c>
      <c r="K22" s="400"/>
      <c r="L22" s="495"/>
      <c r="M22" s="214" t="s">
        <v>84</v>
      </c>
      <c r="N22" s="501"/>
    </row>
    <row r="23" spans="1:17" s="36" customFormat="1" ht="16.5" customHeight="1" x14ac:dyDescent="0.15">
      <c r="A23" s="455" t="s">
        <v>1</v>
      </c>
      <c r="B23" s="456"/>
      <c r="C23" s="456"/>
      <c r="D23" s="456"/>
      <c r="E23" s="457"/>
      <c r="F23" s="145">
        <v>46871</v>
      </c>
      <c r="G23" s="146">
        <v>25943</v>
      </c>
      <c r="H23" s="147">
        <v>0</v>
      </c>
      <c r="I23" s="145">
        <v>46104</v>
      </c>
      <c r="J23" s="146">
        <v>24843</v>
      </c>
      <c r="K23" s="147">
        <v>0</v>
      </c>
      <c r="L23" s="145">
        <v>44947</v>
      </c>
      <c r="M23" s="146">
        <v>23594</v>
      </c>
      <c r="N23" s="148">
        <v>0</v>
      </c>
      <c r="P23"/>
      <c r="Q23"/>
    </row>
    <row r="24" spans="1:17" ht="16.5" customHeight="1" x14ac:dyDescent="0.15">
      <c r="A24" s="139"/>
      <c r="B24" s="504" t="s">
        <v>314</v>
      </c>
      <c r="C24" s="505"/>
      <c r="D24" s="505"/>
      <c r="E24" s="392"/>
      <c r="F24" s="149">
        <v>212</v>
      </c>
      <c r="G24" s="150">
        <v>174</v>
      </c>
      <c r="H24" s="153">
        <v>0.45230526338247529</v>
      </c>
      <c r="I24" s="149">
        <v>190</v>
      </c>
      <c r="J24" s="150">
        <v>151</v>
      </c>
      <c r="K24" s="153">
        <v>0.41211174735380879</v>
      </c>
      <c r="L24" s="149">
        <v>172</v>
      </c>
      <c r="M24" s="150">
        <v>131</v>
      </c>
      <c r="N24" s="154">
        <v>0.38267292589049323</v>
      </c>
      <c r="Q24" s="43"/>
    </row>
    <row r="25" spans="1:17" ht="16.5" customHeight="1" x14ac:dyDescent="0.15">
      <c r="A25" s="75" t="s">
        <v>241</v>
      </c>
      <c r="B25" s="167"/>
      <c r="C25" s="232" t="s">
        <v>359</v>
      </c>
      <c r="D25" s="458" t="s">
        <v>383</v>
      </c>
      <c r="E25" s="459"/>
      <c r="F25" s="150">
        <v>162</v>
      </c>
      <c r="G25" s="150">
        <v>127</v>
      </c>
      <c r="H25" s="151">
        <v>0.34562949371679719</v>
      </c>
      <c r="I25" s="149">
        <v>139</v>
      </c>
      <c r="J25" s="150">
        <v>107</v>
      </c>
      <c r="K25" s="151">
        <v>0.30149227832726011</v>
      </c>
      <c r="L25" s="149">
        <v>132</v>
      </c>
      <c r="M25" s="150">
        <v>95</v>
      </c>
      <c r="N25" s="152">
        <v>0.29367922219502968</v>
      </c>
      <c r="Q25" s="43"/>
    </row>
    <row r="26" spans="1:17" ht="16.5" customHeight="1" x14ac:dyDescent="0.15">
      <c r="A26" s="75" t="s">
        <v>220</v>
      </c>
      <c r="B26" s="167"/>
      <c r="C26" s="231"/>
      <c r="D26" s="447" t="s">
        <v>356</v>
      </c>
      <c r="E26" s="448"/>
      <c r="F26" s="155">
        <v>160</v>
      </c>
      <c r="G26" s="155">
        <v>126</v>
      </c>
      <c r="H26" s="156">
        <v>0.34136246293017003</v>
      </c>
      <c r="I26" s="163">
        <v>136</v>
      </c>
      <c r="J26" s="155">
        <v>104</v>
      </c>
      <c r="K26" s="156">
        <v>0.29498525073746312</v>
      </c>
      <c r="L26" s="163">
        <v>130</v>
      </c>
      <c r="M26" s="155">
        <v>93</v>
      </c>
      <c r="N26" s="152">
        <v>0.28922953701025655</v>
      </c>
      <c r="Q26" s="43"/>
    </row>
    <row r="27" spans="1:17" ht="16.5" customHeight="1" x14ac:dyDescent="0.15">
      <c r="A27" s="75" t="s">
        <v>220</v>
      </c>
      <c r="B27" s="168"/>
      <c r="C27" s="233" t="s">
        <v>358</v>
      </c>
      <c r="D27" s="461" t="s">
        <v>221</v>
      </c>
      <c r="E27" s="462"/>
      <c r="F27" s="150">
        <v>50</v>
      </c>
      <c r="G27" s="150">
        <v>47</v>
      </c>
      <c r="H27" s="151">
        <v>0.10667576966567813</v>
      </c>
      <c r="I27" s="149">
        <v>51</v>
      </c>
      <c r="J27" s="150">
        <v>44</v>
      </c>
      <c r="K27" s="151">
        <v>0.11061946902654868</v>
      </c>
      <c r="L27" s="149">
        <v>40</v>
      </c>
      <c r="M27" s="150">
        <v>36</v>
      </c>
      <c r="N27" s="152">
        <v>8.8993703695463541E-2</v>
      </c>
      <c r="P27" s="10"/>
      <c r="Q27" s="43"/>
    </row>
    <row r="28" spans="1:17" ht="16.5" customHeight="1" x14ac:dyDescent="0.15">
      <c r="A28" s="139"/>
      <c r="B28" s="460" t="s">
        <v>315</v>
      </c>
      <c r="C28" s="447"/>
      <c r="D28" s="447"/>
      <c r="E28" s="448"/>
      <c r="F28" s="150">
        <v>6321</v>
      </c>
      <c r="G28" s="150">
        <v>4826</v>
      </c>
      <c r="H28" s="247">
        <v>13.485950801135029</v>
      </c>
      <c r="I28" s="150">
        <v>6059</v>
      </c>
      <c r="J28" s="150">
        <v>4508</v>
      </c>
      <c r="K28" s="248">
        <v>13.142026722193304</v>
      </c>
      <c r="L28" s="150">
        <v>5781</v>
      </c>
      <c r="M28" s="150">
        <v>4290</v>
      </c>
      <c r="N28" s="154">
        <v>12.86181502658687</v>
      </c>
      <c r="Q28" s="43"/>
    </row>
    <row r="29" spans="1:17" ht="16.5" customHeight="1" x14ac:dyDescent="0.15">
      <c r="A29" s="75" t="s">
        <v>241</v>
      </c>
      <c r="B29" s="167"/>
      <c r="C29" s="232" t="s">
        <v>360</v>
      </c>
      <c r="D29" s="458" t="s">
        <v>242</v>
      </c>
      <c r="E29" s="459"/>
      <c r="F29" s="150">
        <v>18</v>
      </c>
      <c r="G29" s="150">
        <v>14</v>
      </c>
      <c r="H29" s="234">
        <v>3.8403277079644131E-2</v>
      </c>
      <c r="I29" s="149">
        <v>9</v>
      </c>
      <c r="J29" s="150">
        <v>7</v>
      </c>
      <c r="K29" s="151">
        <v>1.9521082769390942E-2</v>
      </c>
      <c r="L29" s="149">
        <v>9</v>
      </c>
      <c r="M29" s="150">
        <v>5</v>
      </c>
      <c r="N29" s="152">
        <v>2.0023583331479296E-2</v>
      </c>
      <c r="P29" s="11"/>
      <c r="Q29" s="43"/>
    </row>
    <row r="30" spans="1:17" ht="16.5" customHeight="1" x14ac:dyDescent="0.15">
      <c r="A30" s="75" t="s">
        <v>243</v>
      </c>
      <c r="B30" s="167"/>
      <c r="C30" s="231" t="s">
        <v>362</v>
      </c>
      <c r="D30" s="447" t="s">
        <v>244</v>
      </c>
      <c r="E30" s="448"/>
      <c r="F30" s="150">
        <v>4124</v>
      </c>
      <c r="G30" s="150">
        <v>3549</v>
      </c>
      <c r="H30" s="241">
        <v>8.7986174820251328</v>
      </c>
      <c r="I30" s="149">
        <v>3820</v>
      </c>
      <c r="J30" s="150">
        <v>3240</v>
      </c>
      <c r="K30" s="151">
        <v>8.2856151310081554</v>
      </c>
      <c r="L30" s="149">
        <v>3673</v>
      </c>
      <c r="M30" s="150">
        <v>3067</v>
      </c>
      <c r="N30" s="152">
        <v>8.17184684183594</v>
      </c>
      <c r="Q30" s="43"/>
    </row>
    <row r="31" spans="1:17" ht="16.5" customHeight="1" x14ac:dyDescent="0.15">
      <c r="A31" s="75" t="s">
        <v>241</v>
      </c>
      <c r="B31" s="168"/>
      <c r="C31" s="233" t="s">
        <v>363</v>
      </c>
      <c r="D31" s="461" t="s">
        <v>245</v>
      </c>
      <c r="E31" s="462"/>
      <c r="F31" s="150">
        <v>2179</v>
      </c>
      <c r="G31" s="150">
        <v>1263</v>
      </c>
      <c r="H31" s="241">
        <v>4.6489300420302531</v>
      </c>
      <c r="I31" s="149">
        <v>2230</v>
      </c>
      <c r="J31" s="150">
        <v>1261</v>
      </c>
      <c r="K31" s="151">
        <v>4.8368905084157561</v>
      </c>
      <c r="L31" s="149">
        <v>2099</v>
      </c>
      <c r="M31" s="150">
        <v>1218</v>
      </c>
      <c r="N31" s="152">
        <v>4.6699446014194494</v>
      </c>
      <c r="Q31" s="43"/>
    </row>
    <row r="32" spans="1:17" ht="16.5" customHeight="1" x14ac:dyDescent="0.15">
      <c r="A32" s="139"/>
      <c r="B32" s="460" t="s">
        <v>316</v>
      </c>
      <c r="C32" s="447"/>
      <c r="D32" s="447"/>
      <c r="E32" s="448"/>
      <c r="F32" s="150">
        <v>35687</v>
      </c>
      <c r="G32" s="150">
        <v>18266</v>
      </c>
      <c r="H32" s="241">
        <v>76.138763841181117</v>
      </c>
      <c r="I32" s="149">
        <v>34896</v>
      </c>
      <c r="J32" s="150">
        <v>17432</v>
      </c>
      <c r="K32" s="153">
        <v>75.689744924518479</v>
      </c>
      <c r="L32" s="149">
        <v>36730</v>
      </c>
      <c r="M32" s="150">
        <v>17932</v>
      </c>
      <c r="N32" s="154">
        <v>81.718468418359407</v>
      </c>
      <c r="Q32" s="43"/>
    </row>
    <row r="33" spans="1:17" ht="16.5" customHeight="1" x14ac:dyDescent="0.15">
      <c r="A33" s="33" t="s">
        <v>222</v>
      </c>
      <c r="B33" s="169"/>
      <c r="C33" s="235" t="s">
        <v>365</v>
      </c>
      <c r="D33" s="502" t="s">
        <v>223</v>
      </c>
      <c r="E33" s="503"/>
      <c r="F33" s="150">
        <v>365</v>
      </c>
      <c r="G33" s="150">
        <v>288</v>
      </c>
      <c r="H33" s="241">
        <v>0.77873311855945038</v>
      </c>
      <c r="I33" s="243">
        <v>328</v>
      </c>
      <c r="J33" s="238">
        <v>262</v>
      </c>
      <c r="K33" s="241">
        <v>0.71143501648446983</v>
      </c>
      <c r="L33" s="149">
        <v>300</v>
      </c>
      <c r="M33" s="150">
        <v>245</v>
      </c>
      <c r="N33" s="152">
        <v>0.66745277771597655</v>
      </c>
      <c r="Q33" s="43"/>
    </row>
    <row r="34" spans="1:17" ht="16.5" customHeight="1" x14ac:dyDescent="0.15">
      <c r="A34" s="75" t="s">
        <v>246</v>
      </c>
      <c r="B34" s="167"/>
      <c r="C34" s="231" t="s">
        <v>366</v>
      </c>
      <c r="D34" s="447" t="s">
        <v>195</v>
      </c>
      <c r="E34" s="448"/>
      <c r="F34" s="150">
        <v>1431</v>
      </c>
      <c r="G34" s="150">
        <v>959</v>
      </c>
      <c r="H34" s="241">
        <v>3.0530605278317084</v>
      </c>
      <c r="I34" s="243">
        <v>1514</v>
      </c>
      <c r="J34" s="238">
        <v>1010</v>
      </c>
      <c r="K34" s="241">
        <v>3.2838799236508764</v>
      </c>
      <c r="L34" s="149">
        <v>1559</v>
      </c>
      <c r="M34" s="150">
        <v>1018</v>
      </c>
      <c r="N34" s="152">
        <v>3.4685296015306921</v>
      </c>
      <c r="Q34" s="43"/>
    </row>
    <row r="35" spans="1:17" ht="16.5" customHeight="1" x14ac:dyDescent="0.15">
      <c r="A35" s="75"/>
      <c r="B35" s="167"/>
      <c r="C35" s="230" t="s">
        <v>367</v>
      </c>
      <c r="D35" s="451" t="s">
        <v>368</v>
      </c>
      <c r="E35" s="452"/>
      <c r="F35" s="150">
        <v>2465</v>
      </c>
      <c r="G35" s="150">
        <v>2063</v>
      </c>
      <c r="H35" s="241">
        <v>5.2591154445179322</v>
      </c>
      <c r="I35" s="243">
        <v>2200</v>
      </c>
      <c r="J35" s="238">
        <v>1821</v>
      </c>
      <c r="K35" s="241">
        <v>4.7718202325177854</v>
      </c>
      <c r="L35" s="149">
        <v>2252</v>
      </c>
      <c r="M35" s="150">
        <v>1823</v>
      </c>
      <c r="N35" s="152">
        <v>5.0103455180545975</v>
      </c>
      <c r="Q35" s="43"/>
    </row>
    <row r="36" spans="1:17" ht="16.5" customHeight="1" x14ac:dyDescent="0.15">
      <c r="A36" s="75"/>
      <c r="B36" s="167"/>
      <c r="C36" s="231" t="s">
        <v>369</v>
      </c>
      <c r="D36" s="447" t="s">
        <v>191</v>
      </c>
      <c r="E36" s="448"/>
      <c r="F36" s="150">
        <v>8216</v>
      </c>
      <c r="G36" s="150">
        <v>4164</v>
      </c>
      <c r="H36" s="241">
        <v>17.528962471464233</v>
      </c>
      <c r="I36" s="243">
        <v>7334</v>
      </c>
      <c r="J36" s="238">
        <v>3660</v>
      </c>
      <c r="K36" s="241">
        <v>15.907513447857019</v>
      </c>
      <c r="L36" s="149">
        <v>7591</v>
      </c>
      <c r="M36" s="150">
        <v>3676</v>
      </c>
      <c r="N36" s="152">
        <v>16.888780118806597</v>
      </c>
      <c r="Q36" s="43"/>
    </row>
    <row r="37" spans="1:17" ht="16.5" customHeight="1" x14ac:dyDescent="0.15">
      <c r="A37" s="75" t="s">
        <v>224</v>
      </c>
      <c r="B37" s="167"/>
      <c r="C37" s="230" t="s">
        <v>370</v>
      </c>
      <c r="D37" s="451" t="s">
        <v>247</v>
      </c>
      <c r="E37" s="452"/>
      <c r="F37" s="150">
        <v>1265</v>
      </c>
      <c r="G37" s="150">
        <v>580</v>
      </c>
      <c r="H37" s="241">
        <v>2.6988969725416569</v>
      </c>
      <c r="I37" s="243">
        <v>1186</v>
      </c>
      <c r="J37" s="238">
        <v>506</v>
      </c>
      <c r="K37" s="241">
        <v>2.5724449071664064</v>
      </c>
      <c r="L37" s="149">
        <v>1236</v>
      </c>
      <c r="M37" s="150">
        <v>529</v>
      </c>
      <c r="N37" s="152">
        <v>2.7499054441898236</v>
      </c>
    </row>
    <row r="38" spans="1:17" ht="16.5" customHeight="1" x14ac:dyDescent="0.15">
      <c r="A38" s="75" t="s">
        <v>224</v>
      </c>
      <c r="B38" s="167"/>
      <c r="C38" s="231" t="s">
        <v>371</v>
      </c>
      <c r="D38" s="447" t="s">
        <v>248</v>
      </c>
      <c r="E38" s="448"/>
      <c r="F38" s="150">
        <v>1080</v>
      </c>
      <c r="G38" s="150">
        <v>726</v>
      </c>
      <c r="H38" s="241">
        <v>2.3041966247786481</v>
      </c>
      <c r="I38" s="243">
        <v>1101</v>
      </c>
      <c r="J38" s="238">
        <v>738</v>
      </c>
      <c r="K38" s="241">
        <v>2.3880791254554921</v>
      </c>
      <c r="L38" s="149">
        <v>1186</v>
      </c>
      <c r="M38" s="150">
        <v>764</v>
      </c>
      <c r="N38" s="152">
        <v>2.6386633145704943</v>
      </c>
    </row>
    <row r="39" spans="1:17" ht="16.5" customHeight="1" x14ac:dyDescent="0.15">
      <c r="A39" s="75"/>
      <c r="B39" s="167"/>
      <c r="C39" s="230" t="s">
        <v>372</v>
      </c>
      <c r="D39" s="451" t="s">
        <v>381</v>
      </c>
      <c r="E39" s="452"/>
      <c r="F39" s="238">
        <v>1648</v>
      </c>
      <c r="G39" s="238">
        <v>1172</v>
      </c>
      <c r="H39" s="241">
        <v>3.5160333681807514</v>
      </c>
      <c r="I39" s="243">
        <v>1710</v>
      </c>
      <c r="J39" s="238">
        <v>1141</v>
      </c>
      <c r="K39" s="241">
        <v>3.7090057261842793</v>
      </c>
      <c r="L39" s="149">
        <v>1859</v>
      </c>
      <c r="M39" s="150">
        <v>1159</v>
      </c>
      <c r="N39" s="152">
        <v>4.135982379246669</v>
      </c>
    </row>
    <row r="40" spans="1:17" ht="16.5" customHeight="1" x14ac:dyDescent="0.15">
      <c r="A40" s="33" t="s">
        <v>224</v>
      </c>
      <c r="B40" s="169"/>
      <c r="C40" s="231" t="s">
        <v>377</v>
      </c>
      <c r="D40" s="449" t="s">
        <v>192</v>
      </c>
      <c r="E40" s="450"/>
      <c r="F40" s="150">
        <v>3169</v>
      </c>
      <c r="G40" s="150">
        <v>1268</v>
      </c>
      <c r="H40" s="241">
        <v>6.76111028141068</v>
      </c>
      <c r="I40" s="243">
        <v>2816</v>
      </c>
      <c r="J40" s="238">
        <v>1190</v>
      </c>
      <c r="K40" s="241">
        <v>6.1079298976227658</v>
      </c>
      <c r="L40" s="149">
        <v>2714</v>
      </c>
      <c r="M40" s="150">
        <v>1190</v>
      </c>
      <c r="N40" s="152">
        <v>6.0382227957372017</v>
      </c>
    </row>
    <row r="41" spans="1:17" ht="16.5" customHeight="1" x14ac:dyDescent="0.15">
      <c r="A41" s="75"/>
      <c r="B41" s="167"/>
      <c r="C41" s="230" t="s">
        <v>376</v>
      </c>
      <c r="D41" s="451" t="s">
        <v>382</v>
      </c>
      <c r="E41" s="452"/>
      <c r="F41" s="238">
        <v>1829</v>
      </c>
      <c r="G41" s="238">
        <v>800</v>
      </c>
      <c r="H41" s="241">
        <v>3.9021996543705062</v>
      </c>
      <c r="I41" s="243">
        <v>1617</v>
      </c>
      <c r="J41" s="238">
        <v>675</v>
      </c>
      <c r="K41" s="241">
        <v>3.5072878709005724</v>
      </c>
      <c r="L41" s="149">
        <v>1511</v>
      </c>
      <c r="M41" s="150">
        <v>631</v>
      </c>
      <c r="N41" s="152">
        <v>3.3617371570961354</v>
      </c>
    </row>
    <row r="42" spans="1:17" ht="16.5" customHeight="1" x14ac:dyDescent="0.15">
      <c r="A42" s="75"/>
      <c r="B42" s="167"/>
      <c r="C42" s="231" t="s">
        <v>375</v>
      </c>
      <c r="D42" s="447" t="s">
        <v>412</v>
      </c>
      <c r="E42" s="448"/>
      <c r="F42" s="150">
        <v>2467</v>
      </c>
      <c r="G42" s="150">
        <v>1064</v>
      </c>
      <c r="H42" s="241">
        <v>5.2633824753045593</v>
      </c>
      <c r="I42" s="243">
        <v>2446</v>
      </c>
      <c r="J42" s="238">
        <v>1036</v>
      </c>
      <c r="K42" s="241">
        <v>5.3053964948811387</v>
      </c>
      <c r="L42" s="149">
        <v>2691</v>
      </c>
      <c r="M42" s="150">
        <v>1154</v>
      </c>
      <c r="N42" s="152">
        <v>5.9870514161123101</v>
      </c>
    </row>
    <row r="43" spans="1:17" ht="16.5" customHeight="1" x14ac:dyDescent="0.15">
      <c r="A43" s="75"/>
      <c r="B43" s="167"/>
      <c r="C43" s="230" t="s">
        <v>373</v>
      </c>
      <c r="D43" s="451" t="s">
        <v>193</v>
      </c>
      <c r="E43" s="452"/>
      <c r="F43" s="150">
        <v>5658</v>
      </c>
      <c r="G43" s="150">
        <v>1539</v>
      </c>
      <c r="H43" s="241">
        <v>12.071430095368138</v>
      </c>
      <c r="I43" s="243">
        <v>6220</v>
      </c>
      <c r="J43" s="238">
        <v>1705</v>
      </c>
      <c r="K43" s="241">
        <v>13.49123720284574</v>
      </c>
      <c r="L43" s="149">
        <v>7039</v>
      </c>
      <c r="M43" s="150">
        <v>1954</v>
      </c>
      <c r="N43" s="152">
        <v>15.660667007809199</v>
      </c>
    </row>
    <row r="44" spans="1:17" ht="16.5" customHeight="1" x14ac:dyDescent="0.15">
      <c r="A44" s="75"/>
      <c r="B44" s="167"/>
      <c r="C44" s="231" t="s">
        <v>374</v>
      </c>
      <c r="D44" s="447" t="s">
        <v>326</v>
      </c>
      <c r="E44" s="448"/>
      <c r="F44" s="238">
        <v>213</v>
      </c>
      <c r="G44" s="238">
        <v>108</v>
      </c>
      <c r="H44" s="241">
        <v>0.45443877877578887</v>
      </c>
      <c r="I44" s="243">
        <v>322</v>
      </c>
      <c r="J44" s="238">
        <v>196</v>
      </c>
      <c r="K44" s="241">
        <v>0.69842096130487596</v>
      </c>
      <c r="L44" s="149">
        <v>282</v>
      </c>
      <c r="M44" s="150">
        <v>166</v>
      </c>
      <c r="N44" s="152">
        <v>0.62740561105301795</v>
      </c>
    </row>
    <row r="45" spans="1:17" ht="16.5" customHeight="1" x14ac:dyDescent="0.15">
      <c r="A45" s="75" t="s">
        <v>249</v>
      </c>
      <c r="B45" s="167"/>
      <c r="C45" s="230" t="s">
        <v>378</v>
      </c>
      <c r="D45" s="453" t="s">
        <v>384</v>
      </c>
      <c r="E45" s="454"/>
      <c r="F45" s="150">
        <v>3700</v>
      </c>
      <c r="G45" s="150">
        <v>2059</v>
      </c>
      <c r="H45" s="241">
        <v>7.894006955260183</v>
      </c>
      <c r="I45" s="243">
        <v>4049</v>
      </c>
      <c r="J45" s="238">
        <v>2129</v>
      </c>
      <c r="K45" s="241">
        <v>8.782318237029326</v>
      </c>
      <c r="L45" s="149">
        <v>4313</v>
      </c>
      <c r="M45" s="150">
        <v>2273</v>
      </c>
      <c r="N45" s="152">
        <v>9.5957461009633569</v>
      </c>
    </row>
    <row r="46" spans="1:17" ht="16.5" customHeight="1" x14ac:dyDescent="0.15">
      <c r="A46" s="75" t="s">
        <v>224</v>
      </c>
      <c r="B46" s="168"/>
      <c r="C46" s="229" t="s">
        <v>361</v>
      </c>
      <c r="D46" s="445" t="s">
        <v>364</v>
      </c>
      <c r="E46" s="446"/>
      <c r="F46" s="150">
        <v>2181</v>
      </c>
      <c r="G46" s="150">
        <v>1476</v>
      </c>
      <c r="H46" s="241">
        <v>4.6531970728168801</v>
      </c>
      <c r="I46" s="243">
        <v>2053</v>
      </c>
      <c r="J46" s="238">
        <v>1363</v>
      </c>
      <c r="K46" s="241">
        <v>4.4529758806177338</v>
      </c>
      <c r="L46" s="149">
        <v>2197</v>
      </c>
      <c r="M46" s="150">
        <v>1350</v>
      </c>
      <c r="N46" s="152">
        <v>4.887979175473335</v>
      </c>
    </row>
    <row r="47" spans="1:17" ht="16.5" customHeight="1" thickBot="1" x14ac:dyDescent="0.2">
      <c r="A47" s="165"/>
      <c r="B47" s="239"/>
      <c r="C47" s="240" t="s">
        <v>380</v>
      </c>
      <c r="D47" s="438" t="s">
        <v>317</v>
      </c>
      <c r="E47" s="439"/>
      <c r="F47" s="157">
        <v>4651</v>
      </c>
      <c r="G47" s="157">
        <v>2677</v>
      </c>
      <c r="H47" s="242">
        <v>9.9229800943013799</v>
      </c>
      <c r="I47" s="244">
        <v>4959</v>
      </c>
      <c r="J47" s="245">
        <v>2752</v>
      </c>
      <c r="K47" s="246">
        <v>10.756116605934409</v>
      </c>
      <c r="L47" s="164">
        <v>2264</v>
      </c>
      <c r="M47" s="157">
        <v>1241</v>
      </c>
      <c r="N47" s="158">
        <v>5.0370436291632368</v>
      </c>
    </row>
    <row r="48" spans="1:17" ht="15" customHeight="1" x14ac:dyDescent="0.15">
      <c r="A48" t="s">
        <v>199</v>
      </c>
      <c r="N48" s="58" t="s">
        <v>254</v>
      </c>
    </row>
  </sheetData>
  <sheetProtection sheet="1"/>
  <mergeCells count="104">
    <mergeCell ref="D39:E39"/>
    <mergeCell ref="D41:E41"/>
    <mergeCell ref="D44:E44"/>
    <mergeCell ref="B11:D11"/>
    <mergeCell ref="B14:D14"/>
    <mergeCell ref="D33:E33"/>
    <mergeCell ref="B24:E24"/>
    <mergeCell ref="B32:E32"/>
    <mergeCell ref="D29:E29"/>
    <mergeCell ref="D30:E30"/>
    <mergeCell ref="D31:E31"/>
    <mergeCell ref="D35:E35"/>
    <mergeCell ref="L21:L22"/>
    <mergeCell ref="I21:I22"/>
    <mergeCell ref="F21:F22"/>
    <mergeCell ref="A20:E22"/>
    <mergeCell ref="H21:H22"/>
    <mergeCell ref="K21:K22"/>
    <mergeCell ref="F20:H20"/>
    <mergeCell ref="I20:K20"/>
    <mergeCell ref="L20:N20"/>
    <mergeCell ref="N21:N22"/>
    <mergeCell ref="A1:N1"/>
    <mergeCell ref="A3:N3"/>
    <mergeCell ref="G6:H6"/>
    <mergeCell ref="I6:J6"/>
    <mergeCell ref="K6:L6"/>
    <mergeCell ref="M6:N6"/>
    <mergeCell ref="M7:N7"/>
    <mergeCell ref="B8:D8"/>
    <mergeCell ref="M8:N8"/>
    <mergeCell ref="E8:F8"/>
    <mergeCell ref="G8:H8"/>
    <mergeCell ref="I8:J8"/>
    <mergeCell ref="K8:L8"/>
    <mergeCell ref="A6:D7"/>
    <mergeCell ref="E6:F7"/>
    <mergeCell ref="G7:H7"/>
    <mergeCell ref="I7:J7"/>
    <mergeCell ref="K7:L7"/>
    <mergeCell ref="M10:N10"/>
    <mergeCell ref="E9:F9"/>
    <mergeCell ref="G9:H9"/>
    <mergeCell ref="I9:J9"/>
    <mergeCell ref="K9:L9"/>
    <mergeCell ref="M9:N9"/>
    <mergeCell ref="E10:F10"/>
    <mergeCell ref="G10:H10"/>
    <mergeCell ref="I10:J10"/>
    <mergeCell ref="K10:L10"/>
    <mergeCell ref="M12:N12"/>
    <mergeCell ref="E11:F11"/>
    <mergeCell ref="G11:H11"/>
    <mergeCell ref="I11:J11"/>
    <mergeCell ref="K11:L11"/>
    <mergeCell ref="M11:N11"/>
    <mergeCell ref="E12:F12"/>
    <mergeCell ref="G12:H12"/>
    <mergeCell ref="I12:J12"/>
    <mergeCell ref="K12:L12"/>
    <mergeCell ref="M14:N14"/>
    <mergeCell ref="E13:F13"/>
    <mergeCell ref="G13:H13"/>
    <mergeCell ref="I13:J13"/>
    <mergeCell ref="K13:L13"/>
    <mergeCell ref="M13:N13"/>
    <mergeCell ref="E14:F14"/>
    <mergeCell ref="G14:H14"/>
    <mergeCell ref="I14:J14"/>
    <mergeCell ref="K14:L14"/>
    <mergeCell ref="M16:N16"/>
    <mergeCell ref="E15:F15"/>
    <mergeCell ref="G15:H15"/>
    <mergeCell ref="I15:J15"/>
    <mergeCell ref="K15:L15"/>
    <mergeCell ref="M15:N15"/>
    <mergeCell ref="E16:F16"/>
    <mergeCell ref="G16:H16"/>
    <mergeCell ref="I16:J16"/>
    <mergeCell ref="K16:L16"/>
    <mergeCell ref="D47:E47"/>
    <mergeCell ref="C9:D9"/>
    <mergeCell ref="C16:D16"/>
    <mergeCell ref="C15:D15"/>
    <mergeCell ref="C13:D13"/>
    <mergeCell ref="C12:D12"/>
    <mergeCell ref="C10:D10"/>
    <mergeCell ref="A11:A13"/>
    <mergeCell ref="A14:A16"/>
    <mergeCell ref="D46:E46"/>
    <mergeCell ref="D36:E36"/>
    <mergeCell ref="D40:E40"/>
    <mergeCell ref="D37:E37"/>
    <mergeCell ref="D38:E38"/>
    <mergeCell ref="D42:E42"/>
    <mergeCell ref="D43:E43"/>
    <mergeCell ref="D45:E45"/>
    <mergeCell ref="D34:E34"/>
    <mergeCell ref="A23:E23"/>
    <mergeCell ref="D25:E25"/>
    <mergeCell ref="D26:E26"/>
    <mergeCell ref="B28:E28"/>
    <mergeCell ref="D27:E27"/>
    <mergeCell ref="A8:A10"/>
  </mergeCells>
  <phoneticPr fontId="9"/>
  <conditionalFormatting sqref="M9 K9 I9 G9 E9 C9 E13:N13 C13 F23:N47">
    <cfRule type="expression" dxfId="31" priority="2">
      <formula>MOD(ROW(),2)=0</formula>
    </cfRule>
  </conditionalFormatting>
  <printOptions horizontalCentered="1"/>
  <pageMargins left="0.59055118110236227" right="0.59055118110236227" top="0.59055118110236227" bottom="0.59055118110236227" header="0.39370078740157483" footer="0.39370078740157483"/>
  <pageSetup paperSize="9" scale="97" firstPageNumber="55" orientation="portrait" useFirstPageNumber="1" r:id="rId1"/>
  <headerFooter differentOddEven="1" scaleWithDoc="0" alignWithMargins="0">
    <oddHeader>&amp;RⅢ　労働力</oddHeader>
    <oddFooter>&amp;C&amp;11&amp;A</oddFooter>
    <evenHeader>&amp;LⅢ　労働力</evenHeader>
    <evenFooter>&amp;C&amp;11&amp;A</even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F0"/>
    <pageSetUpPr fitToPage="1"/>
  </sheetPr>
  <dimension ref="A1:O56"/>
  <sheetViews>
    <sheetView topLeftCell="A19" workbookViewId="0">
      <selection activeCell="P43" sqref="P43"/>
    </sheetView>
  </sheetViews>
  <sheetFormatPr defaultColWidth="9.140625" defaultRowHeight="17.100000000000001" customHeight="1" x14ac:dyDescent="0.15"/>
  <cols>
    <col min="1" max="2" width="2.28515625" customWidth="1"/>
    <col min="3" max="3" width="3" style="1" customWidth="1"/>
    <col min="4" max="4" width="28.5703125" customWidth="1"/>
    <col min="5" max="5" width="1.7109375" customWidth="1"/>
    <col min="6" max="6" width="10.28515625" customWidth="1"/>
    <col min="7" max="10" width="14.7109375" customWidth="1"/>
    <col min="12" max="13" width="0" hidden="1" customWidth="1"/>
  </cols>
  <sheetData>
    <row r="1" spans="1:15" s="1" customFormat="1" ht="63.75" customHeight="1" x14ac:dyDescent="0.15">
      <c r="A1" s="422" t="s">
        <v>334</v>
      </c>
      <c r="B1" s="422"/>
      <c r="C1" s="422"/>
      <c r="D1" s="422"/>
      <c r="E1" s="422"/>
      <c r="F1" s="422"/>
      <c r="G1" s="422"/>
      <c r="H1" s="422"/>
      <c r="I1" s="422"/>
      <c r="J1" s="422"/>
    </row>
    <row r="2" spans="1:15" ht="15" customHeight="1" x14ac:dyDescent="0.15">
      <c r="D2" s="44"/>
    </row>
    <row r="3" spans="1:15" ht="15" customHeight="1" thickBot="1" x14ac:dyDescent="0.2">
      <c r="A3" t="s">
        <v>261</v>
      </c>
      <c r="J3" s="58" t="s">
        <v>11</v>
      </c>
    </row>
    <row r="4" spans="1:15" ht="8.25" customHeight="1" x14ac:dyDescent="0.15">
      <c r="A4" s="393" t="s">
        <v>86</v>
      </c>
      <c r="B4" s="430"/>
      <c r="C4" s="430"/>
      <c r="D4" s="430"/>
      <c r="E4" s="430"/>
      <c r="F4" s="394"/>
      <c r="G4" s="405" t="s">
        <v>73</v>
      </c>
      <c r="H4" s="174"/>
      <c r="I4" s="175"/>
      <c r="J4" s="176"/>
    </row>
    <row r="5" spans="1:15" ht="30.75" customHeight="1" x14ac:dyDescent="0.15">
      <c r="A5" s="524"/>
      <c r="B5" s="525"/>
      <c r="C5" s="525"/>
      <c r="D5" s="525"/>
      <c r="E5" s="525"/>
      <c r="F5" s="526"/>
      <c r="G5" s="519"/>
      <c r="H5" s="215" t="s">
        <v>318</v>
      </c>
      <c r="I5" s="166" t="s">
        <v>87</v>
      </c>
      <c r="J5" s="216" t="s">
        <v>83</v>
      </c>
      <c r="L5" s="10"/>
      <c r="M5" s="10"/>
    </row>
    <row r="6" spans="1:15" ht="15" customHeight="1" x14ac:dyDescent="0.15">
      <c r="A6" s="520" t="s">
        <v>88</v>
      </c>
      <c r="B6" s="521"/>
      <c r="C6" s="521"/>
      <c r="D6" s="517"/>
      <c r="E6" s="527" t="s">
        <v>1</v>
      </c>
      <c r="F6" s="528"/>
      <c r="G6" s="51">
        <v>44947</v>
      </c>
      <c r="H6" s="65">
        <v>39181</v>
      </c>
      <c r="I6" s="65">
        <v>3556</v>
      </c>
      <c r="J6" s="90">
        <v>677</v>
      </c>
    </row>
    <row r="7" spans="1:15" ht="15" customHeight="1" x14ac:dyDescent="0.15">
      <c r="A7" s="522"/>
      <c r="B7" s="523"/>
      <c r="C7" s="523"/>
      <c r="D7" s="518"/>
      <c r="E7" s="182"/>
      <c r="F7" s="180" t="s">
        <v>84</v>
      </c>
      <c r="G7" s="55">
        <v>23594</v>
      </c>
      <c r="H7" s="13">
        <v>19974</v>
      </c>
      <c r="I7" s="13">
        <v>2593</v>
      </c>
      <c r="J7" s="91">
        <v>168</v>
      </c>
    </row>
    <row r="8" spans="1:15" ht="15" customHeight="1" x14ac:dyDescent="0.15">
      <c r="A8" s="177"/>
      <c r="B8" s="515" t="s">
        <v>281</v>
      </c>
      <c r="C8" s="515"/>
      <c r="D8" s="506"/>
      <c r="E8" s="527" t="s">
        <v>1</v>
      </c>
      <c r="F8" s="528"/>
      <c r="G8" s="55">
        <v>172</v>
      </c>
      <c r="H8" s="13">
        <v>70</v>
      </c>
      <c r="I8" s="13">
        <v>83</v>
      </c>
      <c r="J8" s="91">
        <v>16</v>
      </c>
    </row>
    <row r="9" spans="1:15" ht="15" customHeight="1" x14ac:dyDescent="0.15">
      <c r="A9" s="177"/>
      <c r="B9" s="447"/>
      <c r="C9" s="447"/>
      <c r="D9" s="516"/>
      <c r="E9" s="182"/>
      <c r="F9" s="180" t="s">
        <v>84</v>
      </c>
      <c r="G9" s="55">
        <v>131</v>
      </c>
      <c r="H9" s="13">
        <v>47</v>
      </c>
      <c r="I9" s="13">
        <v>76</v>
      </c>
      <c r="J9" s="91">
        <v>5</v>
      </c>
      <c r="O9" s="36"/>
    </row>
    <row r="10" spans="1:15" ht="15" customHeight="1" x14ac:dyDescent="0.15">
      <c r="A10" s="178"/>
      <c r="B10" s="184"/>
      <c r="C10" s="514" t="s">
        <v>357</v>
      </c>
      <c r="D10" s="517" t="s">
        <v>385</v>
      </c>
      <c r="E10" s="527" t="s">
        <v>1</v>
      </c>
      <c r="F10" s="528"/>
      <c r="G10" s="55">
        <v>132</v>
      </c>
      <c r="H10" s="13">
        <v>65</v>
      </c>
      <c r="I10" s="13">
        <v>55</v>
      </c>
      <c r="J10" s="91">
        <v>10</v>
      </c>
    </row>
    <row r="11" spans="1:15" ht="15" customHeight="1" x14ac:dyDescent="0.15">
      <c r="A11" s="178"/>
      <c r="B11" s="184"/>
      <c r="C11" s="510"/>
      <c r="D11" s="513"/>
      <c r="E11" s="182"/>
      <c r="F11" s="180" t="s">
        <v>84</v>
      </c>
      <c r="G11" s="55">
        <v>95</v>
      </c>
      <c r="H11" s="13">
        <v>42</v>
      </c>
      <c r="I11" s="13">
        <v>48</v>
      </c>
      <c r="J11" s="91">
        <v>3</v>
      </c>
    </row>
    <row r="12" spans="1:15" ht="15" customHeight="1" x14ac:dyDescent="0.15">
      <c r="A12" s="178"/>
      <c r="B12" s="184"/>
      <c r="C12" s="510"/>
      <c r="D12" s="513" t="s">
        <v>405</v>
      </c>
      <c r="E12" s="527" t="s">
        <v>1</v>
      </c>
      <c r="F12" s="528"/>
      <c r="G12" s="55">
        <v>130</v>
      </c>
      <c r="H12" s="13">
        <v>40</v>
      </c>
      <c r="I12" s="92">
        <v>55</v>
      </c>
      <c r="J12" s="93">
        <v>10</v>
      </c>
    </row>
    <row r="13" spans="1:15" ht="15" customHeight="1" x14ac:dyDescent="0.15">
      <c r="A13" s="178"/>
      <c r="B13" s="184"/>
      <c r="C13" s="510"/>
      <c r="D13" s="513"/>
      <c r="E13" s="182"/>
      <c r="F13" s="180" t="s">
        <v>84</v>
      </c>
      <c r="G13" s="55">
        <v>93</v>
      </c>
      <c r="H13" s="92">
        <v>40</v>
      </c>
      <c r="I13" s="92">
        <v>48</v>
      </c>
      <c r="J13" s="93">
        <v>3</v>
      </c>
    </row>
    <row r="14" spans="1:15" ht="15" customHeight="1" x14ac:dyDescent="0.15">
      <c r="A14" s="178"/>
      <c r="B14" s="184"/>
      <c r="C14" s="510" t="s">
        <v>386</v>
      </c>
      <c r="D14" s="513" t="s">
        <v>89</v>
      </c>
      <c r="E14" s="527" t="s">
        <v>1</v>
      </c>
      <c r="F14" s="528"/>
      <c r="G14" s="55">
        <v>40</v>
      </c>
      <c r="H14" s="13">
        <v>5</v>
      </c>
      <c r="I14" s="13">
        <v>28</v>
      </c>
      <c r="J14" s="91">
        <v>6</v>
      </c>
    </row>
    <row r="15" spans="1:15" ht="15" customHeight="1" x14ac:dyDescent="0.15">
      <c r="A15" s="178"/>
      <c r="B15" s="185"/>
      <c r="C15" s="511"/>
      <c r="D15" s="518"/>
      <c r="E15" s="182"/>
      <c r="F15" s="180" t="s">
        <v>84</v>
      </c>
      <c r="G15" s="55">
        <v>36</v>
      </c>
      <c r="H15" s="13">
        <v>5</v>
      </c>
      <c r="I15" s="13">
        <v>28</v>
      </c>
      <c r="J15" s="93">
        <v>2</v>
      </c>
      <c r="M15">
        <f>+G24/G6</f>
        <v>0.81718468418359402</v>
      </c>
    </row>
    <row r="16" spans="1:15" ht="15" customHeight="1" x14ac:dyDescent="0.15">
      <c r="A16" s="177"/>
      <c r="B16" s="515" t="s">
        <v>282</v>
      </c>
      <c r="C16" s="515"/>
      <c r="D16" s="506"/>
      <c r="E16" s="527" t="s">
        <v>1</v>
      </c>
      <c r="F16" s="528"/>
      <c r="G16" s="55">
        <v>5781</v>
      </c>
      <c r="H16" s="13">
        <v>4825</v>
      </c>
      <c r="I16" s="13">
        <v>692</v>
      </c>
      <c r="J16" s="91">
        <v>125</v>
      </c>
    </row>
    <row r="17" spans="1:10" ht="15" customHeight="1" x14ac:dyDescent="0.15">
      <c r="A17" s="177"/>
      <c r="B17" s="447"/>
      <c r="C17" s="447"/>
      <c r="D17" s="516"/>
      <c r="E17" s="182"/>
      <c r="F17" s="180" t="s">
        <v>84</v>
      </c>
      <c r="G17" s="55">
        <v>4290</v>
      </c>
      <c r="H17" s="13">
        <v>3519</v>
      </c>
      <c r="I17" s="13">
        <v>645</v>
      </c>
      <c r="J17" s="91">
        <v>41</v>
      </c>
    </row>
    <row r="18" spans="1:10" ht="15" customHeight="1" x14ac:dyDescent="0.15">
      <c r="A18" s="178"/>
      <c r="B18" s="184"/>
      <c r="C18" s="514" t="s">
        <v>387</v>
      </c>
      <c r="D18" s="517" t="s">
        <v>90</v>
      </c>
      <c r="E18" s="527" t="s">
        <v>1</v>
      </c>
      <c r="F18" s="528"/>
      <c r="G18" s="55">
        <v>9</v>
      </c>
      <c r="H18" s="13">
        <v>9</v>
      </c>
      <c r="I18" s="92">
        <v>0</v>
      </c>
      <c r="J18" s="93">
        <v>0</v>
      </c>
    </row>
    <row r="19" spans="1:10" ht="15" customHeight="1" x14ac:dyDescent="0.15">
      <c r="A19" s="178"/>
      <c r="B19" s="184"/>
      <c r="C19" s="510"/>
      <c r="D19" s="513"/>
      <c r="E19" s="182"/>
      <c r="F19" s="180" t="s">
        <v>84</v>
      </c>
      <c r="G19" s="55">
        <v>5</v>
      </c>
      <c r="H19" s="13">
        <v>5</v>
      </c>
      <c r="I19" s="92">
        <v>0</v>
      </c>
      <c r="J19" s="93">
        <v>0</v>
      </c>
    </row>
    <row r="20" spans="1:10" ht="15" customHeight="1" x14ac:dyDescent="0.15">
      <c r="A20" s="178"/>
      <c r="B20" s="184"/>
      <c r="C20" s="510" t="s">
        <v>388</v>
      </c>
      <c r="D20" s="513" t="s">
        <v>91</v>
      </c>
      <c r="E20" s="527" t="s">
        <v>1</v>
      </c>
      <c r="F20" s="528"/>
      <c r="G20" s="55">
        <v>3673</v>
      </c>
      <c r="H20" s="13">
        <v>2965</v>
      </c>
      <c r="I20" s="13">
        <v>552</v>
      </c>
      <c r="J20" s="91">
        <v>91</v>
      </c>
    </row>
    <row r="21" spans="1:10" ht="15" customHeight="1" x14ac:dyDescent="0.15">
      <c r="A21" s="178"/>
      <c r="B21" s="184"/>
      <c r="C21" s="510"/>
      <c r="D21" s="513"/>
      <c r="E21" s="182"/>
      <c r="F21" s="180" t="s">
        <v>84</v>
      </c>
      <c r="G21" s="55">
        <v>3067</v>
      </c>
      <c r="H21" s="13">
        <v>2429</v>
      </c>
      <c r="I21" s="13">
        <v>549</v>
      </c>
      <c r="J21" s="91">
        <v>30</v>
      </c>
    </row>
    <row r="22" spans="1:10" ht="15" customHeight="1" x14ac:dyDescent="0.15">
      <c r="A22" s="178"/>
      <c r="B22" s="184"/>
      <c r="C22" s="510" t="s">
        <v>389</v>
      </c>
      <c r="D22" s="513" t="s">
        <v>92</v>
      </c>
      <c r="E22" s="527" t="s">
        <v>1</v>
      </c>
      <c r="F22" s="528"/>
      <c r="G22" s="55">
        <v>2099</v>
      </c>
      <c r="H22" s="13">
        <v>1851</v>
      </c>
      <c r="I22" s="13">
        <v>140</v>
      </c>
      <c r="J22" s="91">
        <v>34</v>
      </c>
    </row>
    <row r="23" spans="1:10" ht="15" customHeight="1" x14ac:dyDescent="0.15">
      <c r="A23" s="178"/>
      <c r="B23" s="185"/>
      <c r="C23" s="511"/>
      <c r="D23" s="518"/>
      <c r="E23" s="182"/>
      <c r="F23" s="180" t="s">
        <v>84</v>
      </c>
      <c r="G23" s="55">
        <v>1218</v>
      </c>
      <c r="H23" s="13">
        <v>1085</v>
      </c>
      <c r="I23" s="13">
        <v>96</v>
      </c>
      <c r="J23" s="91">
        <v>11</v>
      </c>
    </row>
    <row r="24" spans="1:10" ht="15" customHeight="1" x14ac:dyDescent="0.15">
      <c r="A24" s="177"/>
      <c r="B24" s="515" t="s">
        <v>283</v>
      </c>
      <c r="C24" s="515"/>
      <c r="D24" s="506"/>
      <c r="E24" s="527" t="s">
        <v>1</v>
      </c>
      <c r="F24" s="528"/>
      <c r="G24" s="55">
        <v>36730</v>
      </c>
      <c r="H24" s="13">
        <v>33236</v>
      </c>
      <c r="I24" s="13">
        <v>2594</v>
      </c>
      <c r="J24" s="91">
        <v>506</v>
      </c>
    </row>
    <row r="25" spans="1:10" ht="15" customHeight="1" x14ac:dyDescent="0.15">
      <c r="A25" s="177"/>
      <c r="B25" s="447"/>
      <c r="C25" s="447"/>
      <c r="D25" s="516"/>
      <c r="E25" s="182"/>
      <c r="F25" s="180" t="s">
        <v>84</v>
      </c>
      <c r="G25" s="55">
        <v>17932</v>
      </c>
      <c r="H25" s="13">
        <v>15862</v>
      </c>
      <c r="I25" s="13">
        <v>1747</v>
      </c>
      <c r="J25" s="91">
        <v>113</v>
      </c>
    </row>
    <row r="26" spans="1:10" ht="15" customHeight="1" x14ac:dyDescent="0.15">
      <c r="A26" s="178"/>
      <c r="B26" s="184"/>
      <c r="C26" s="514" t="s">
        <v>390</v>
      </c>
      <c r="D26" s="529" t="s">
        <v>93</v>
      </c>
      <c r="E26" s="527" t="s">
        <v>1</v>
      </c>
      <c r="F26" s="528"/>
      <c r="G26" s="55">
        <v>300</v>
      </c>
      <c r="H26" s="13">
        <v>300</v>
      </c>
      <c r="I26" s="92">
        <v>0</v>
      </c>
      <c r="J26" s="93">
        <v>0</v>
      </c>
    </row>
    <row r="27" spans="1:10" ht="15" customHeight="1" x14ac:dyDescent="0.15">
      <c r="A27" s="178"/>
      <c r="B27" s="184"/>
      <c r="C27" s="510"/>
      <c r="D27" s="530"/>
      <c r="E27" s="182"/>
      <c r="F27" s="180" t="s">
        <v>84</v>
      </c>
      <c r="G27" s="55">
        <v>245</v>
      </c>
      <c r="H27" s="13">
        <v>245</v>
      </c>
      <c r="I27" s="92">
        <v>0</v>
      </c>
      <c r="J27" s="93">
        <v>0</v>
      </c>
    </row>
    <row r="28" spans="1:10" ht="15" customHeight="1" x14ac:dyDescent="0.15">
      <c r="A28" s="178"/>
      <c r="B28" s="184"/>
      <c r="C28" s="510" t="s">
        <v>391</v>
      </c>
      <c r="D28" s="513" t="s">
        <v>195</v>
      </c>
      <c r="E28" s="527" t="s">
        <v>1</v>
      </c>
      <c r="F28" s="528"/>
      <c r="G28" s="55">
        <v>1559</v>
      </c>
      <c r="H28" s="13">
        <v>1472</v>
      </c>
      <c r="I28" s="92">
        <v>72</v>
      </c>
      <c r="J28" s="93">
        <v>4</v>
      </c>
    </row>
    <row r="29" spans="1:10" ht="15" customHeight="1" x14ac:dyDescent="0.15">
      <c r="A29" s="178"/>
      <c r="B29" s="184"/>
      <c r="C29" s="510"/>
      <c r="D29" s="513"/>
      <c r="E29" s="182"/>
      <c r="F29" s="180" t="s">
        <v>84</v>
      </c>
      <c r="G29" s="55">
        <v>1018</v>
      </c>
      <c r="H29" s="13">
        <v>955</v>
      </c>
      <c r="I29" s="92">
        <v>56</v>
      </c>
      <c r="J29" s="93">
        <v>0</v>
      </c>
    </row>
    <row r="30" spans="1:10" ht="15" customHeight="1" x14ac:dyDescent="0.15">
      <c r="A30" s="178"/>
      <c r="B30" s="184"/>
      <c r="C30" s="510" t="s">
        <v>392</v>
      </c>
      <c r="D30" s="513" t="s">
        <v>196</v>
      </c>
      <c r="E30" s="527" t="s">
        <v>1</v>
      </c>
      <c r="F30" s="528"/>
      <c r="G30" s="55">
        <v>2252</v>
      </c>
      <c r="H30" s="13">
        <v>2057</v>
      </c>
      <c r="I30" s="13">
        <v>152</v>
      </c>
      <c r="J30" s="91">
        <v>7</v>
      </c>
    </row>
    <row r="31" spans="1:10" ht="15" customHeight="1" x14ac:dyDescent="0.15">
      <c r="A31" s="178"/>
      <c r="B31" s="184"/>
      <c r="C31" s="510"/>
      <c r="D31" s="513"/>
      <c r="E31" s="182"/>
      <c r="F31" s="180" t="s">
        <v>84</v>
      </c>
      <c r="G31" s="55">
        <v>1823</v>
      </c>
      <c r="H31" s="13">
        <v>1647</v>
      </c>
      <c r="I31" s="13">
        <v>144</v>
      </c>
      <c r="J31" s="93">
        <v>2</v>
      </c>
    </row>
    <row r="32" spans="1:10" ht="15" customHeight="1" x14ac:dyDescent="0.15">
      <c r="A32" s="178"/>
      <c r="B32" s="184"/>
      <c r="C32" s="510" t="s">
        <v>393</v>
      </c>
      <c r="D32" s="513" t="s">
        <v>197</v>
      </c>
      <c r="E32" s="527" t="s">
        <v>1</v>
      </c>
      <c r="F32" s="528"/>
      <c r="G32" s="55">
        <v>7591</v>
      </c>
      <c r="H32" s="13">
        <v>6919</v>
      </c>
      <c r="I32" s="13">
        <v>441</v>
      </c>
      <c r="J32" s="93">
        <v>156</v>
      </c>
    </row>
    <row r="33" spans="1:10" ht="15" customHeight="1" x14ac:dyDescent="0.15">
      <c r="A33" s="178"/>
      <c r="B33" s="184"/>
      <c r="C33" s="510"/>
      <c r="D33" s="513"/>
      <c r="E33" s="182"/>
      <c r="F33" s="180" t="s">
        <v>84</v>
      </c>
      <c r="G33" s="55">
        <v>3676</v>
      </c>
      <c r="H33" s="13">
        <v>3283</v>
      </c>
      <c r="I33" s="13">
        <v>304</v>
      </c>
      <c r="J33" s="93">
        <v>42</v>
      </c>
    </row>
    <row r="34" spans="1:10" ht="15" customHeight="1" x14ac:dyDescent="0.15">
      <c r="A34" s="178"/>
      <c r="B34" s="184"/>
      <c r="C34" s="510" t="s">
        <v>394</v>
      </c>
      <c r="D34" s="513" t="s">
        <v>85</v>
      </c>
      <c r="E34" s="527" t="s">
        <v>1</v>
      </c>
      <c r="F34" s="528"/>
      <c r="G34" s="55">
        <v>1236</v>
      </c>
      <c r="H34" s="13">
        <v>1191</v>
      </c>
      <c r="I34" s="13">
        <v>32</v>
      </c>
      <c r="J34" s="91">
        <v>5</v>
      </c>
    </row>
    <row r="35" spans="1:10" ht="15" customHeight="1" x14ac:dyDescent="0.15">
      <c r="A35" s="178"/>
      <c r="B35" s="184"/>
      <c r="C35" s="510"/>
      <c r="D35" s="513"/>
      <c r="E35" s="182"/>
      <c r="F35" s="180" t="s">
        <v>84</v>
      </c>
      <c r="G35" s="55">
        <v>529</v>
      </c>
      <c r="H35" s="13">
        <v>507</v>
      </c>
      <c r="I35" s="13">
        <v>20</v>
      </c>
      <c r="J35" s="94">
        <v>0</v>
      </c>
    </row>
    <row r="36" spans="1:10" ht="15" customHeight="1" x14ac:dyDescent="0.15">
      <c r="A36" s="178"/>
      <c r="B36" s="184"/>
      <c r="C36" s="510" t="s">
        <v>395</v>
      </c>
      <c r="D36" s="513" t="s">
        <v>327</v>
      </c>
      <c r="E36" s="527" t="s">
        <v>1</v>
      </c>
      <c r="F36" s="528"/>
      <c r="G36" s="55">
        <v>1186</v>
      </c>
      <c r="H36" s="13">
        <v>948</v>
      </c>
      <c r="I36" s="13">
        <v>183</v>
      </c>
      <c r="J36" s="91">
        <v>43</v>
      </c>
    </row>
    <row r="37" spans="1:10" ht="15" customHeight="1" x14ac:dyDescent="0.15">
      <c r="A37" s="178"/>
      <c r="B37" s="184"/>
      <c r="C37" s="510"/>
      <c r="D37" s="513"/>
      <c r="E37" s="182"/>
      <c r="F37" s="180" t="s">
        <v>84</v>
      </c>
      <c r="G37" s="55">
        <v>764</v>
      </c>
      <c r="H37" s="13">
        <v>591</v>
      </c>
      <c r="I37" s="13">
        <v>155</v>
      </c>
      <c r="J37" s="93">
        <v>12</v>
      </c>
    </row>
    <row r="38" spans="1:10" ht="15" customHeight="1" x14ac:dyDescent="0.15">
      <c r="A38" s="178"/>
      <c r="B38" s="184"/>
      <c r="C38" s="510" t="s">
        <v>396</v>
      </c>
      <c r="D38" s="512" t="s">
        <v>329</v>
      </c>
      <c r="E38" s="527" t="s">
        <v>1</v>
      </c>
      <c r="F38" s="528"/>
      <c r="G38" s="55">
        <v>1859</v>
      </c>
      <c r="H38" s="13">
        <v>1522</v>
      </c>
      <c r="I38" s="13">
        <v>271</v>
      </c>
      <c r="J38" s="91">
        <v>48</v>
      </c>
    </row>
    <row r="39" spans="1:10" ht="15" customHeight="1" x14ac:dyDescent="0.15">
      <c r="A39" s="178"/>
      <c r="B39" s="184"/>
      <c r="C39" s="510"/>
      <c r="D39" s="513"/>
      <c r="E39" s="182"/>
      <c r="F39" s="180" t="s">
        <v>84</v>
      </c>
      <c r="G39" s="55">
        <v>1159</v>
      </c>
      <c r="H39" s="13">
        <v>922</v>
      </c>
      <c r="I39" s="13">
        <v>212</v>
      </c>
      <c r="J39" s="91">
        <v>11</v>
      </c>
    </row>
    <row r="40" spans="1:10" ht="15" customHeight="1" x14ac:dyDescent="0.15">
      <c r="A40" s="178"/>
      <c r="B40" s="184"/>
      <c r="C40" s="510" t="s">
        <v>397</v>
      </c>
      <c r="D40" s="513" t="s">
        <v>192</v>
      </c>
      <c r="E40" s="527" t="s">
        <v>1</v>
      </c>
      <c r="F40" s="528"/>
      <c r="G40" s="55">
        <v>2714</v>
      </c>
      <c r="H40" s="13">
        <v>2251</v>
      </c>
      <c r="I40" s="13">
        <v>344</v>
      </c>
      <c r="J40" s="91">
        <v>85</v>
      </c>
    </row>
    <row r="41" spans="1:10" ht="15" customHeight="1" x14ac:dyDescent="0.15">
      <c r="A41" s="178"/>
      <c r="B41" s="184"/>
      <c r="C41" s="510"/>
      <c r="D41" s="513"/>
      <c r="E41" s="182"/>
      <c r="F41" s="180" t="s">
        <v>84</v>
      </c>
      <c r="G41" s="55">
        <v>1190</v>
      </c>
      <c r="H41" s="13">
        <v>944</v>
      </c>
      <c r="I41" s="13">
        <v>211</v>
      </c>
      <c r="J41" s="91">
        <v>18</v>
      </c>
    </row>
    <row r="42" spans="1:10" ht="15" customHeight="1" x14ac:dyDescent="0.15">
      <c r="A42" s="178"/>
      <c r="B42" s="184"/>
      <c r="C42" s="510" t="s">
        <v>398</v>
      </c>
      <c r="D42" s="512" t="s">
        <v>330</v>
      </c>
      <c r="E42" s="527" t="s">
        <v>1</v>
      </c>
      <c r="F42" s="528"/>
      <c r="G42" s="55">
        <v>1511</v>
      </c>
      <c r="H42" s="13">
        <v>1091</v>
      </c>
      <c r="I42" s="13">
        <v>354</v>
      </c>
      <c r="J42" s="91">
        <v>43</v>
      </c>
    </row>
    <row r="43" spans="1:10" ht="15" customHeight="1" x14ac:dyDescent="0.15">
      <c r="A43" s="178"/>
      <c r="B43" s="184"/>
      <c r="C43" s="510"/>
      <c r="D43" s="513"/>
      <c r="E43" s="182"/>
      <c r="F43" s="180" t="s">
        <v>84</v>
      </c>
      <c r="G43" s="55">
        <v>631</v>
      </c>
      <c r="H43" s="13">
        <v>445</v>
      </c>
      <c r="I43" s="13">
        <v>172</v>
      </c>
      <c r="J43" s="91">
        <v>7</v>
      </c>
    </row>
    <row r="44" spans="1:10" ht="15" customHeight="1" x14ac:dyDescent="0.15">
      <c r="A44" s="178"/>
      <c r="B44" s="184"/>
      <c r="C44" s="510" t="s">
        <v>399</v>
      </c>
      <c r="D44" s="512" t="s">
        <v>331</v>
      </c>
      <c r="E44" s="527" t="s">
        <v>1</v>
      </c>
      <c r="F44" s="528"/>
      <c r="G44" s="55">
        <v>2691</v>
      </c>
      <c r="H44" s="13">
        <v>2440</v>
      </c>
      <c r="I44" s="13">
        <v>203</v>
      </c>
      <c r="J44" s="91">
        <v>20</v>
      </c>
    </row>
    <row r="45" spans="1:10" ht="15" customHeight="1" x14ac:dyDescent="0.15">
      <c r="A45" s="178"/>
      <c r="B45" s="184"/>
      <c r="C45" s="510"/>
      <c r="D45" s="513"/>
      <c r="E45" s="182"/>
      <c r="F45" s="180" t="s">
        <v>84</v>
      </c>
      <c r="G45" s="55">
        <v>1154</v>
      </c>
      <c r="H45" s="13">
        <v>1059</v>
      </c>
      <c r="I45" s="13">
        <v>80</v>
      </c>
      <c r="J45" s="91">
        <v>4</v>
      </c>
    </row>
    <row r="46" spans="1:10" ht="15" customHeight="1" x14ac:dyDescent="0.15">
      <c r="A46" s="178"/>
      <c r="B46" s="184"/>
      <c r="C46" s="510" t="s">
        <v>400</v>
      </c>
      <c r="D46" s="512" t="s">
        <v>332</v>
      </c>
      <c r="E46" s="527" t="s">
        <v>1</v>
      </c>
      <c r="F46" s="528"/>
      <c r="G46" s="55">
        <v>7039</v>
      </c>
      <c r="H46" s="13">
        <v>6727</v>
      </c>
      <c r="I46" s="13">
        <v>174</v>
      </c>
      <c r="J46" s="91">
        <v>48</v>
      </c>
    </row>
    <row r="47" spans="1:10" ht="15" customHeight="1" x14ac:dyDescent="0.15">
      <c r="A47" s="178"/>
      <c r="B47" s="184"/>
      <c r="C47" s="510"/>
      <c r="D47" s="513"/>
      <c r="E47" s="182"/>
      <c r="F47" s="180" t="s">
        <v>84</v>
      </c>
      <c r="G47" s="55">
        <v>1954</v>
      </c>
      <c r="H47" s="13">
        <v>1801</v>
      </c>
      <c r="I47" s="13">
        <v>119</v>
      </c>
      <c r="J47" s="91">
        <v>4</v>
      </c>
    </row>
    <row r="48" spans="1:10" ht="15" customHeight="1" x14ac:dyDescent="0.15">
      <c r="A48" s="178"/>
      <c r="B48" s="184"/>
      <c r="C48" s="510" t="s">
        <v>401</v>
      </c>
      <c r="D48" s="512" t="s">
        <v>333</v>
      </c>
      <c r="E48" s="527" t="s">
        <v>1</v>
      </c>
      <c r="F48" s="528"/>
      <c r="G48" s="55">
        <v>282</v>
      </c>
      <c r="H48" s="13">
        <v>279</v>
      </c>
      <c r="I48" s="227">
        <v>0</v>
      </c>
      <c r="J48" s="91">
        <v>0</v>
      </c>
    </row>
    <row r="49" spans="1:10" ht="15" customHeight="1" x14ac:dyDescent="0.15">
      <c r="A49" s="178"/>
      <c r="B49" s="184"/>
      <c r="C49" s="510"/>
      <c r="D49" s="513"/>
      <c r="E49" s="182"/>
      <c r="F49" s="180" t="s">
        <v>84</v>
      </c>
      <c r="G49" s="55">
        <v>166</v>
      </c>
      <c r="H49" s="13">
        <v>164</v>
      </c>
      <c r="I49" s="227">
        <v>0</v>
      </c>
      <c r="J49" s="91">
        <v>0</v>
      </c>
    </row>
    <row r="50" spans="1:10" ht="15" customHeight="1" x14ac:dyDescent="0.15">
      <c r="A50" s="178"/>
      <c r="B50" s="184"/>
      <c r="C50" s="510" t="s">
        <v>402</v>
      </c>
      <c r="D50" s="512" t="s">
        <v>328</v>
      </c>
      <c r="E50" s="527" t="s">
        <v>1</v>
      </c>
      <c r="F50" s="528"/>
      <c r="G50" s="55">
        <v>4313</v>
      </c>
      <c r="H50" s="13">
        <v>3842</v>
      </c>
      <c r="I50" s="13">
        <v>368</v>
      </c>
      <c r="J50" s="91">
        <v>47</v>
      </c>
    </row>
    <row r="51" spans="1:10" ht="15" customHeight="1" x14ac:dyDescent="0.15">
      <c r="A51" s="178"/>
      <c r="B51" s="184"/>
      <c r="C51" s="510"/>
      <c r="D51" s="513"/>
      <c r="E51" s="182"/>
      <c r="F51" s="180" t="s">
        <v>84</v>
      </c>
      <c r="G51" s="55">
        <v>2273</v>
      </c>
      <c r="H51" s="13">
        <v>1949</v>
      </c>
      <c r="I51" s="13">
        <v>274</v>
      </c>
      <c r="J51" s="91">
        <v>13</v>
      </c>
    </row>
    <row r="52" spans="1:10" ht="15" customHeight="1" x14ac:dyDescent="0.15">
      <c r="A52" s="178"/>
      <c r="B52" s="184"/>
      <c r="C52" s="510" t="s">
        <v>403</v>
      </c>
      <c r="D52" s="249" t="s">
        <v>94</v>
      </c>
      <c r="E52" s="527" t="s">
        <v>1</v>
      </c>
      <c r="F52" s="528"/>
      <c r="G52" s="55">
        <v>2197</v>
      </c>
      <c r="H52" s="227">
        <v>2197</v>
      </c>
      <c r="I52" s="92">
        <v>0</v>
      </c>
      <c r="J52" s="93">
        <v>0</v>
      </c>
    </row>
    <row r="53" spans="1:10" ht="15" customHeight="1" x14ac:dyDescent="0.15">
      <c r="A53" s="178"/>
      <c r="B53" s="185"/>
      <c r="C53" s="511"/>
      <c r="D53" s="236" t="s">
        <v>95</v>
      </c>
      <c r="E53" s="182"/>
      <c r="F53" s="180" t="s">
        <v>84</v>
      </c>
      <c r="G53" s="55">
        <v>1350</v>
      </c>
      <c r="H53" s="227">
        <v>1350</v>
      </c>
      <c r="I53" s="92">
        <v>0</v>
      </c>
      <c r="J53" s="93">
        <v>0</v>
      </c>
    </row>
    <row r="54" spans="1:10" ht="15" customHeight="1" x14ac:dyDescent="0.15">
      <c r="A54" s="177"/>
      <c r="B54" s="250"/>
      <c r="C54" s="508" t="s">
        <v>404</v>
      </c>
      <c r="D54" s="506" t="s">
        <v>379</v>
      </c>
      <c r="E54" s="527" t="s">
        <v>1</v>
      </c>
      <c r="F54" s="528"/>
      <c r="G54" s="55">
        <v>2264</v>
      </c>
      <c r="H54" s="13">
        <v>1050</v>
      </c>
      <c r="I54" s="13">
        <v>187</v>
      </c>
      <c r="J54" s="91">
        <v>30</v>
      </c>
    </row>
    <row r="55" spans="1:10" ht="15" customHeight="1" thickBot="1" x14ac:dyDescent="0.2">
      <c r="A55" s="179"/>
      <c r="B55" s="251"/>
      <c r="C55" s="509"/>
      <c r="D55" s="507"/>
      <c r="E55" s="183"/>
      <c r="F55" s="181" t="s">
        <v>84</v>
      </c>
      <c r="G55" s="95">
        <v>1241</v>
      </c>
      <c r="H55" s="46">
        <v>546</v>
      </c>
      <c r="I55" s="46">
        <v>125</v>
      </c>
      <c r="J55" s="96">
        <v>9</v>
      </c>
    </row>
    <row r="56" spans="1:10" ht="15" customHeight="1" x14ac:dyDescent="0.15">
      <c r="A56" t="s">
        <v>96</v>
      </c>
      <c r="J56" s="58" t="s">
        <v>265</v>
      </c>
    </row>
  </sheetData>
  <sheetProtection sheet="1"/>
  <mergeCells count="73">
    <mergeCell ref="D40:D41"/>
    <mergeCell ref="E40:F40"/>
    <mergeCell ref="D42:D43"/>
    <mergeCell ref="E42:F42"/>
    <mergeCell ref="D44:D45"/>
    <mergeCell ref="E44:F44"/>
    <mergeCell ref="E54:F54"/>
    <mergeCell ref="E30:F30"/>
    <mergeCell ref="E32:F32"/>
    <mergeCell ref="E34:F34"/>
    <mergeCell ref="E36:F36"/>
    <mergeCell ref="E38:F38"/>
    <mergeCell ref="E46:F46"/>
    <mergeCell ref="E48:F48"/>
    <mergeCell ref="E24:F24"/>
    <mergeCell ref="E26:F26"/>
    <mergeCell ref="E28:F28"/>
    <mergeCell ref="E50:F50"/>
    <mergeCell ref="E52:F52"/>
    <mergeCell ref="E14:F14"/>
    <mergeCell ref="E16:F16"/>
    <mergeCell ref="E18:F18"/>
    <mergeCell ref="E20:F20"/>
    <mergeCell ref="E22:F22"/>
    <mergeCell ref="D38:D39"/>
    <mergeCell ref="D20:D21"/>
    <mergeCell ref="D22:D23"/>
    <mergeCell ref="D26:D27"/>
    <mergeCell ref="D28:D29"/>
    <mergeCell ref="D30:D31"/>
    <mergeCell ref="D32:D33"/>
    <mergeCell ref="D34:D35"/>
    <mergeCell ref="D36:D37"/>
    <mergeCell ref="A1:J1"/>
    <mergeCell ref="G4:G5"/>
    <mergeCell ref="A6:D7"/>
    <mergeCell ref="D10:D11"/>
    <mergeCell ref="D12:D13"/>
    <mergeCell ref="A4:F5"/>
    <mergeCell ref="E6:F6"/>
    <mergeCell ref="E8:F8"/>
    <mergeCell ref="E10:F10"/>
    <mergeCell ref="E12:F12"/>
    <mergeCell ref="B8:D9"/>
    <mergeCell ref="C14:C15"/>
    <mergeCell ref="C12:C13"/>
    <mergeCell ref="C10:C11"/>
    <mergeCell ref="C18:C19"/>
    <mergeCell ref="C20:C21"/>
    <mergeCell ref="B16:D17"/>
    <mergeCell ref="D18:D19"/>
    <mergeCell ref="D14:D15"/>
    <mergeCell ref="C22:C23"/>
    <mergeCell ref="C26:C27"/>
    <mergeCell ref="C28:C29"/>
    <mergeCell ref="C30:C31"/>
    <mergeCell ref="C32:C33"/>
    <mergeCell ref="B24:D25"/>
    <mergeCell ref="C34:C35"/>
    <mergeCell ref="C36:C37"/>
    <mergeCell ref="C38:C39"/>
    <mergeCell ref="C40:C41"/>
    <mergeCell ref="C42:C43"/>
    <mergeCell ref="D54:D55"/>
    <mergeCell ref="C54:C55"/>
    <mergeCell ref="C44:C45"/>
    <mergeCell ref="C46:C47"/>
    <mergeCell ref="C48:C49"/>
    <mergeCell ref="C50:C51"/>
    <mergeCell ref="C52:C53"/>
    <mergeCell ref="D50:D51"/>
    <mergeCell ref="D46:D47"/>
    <mergeCell ref="D48:D49"/>
  </mergeCells>
  <phoneticPr fontId="9"/>
  <conditionalFormatting sqref="E7:J7 E6 G6:J6 G8:J39 G50:J55">
    <cfRule type="expression" dxfId="30" priority="32">
      <formula>MOD(ROW(),2)=0</formula>
    </cfRule>
  </conditionalFormatting>
  <conditionalFormatting sqref="E9:F9 E8">
    <cfRule type="expression" dxfId="29" priority="31">
      <formula>MOD(ROW(),2)=0</formula>
    </cfRule>
  </conditionalFormatting>
  <conditionalFormatting sqref="E11:F11 E10">
    <cfRule type="expression" dxfId="28" priority="30">
      <formula>MOD(ROW(),2)=0</formula>
    </cfRule>
  </conditionalFormatting>
  <conditionalFormatting sqref="E13:F13 E12">
    <cfRule type="expression" dxfId="27" priority="29">
      <formula>MOD(ROW(),2)=0</formula>
    </cfRule>
  </conditionalFormatting>
  <conditionalFormatting sqref="E15:F15 E14">
    <cfRule type="expression" dxfId="26" priority="28">
      <formula>MOD(ROW(),2)=0</formula>
    </cfRule>
  </conditionalFormatting>
  <conditionalFormatting sqref="E17:F17 E16">
    <cfRule type="expression" dxfId="25" priority="27">
      <formula>MOD(ROW(),2)=0</formula>
    </cfRule>
  </conditionalFormatting>
  <conditionalFormatting sqref="E19:F19 E18">
    <cfRule type="expression" dxfId="24" priority="26">
      <formula>MOD(ROW(),2)=0</formula>
    </cfRule>
  </conditionalFormatting>
  <conditionalFormatting sqref="E21:F21 E20">
    <cfRule type="expression" dxfId="23" priority="25">
      <formula>MOD(ROW(),2)=0</formula>
    </cfRule>
  </conditionalFormatting>
  <conditionalFormatting sqref="E23:F23 E22">
    <cfRule type="expression" dxfId="22" priority="24">
      <formula>MOD(ROW(),2)=0</formula>
    </cfRule>
  </conditionalFormatting>
  <conditionalFormatting sqref="E25:F25 E24">
    <cfRule type="expression" dxfId="21" priority="23">
      <formula>MOD(ROW(),2)=0</formula>
    </cfRule>
  </conditionalFormatting>
  <conditionalFormatting sqref="E27:F27 E26">
    <cfRule type="expression" dxfId="20" priority="22">
      <formula>MOD(ROW(),2)=0</formula>
    </cfRule>
  </conditionalFormatting>
  <conditionalFormatting sqref="E29:F29 E28">
    <cfRule type="expression" dxfId="19" priority="21">
      <formula>MOD(ROW(),2)=0</formula>
    </cfRule>
  </conditionalFormatting>
  <conditionalFormatting sqref="E31:F31 E30">
    <cfRule type="expression" dxfId="18" priority="20">
      <formula>MOD(ROW(),2)=0</formula>
    </cfRule>
  </conditionalFormatting>
  <conditionalFormatting sqref="E33:F33 E32">
    <cfRule type="expression" dxfId="17" priority="19">
      <formula>MOD(ROW(),2)=0</formula>
    </cfRule>
  </conditionalFormatting>
  <conditionalFormatting sqref="E35:F35 E34">
    <cfRule type="expression" dxfId="16" priority="18">
      <formula>MOD(ROW(),2)=0</formula>
    </cfRule>
  </conditionalFormatting>
  <conditionalFormatting sqref="E37:F37 E36">
    <cfRule type="expression" dxfId="15" priority="17">
      <formula>MOD(ROW(),2)=0</formula>
    </cfRule>
  </conditionalFormatting>
  <conditionalFormatting sqref="E39:F39 E38">
    <cfRule type="expression" dxfId="14" priority="16">
      <formula>MOD(ROW(),2)=0</formula>
    </cfRule>
  </conditionalFormatting>
  <conditionalFormatting sqref="E51:F51 E50">
    <cfRule type="expression" dxfId="13" priority="15">
      <formula>MOD(ROW(),2)=0</formula>
    </cfRule>
  </conditionalFormatting>
  <conditionalFormatting sqref="E53:F53 E52">
    <cfRule type="expression" dxfId="12" priority="14">
      <formula>MOD(ROW(),2)=0</formula>
    </cfRule>
  </conditionalFormatting>
  <conditionalFormatting sqref="E55:F55 E54">
    <cfRule type="expression" dxfId="11" priority="13">
      <formula>MOD(ROW(),2)=0</formula>
    </cfRule>
  </conditionalFormatting>
  <conditionalFormatting sqref="G40:J41">
    <cfRule type="expression" dxfId="10" priority="12">
      <formula>MOD(ROW(),2)=0</formula>
    </cfRule>
  </conditionalFormatting>
  <conditionalFormatting sqref="E41:F41 E40">
    <cfRule type="expression" dxfId="9" priority="11">
      <formula>MOD(ROW(),2)=0</formula>
    </cfRule>
  </conditionalFormatting>
  <conditionalFormatting sqref="G42:J43">
    <cfRule type="expression" dxfId="8" priority="10">
      <formula>MOD(ROW(),2)=0</formula>
    </cfRule>
  </conditionalFormatting>
  <conditionalFormatting sqref="E43:F43 E42">
    <cfRule type="expression" dxfId="7" priority="9">
      <formula>MOD(ROW(),2)=0</formula>
    </cfRule>
  </conditionalFormatting>
  <conditionalFormatting sqref="G44:J45">
    <cfRule type="expression" dxfId="6" priority="8">
      <formula>MOD(ROW(),2)=0</formula>
    </cfRule>
  </conditionalFormatting>
  <conditionalFormatting sqref="E45:F45 E44">
    <cfRule type="expression" dxfId="5" priority="7">
      <formula>MOD(ROW(),2)=0</formula>
    </cfRule>
  </conditionalFormatting>
  <conditionalFormatting sqref="G46:J47">
    <cfRule type="expression" dxfId="4" priority="6">
      <formula>MOD(ROW(),2)=0</formula>
    </cfRule>
  </conditionalFormatting>
  <conditionalFormatting sqref="E47:F47 E46">
    <cfRule type="expression" dxfId="3" priority="5">
      <formula>MOD(ROW(),2)=0</formula>
    </cfRule>
  </conditionalFormatting>
  <conditionalFormatting sqref="G48:J49">
    <cfRule type="expression" dxfId="2" priority="4">
      <formula>MOD(ROW(),2)=0</formula>
    </cfRule>
  </conditionalFormatting>
  <conditionalFormatting sqref="E49:F49 E48">
    <cfRule type="expression" dxfId="1" priority="3">
      <formula>MOD(ROW(),2)=0</formula>
    </cfRule>
  </conditionalFormatting>
  <printOptions horizontalCentered="1"/>
  <pageMargins left="0.59055118110236227" right="0.59055118110236227" top="0.59055118110236227" bottom="0.59055118110236227" header="0.39370078740157483" footer="0.39370078740157483"/>
  <pageSetup paperSize="9" scale="90" firstPageNumber="55" fitToWidth="0" orientation="portrait" useFirstPageNumber="1" r:id="rId1"/>
  <headerFooter differentOddEven="1" scaleWithDoc="0" alignWithMargins="0">
    <oddHeader>&amp;RⅢ　労働力</oddHeader>
    <oddFooter>&amp;C&amp;11&amp;A</oddFooter>
    <evenHeader>&amp;LⅢ　労働力</evenHeader>
    <evenFooter>&amp;C&amp;11&amp;A</even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F0"/>
  </sheetPr>
  <dimension ref="A1:O33"/>
  <sheetViews>
    <sheetView workbookViewId="0">
      <selection activeCell="M26" sqref="M26"/>
    </sheetView>
  </sheetViews>
  <sheetFormatPr defaultColWidth="9.140625" defaultRowHeight="21.95" customHeight="1" x14ac:dyDescent="0.15"/>
  <cols>
    <col min="1" max="1" width="1.7109375" customWidth="1"/>
    <col min="2" max="2" width="15.7109375" customWidth="1"/>
    <col min="3" max="10" width="10.28515625" customWidth="1"/>
    <col min="11" max="11" width="8.85546875" customWidth="1"/>
    <col min="12" max="12" width="10" customWidth="1"/>
  </cols>
  <sheetData>
    <row r="1" spans="1:15" ht="15" customHeight="1" thickBot="1" x14ac:dyDescent="0.2">
      <c r="A1" s="254" t="s">
        <v>284</v>
      </c>
      <c r="B1" s="254"/>
      <c r="C1" s="254"/>
      <c r="D1" s="254"/>
      <c r="E1" s="254"/>
      <c r="F1" s="254"/>
      <c r="G1" s="254"/>
      <c r="H1" s="254"/>
      <c r="I1" s="254"/>
      <c r="J1" s="255" t="s">
        <v>11</v>
      </c>
    </row>
    <row r="2" spans="1:15" ht="20.100000000000001" customHeight="1" x14ac:dyDescent="0.15">
      <c r="A2" s="547" t="s">
        <v>319</v>
      </c>
      <c r="B2" s="548"/>
      <c r="C2" s="556" t="s">
        <v>416</v>
      </c>
      <c r="D2" s="536" t="s">
        <v>323</v>
      </c>
      <c r="E2" s="536" t="s">
        <v>324</v>
      </c>
      <c r="F2" s="536" t="s">
        <v>417</v>
      </c>
      <c r="G2" s="558" t="s">
        <v>419</v>
      </c>
      <c r="H2" s="558"/>
      <c r="I2" s="558"/>
      <c r="J2" s="559"/>
      <c r="K2" s="44"/>
      <c r="L2" s="44"/>
    </row>
    <row r="3" spans="1:15" ht="6.75" customHeight="1" thickBot="1" x14ac:dyDescent="0.2">
      <c r="A3" s="549"/>
      <c r="B3" s="550"/>
      <c r="C3" s="557"/>
      <c r="D3" s="537"/>
      <c r="E3" s="537"/>
      <c r="F3" s="537"/>
      <c r="G3" s="553" t="s">
        <v>208</v>
      </c>
      <c r="H3" s="217"/>
      <c r="I3" s="217"/>
      <c r="J3" s="218"/>
      <c r="K3" s="44"/>
      <c r="L3" s="44"/>
    </row>
    <row r="4" spans="1:15" ht="20.100000000000001" customHeight="1" thickBot="1" x14ac:dyDescent="0.2">
      <c r="A4" s="549"/>
      <c r="B4" s="550"/>
      <c r="C4" s="557"/>
      <c r="D4" s="538"/>
      <c r="E4" s="538"/>
      <c r="F4" s="538"/>
      <c r="G4" s="554"/>
      <c r="H4" s="560" t="s">
        <v>229</v>
      </c>
      <c r="I4" s="560" t="s">
        <v>228</v>
      </c>
      <c r="J4" s="561" t="s">
        <v>98</v>
      </c>
    </row>
    <row r="5" spans="1:15" ht="20.100000000000001" customHeight="1" x14ac:dyDescent="0.15">
      <c r="A5" s="551"/>
      <c r="B5" s="552"/>
      <c r="C5" s="537"/>
      <c r="D5" s="538"/>
      <c r="E5" s="538"/>
      <c r="F5" s="538"/>
      <c r="G5" s="555"/>
      <c r="H5" s="560"/>
      <c r="I5" s="560"/>
      <c r="J5" s="561"/>
      <c r="L5" s="44"/>
    </row>
    <row r="6" spans="1:15" ht="20.100000000000001" customHeight="1" x14ac:dyDescent="0.15">
      <c r="A6" s="545" t="s">
        <v>307</v>
      </c>
      <c r="B6" s="546"/>
      <c r="C6" s="256">
        <v>8936</v>
      </c>
      <c r="D6" s="257">
        <v>8957</v>
      </c>
      <c r="E6" s="257">
        <v>8866</v>
      </c>
      <c r="F6" s="257">
        <v>8919</v>
      </c>
      <c r="G6" s="257">
        <v>8974</v>
      </c>
      <c r="H6" s="257">
        <v>6666</v>
      </c>
      <c r="I6" s="257">
        <v>2299</v>
      </c>
      <c r="J6" s="258">
        <v>9</v>
      </c>
      <c r="K6" s="14"/>
    </row>
    <row r="7" spans="1:15" ht="20.100000000000001" customHeight="1" x14ac:dyDescent="0.15">
      <c r="A7" s="259"/>
      <c r="B7" s="260" t="s">
        <v>14</v>
      </c>
      <c r="C7" s="257">
        <v>473</v>
      </c>
      <c r="D7" s="257">
        <v>469</v>
      </c>
      <c r="E7" s="257">
        <v>463</v>
      </c>
      <c r="F7" s="257">
        <v>481</v>
      </c>
      <c r="G7" s="257">
        <v>491</v>
      </c>
      <c r="H7" s="257">
        <v>394</v>
      </c>
      <c r="I7" s="257">
        <v>97</v>
      </c>
      <c r="J7" s="261">
        <v>0</v>
      </c>
      <c r="K7" s="14"/>
    </row>
    <row r="8" spans="1:15" ht="20.100000000000001" customHeight="1" x14ac:dyDescent="0.15">
      <c r="A8" s="259"/>
      <c r="B8" s="262" t="s">
        <v>99</v>
      </c>
      <c r="C8" s="257">
        <v>1774</v>
      </c>
      <c r="D8" s="257">
        <v>1785</v>
      </c>
      <c r="E8" s="257">
        <v>1785</v>
      </c>
      <c r="F8" s="257">
        <v>1775</v>
      </c>
      <c r="G8" s="257">
        <v>1774</v>
      </c>
      <c r="H8" s="257">
        <v>1348</v>
      </c>
      <c r="I8" s="257">
        <v>424</v>
      </c>
      <c r="J8" s="263">
        <v>2</v>
      </c>
      <c r="K8" s="14"/>
      <c r="L8" s="1"/>
      <c r="M8" s="13"/>
    </row>
    <row r="9" spans="1:15" ht="20.100000000000001" customHeight="1" x14ac:dyDescent="0.15">
      <c r="A9" s="259"/>
      <c r="B9" s="262" t="s">
        <v>4</v>
      </c>
      <c r="C9" s="257">
        <v>900</v>
      </c>
      <c r="D9" s="257">
        <v>906</v>
      </c>
      <c r="E9" s="257">
        <v>908</v>
      </c>
      <c r="F9" s="257">
        <v>905</v>
      </c>
      <c r="G9" s="257">
        <v>913</v>
      </c>
      <c r="H9" s="257">
        <v>676</v>
      </c>
      <c r="I9" s="257">
        <v>236</v>
      </c>
      <c r="J9" s="263">
        <v>1</v>
      </c>
      <c r="K9" s="14"/>
      <c r="L9" s="1"/>
      <c r="M9" s="13"/>
    </row>
    <row r="10" spans="1:15" ht="20.100000000000001" customHeight="1" x14ac:dyDescent="0.15">
      <c r="A10" s="259"/>
      <c r="B10" s="262" t="s">
        <v>15</v>
      </c>
      <c r="C10" s="257">
        <v>453</v>
      </c>
      <c r="D10" s="257">
        <v>450</v>
      </c>
      <c r="E10" s="257">
        <v>454</v>
      </c>
      <c r="F10" s="257">
        <v>466</v>
      </c>
      <c r="G10" s="257">
        <v>457</v>
      </c>
      <c r="H10" s="257">
        <v>361</v>
      </c>
      <c r="I10" s="257">
        <v>96</v>
      </c>
      <c r="J10" s="263">
        <v>0</v>
      </c>
      <c r="K10" s="14"/>
      <c r="L10" s="1"/>
      <c r="M10" s="13"/>
    </row>
    <row r="11" spans="1:15" ht="20.100000000000001" customHeight="1" x14ac:dyDescent="0.15">
      <c r="A11" s="259"/>
      <c r="B11" s="262" t="s">
        <v>100</v>
      </c>
      <c r="C11" s="257">
        <v>152</v>
      </c>
      <c r="D11" s="257">
        <v>159</v>
      </c>
      <c r="E11" s="257">
        <v>157</v>
      </c>
      <c r="F11" s="257">
        <v>148</v>
      </c>
      <c r="G11" s="257">
        <v>151</v>
      </c>
      <c r="H11" s="257">
        <v>98</v>
      </c>
      <c r="I11" s="257">
        <v>53</v>
      </c>
      <c r="J11" s="263">
        <v>0</v>
      </c>
      <c r="K11" s="14"/>
      <c r="L11" s="1"/>
      <c r="M11" s="13"/>
    </row>
    <row r="12" spans="1:15" ht="20.100000000000001" customHeight="1" x14ac:dyDescent="0.15">
      <c r="A12" s="259"/>
      <c r="B12" s="262" t="s">
        <v>101</v>
      </c>
      <c r="C12" s="257">
        <v>55</v>
      </c>
      <c r="D12" s="257">
        <v>52</v>
      </c>
      <c r="E12" s="257">
        <v>47</v>
      </c>
      <c r="F12" s="257">
        <v>51</v>
      </c>
      <c r="G12" s="257">
        <v>51</v>
      </c>
      <c r="H12" s="257">
        <v>39</v>
      </c>
      <c r="I12" s="257">
        <v>12</v>
      </c>
      <c r="J12" s="263">
        <v>0</v>
      </c>
      <c r="K12" s="14"/>
      <c r="L12" s="1"/>
      <c r="M12" s="13"/>
    </row>
    <row r="13" spans="1:15" ht="20.100000000000001" customHeight="1" x14ac:dyDescent="0.15">
      <c r="A13" s="259"/>
      <c r="B13" s="262" t="s">
        <v>102</v>
      </c>
      <c r="C13" s="257">
        <v>2042</v>
      </c>
      <c r="D13" s="257">
        <v>2054</v>
      </c>
      <c r="E13" s="257">
        <v>2016</v>
      </c>
      <c r="F13" s="257">
        <v>2026</v>
      </c>
      <c r="G13" s="257">
        <v>2061</v>
      </c>
      <c r="H13" s="257">
        <v>1458</v>
      </c>
      <c r="I13" s="257">
        <v>600</v>
      </c>
      <c r="J13" s="264">
        <v>3</v>
      </c>
      <c r="K13" s="14"/>
      <c r="L13" s="1"/>
      <c r="M13" s="13"/>
      <c r="O13" s="36"/>
    </row>
    <row r="14" spans="1:15" ht="20.100000000000001" customHeight="1" x14ac:dyDescent="0.15">
      <c r="A14" s="259"/>
      <c r="B14" s="262" t="s">
        <v>16</v>
      </c>
      <c r="C14" s="257">
        <v>129</v>
      </c>
      <c r="D14" s="257">
        <v>124</v>
      </c>
      <c r="E14" s="257">
        <v>122</v>
      </c>
      <c r="F14" s="257">
        <v>122</v>
      </c>
      <c r="G14" s="257">
        <v>124</v>
      </c>
      <c r="H14" s="257">
        <v>96</v>
      </c>
      <c r="I14" s="257">
        <v>28</v>
      </c>
      <c r="J14" s="263">
        <v>0</v>
      </c>
      <c r="K14" s="14"/>
      <c r="L14" s="1"/>
      <c r="M14" s="13"/>
    </row>
    <row r="15" spans="1:15" ht="20.100000000000001" customHeight="1" x14ac:dyDescent="0.15">
      <c r="A15" s="259"/>
      <c r="B15" s="262" t="s">
        <v>5</v>
      </c>
      <c r="C15" s="257">
        <v>100</v>
      </c>
      <c r="D15" s="257">
        <v>103</v>
      </c>
      <c r="E15" s="257">
        <v>95</v>
      </c>
      <c r="F15" s="257">
        <v>103</v>
      </c>
      <c r="G15" s="257">
        <v>102</v>
      </c>
      <c r="H15" s="257">
        <v>87</v>
      </c>
      <c r="I15" s="257">
        <v>15</v>
      </c>
      <c r="J15" s="263">
        <v>0</v>
      </c>
      <c r="K15" s="14"/>
      <c r="L15" s="1"/>
      <c r="M15" s="13"/>
    </row>
    <row r="16" spans="1:15" ht="20.100000000000001" customHeight="1" x14ac:dyDescent="0.15">
      <c r="A16" s="259"/>
      <c r="B16" s="262" t="s">
        <v>8</v>
      </c>
      <c r="C16" s="257">
        <v>49</v>
      </c>
      <c r="D16" s="257">
        <v>53</v>
      </c>
      <c r="E16" s="257">
        <v>46</v>
      </c>
      <c r="F16" s="257">
        <v>46</v>
      </c>
      <c r="G16" s="257">
        <v>46</v>
      </c>
      <c r="H16" s="257">
        <v>37</v>
      </c>
      <c r="I16" s="257">
        <v>9</v>
      </c>
      <c r="J16" s="263">
        <v>0</v>
      </c>
      <c r="K16" s="14"/>
      <c r="L16" s="1"/>
      <c r="M16" s="13"/>
    </row>
    <row r="17" spans="1:13" ht="20.100000000000001" customHeight="1" x14ac:dyDescent="0.15">
      <c r="A17" s="259"/>
      <c r="B17" s="262" t="s">
        <v>9</v>
      </c>
      <c r="C17" s="257">
        <v>68</v>
      </c>
      <c r="D17" s="257">
        <v>70</v>
      </c>
      <c r="E17" s="257">
        <v>65</v>
      </c>
      <c r="F17" s="257">
        <v>66</v>
      </c>
      <c r="G17" s="257">
        <v>64</v>
      </c>
      <c r="H17" s="257">
        <v>50</v>
      </c>
      <c r="I17" s="257">
        <v>14</v>
      </c>
      <c r="J17" s="263">
        <v>0</v>
      </c>
      <c r="K17" s="14"/>
      <c r="L17" s="1"/>
      <c r="M17" s="13"/>
    </row>
    <row r="18" spans="1:13" ht="20.100000000000001" customHeight="1" thickBot="1" x14ac:dyDescent="0.2">
      <c r="A18" s="265"/>
      <c r="B18" s="266" t="s">
        <v>420</v>
      </c>
      <c r="C18" s="267">
        <v>2741</v>
      </c>
      <c r="D18" s="267">
        <v>2732</v>
      </c>
      <c r="E18" s="267">
        <v>2708</v>
      </c>
      <c r="F18" s="267">
        <v>2730</v>
      </c>
      <c r="G18" s="267">
        <v>2740</v>
      </c>
      <c r="H18" s="267">
        <v>2022</v>
      </c>
      <c r="I18" s="267">
        <v>715</v>
      </c>
      <c r="J18" s="268">
        <v>3</v>
      </c>
      <c r="L18" s="1"/>
      <c r="M18" s="13"/>
    </row>
    <row r="19" spans="1:13" ht="15" customHeight="1" x14ac:dyDescent="0.15">
      <c r="A19" s="254"/>
      <c r="B19" s="254"/>
      <c r="C19" s="254"/>
      <c r="D19" s="254"/>
      <c r="E19" s="254"/>
      <c r="F19" s="269"/>
      <c r="G19" s="269"/>
      <c r="H19" s="269"/>
      <c r="I19" s="269"/>
      <c r="J19" s="270" t="s">
        <v>285</v>
      </c>
    </row>
    <row r="20" spans="1:13" ht="15" customHeight="1" x14ac:dyDescent="0.15">
      <c r="A20" s="254"/>
      <c r="B20" s="254"/>
      <c r="C20" s="254"/>
      <c r="D20" s="254"/>
      <c r="E20" s="254"/>
      <c r="F20" s="271"/>
      <c r="G20" s="271"/>
      <c r="H20" s="271"/>
      <c r="I20" s="271"/>
      <c r="J20" s="271"/>
    </row>
    <row r="21" spans="1:13" ht="15" customHeight="1" thickBot="1" x14ac:dyDescent="0.2">
      <c r="A21" s="254" t="s">
        <v>286</v>
      </c>
      <c r="B21" s="254"/>
      <c r="C21" s="254"/>
      <c r="D21" s="254"/>
      <c r="E21" s="254"/>
      <c r="F21" s="254"/>
      <c r="G21" s="254"/>
      <c r="H21" s="254"/>
      <c r="I21" s="254"/>
      <c r="J21" s="254"/>
    </row>
    <row r="22" spans="1:13" ht="20.100000000000001" customHeight="1" x14ac:dyDescent="0.15">
      <c r="A22" s="531" t="s">
        <v>174</v>
      </c>
      <c r="B22" s="531"/>
      <c r="C22" s="531"/>
      <c r="D22" s="531"/>
      <c r="E22" s="531"/>
      <c r="F22" s="272" t="s">
        <v>416</v>
      </c>
      <c r="G22" s="273" t="s">
        <v>255</v>
      </c>
      <c r="H22" s="273" t="s">
        <v>288</v>
      </c>
      <c r="I22" s="273" t="s">
        <v>287</v>
      </c>
      <c r="J22" s="274" t="s">
        <v>418</v>
      </c>
    </row>
    <row r="23" spans="1:13" ht="20.100000000000001" customHeight="1" x14ac:dyDescent="0.15">
      <c r="A23" s="532" t="s">
        <v>175</v>
      </c>
      <c r="B23" s="532"/>
      <c r="C23" s="532"/>
      <c r="D23" s="532"/>
      <c r="E23" s="532"/>
      <c r="F23" s="275">
        <v>8936</v>
      </c>
      <c r="G23" s="275">
        <v>8957</v>
      </c>
      <c r="H23" s="275">
        <v>8866</v>
      </c>
      <c r="I23" s="275">
        <v>8919</v>
      </c>
      <c r="J23" s="276">
        <v>8974</v>
      </c>
      <c r="L23" s="13"/>
    </row>
    <row r="24" spans="1:13" ht="20.100000000000001" customHeight="1" x14ac:dyDescent="0.15">
      <c r="A24" s="532" t="s">
        <v>176</v>
      </c>
      <c r="B24" s="532"/>
      <c r="C24" s="532"/>
      <c r="D24" s="541" t="s">
        <v>225</v>
      </c>
      <c r="E24" s="542"/>
      <c r="F24" s="277">
        <v>948</v>
      </c>
      <c r="G24" s="277">
        <v>959</v>
      </c>
      <c r="H24" s="277">
        <v>972</v>
      </c>
      <c r="I24" s="277">
        <v>956</v>
      </c>
      <c r="J24" s="278">
        <v>955</v>
      </c>
      <c r="M24" s="44"/>
    </row>
    <row r="25" spans="1:13" ht="20.100000000000001" customHeight="1" x14ac:dyDescent="0.15">
      <c r="A25" s="532"/>
      <c r="B25" s="532"/>
      <c r="C25" s="532"/>
      <c r="D25" s="539" t="s">
        <v>226</v>
      </c>
      <c r="E25" s="540"/>
      <c r="F25" s="257">
        <v>592</v>
      </c>
      <c r="G25" s="257">
        <v>593</v>
      </c>
      <c r="H25" s="257">
        <v>598</v>
      </c>
      <c r="I25" s="257">
        <v>610</v>
      </c>
      <c r="J25" s="279">
        <v>624</v>
      </c>
      <c r="L25" s="13"/>
      <c r="M25" s="29"/>
    </row>
    <row r="26" spans="1:13" ht="20.100000000000001" customHeight="1" x14ac:dyDescent="0.15">
      <c r="A26" s="532"/>
      <c r="B26" s="532"/>
      <c r="C26" s="532"/>
      <c r="D26" s="539" t="s">
        <v>103</v>
      </c>
      <c r="E26" s="540"/>
      <c r="F26" s="257">
        <v>2999</v>
      </c>
      <c r="G26" s="257">
        <v>3021</v>
      </c>
      <c r="H26" s="257">
        <v>2971</v>
      </c>
      <c r="I26" s="257">
        <v>3076</v>
      </c>
      <c r="J26" s="279">
        <v>3091</v>
      </c>
      <c r="L26" s="13"/>
      <c r="M26" s="29"/>
    </row>
    <row r="27" spans="1:13" ht="20.100000000000001" customHeight="1" x14ac:dyDescent="0.15">
      <c r="A27" s="532"/>
      <c r="B27" s="532"/>
      <c r="C27" s="532"/>
      <c r="D27" s="539" t="s">
        <v>104</v>
      </c>
      <c r="E27" s="540"/>
      <c r="F27" s="257">
        <v>3140</v>
      </c>
      <c r="G27" s="257">
        <v>3172</v>
      </c>
      <c r="H27" s="257">
        <v>3173</v>
      </c>
      <c r="I27" s="257">
        <v>3187</v>
      </c>
      <c r="J27" s="279">
        <v>3254</v>
      </c>
      <c r="L27" s="13"/>
      <c r="M27" s="29"/>
    </row>
    <row r="28" spans="1:13" ht="20.100000000000001" customHeight="1" x14ac:dyDescent="0.15">
      <c r="A28" s="532"/>
      <c r="B28" s="532"/>
      <c r="C28" s="532"/>
      <c r="D28" s="543" t="s">
        <v>105</v>
      </c>
      <c r="E28" s="544"/>
      <c r="F28" s="257">
        <v>1257</v>
      </c>
      <c r="G28" s="257">
        <v>1212</v>
      </c>
      <c r="H28" s="257">
        <v>1152</v>
      </c>
      <c r="I28" s="257">
        <v>1090</v>
      </c>
      <c r="J28" s="279">
        <v>1050</v>
      </c>
      <c r="L28" s="13"/>
      <c r="M28" s="29"/>
    </row>
    <row r="29" spans="1:13" ht="20.100000000000001" customHeight="1" thickBot="1" x14ac:dyDescent="0.2">
      <c r="A29" s="533" t="s">
        <v>227</v>
      </c>
      <c r="B29" s="533"/>
      <c r="C29" s="533"/>
      <c r="D29" s="541" t="s">
        <v>106</v>
      </c>
      <c r="E29" s="542"/>
      <c r="F29" s="277">
        <v>6617</v>
      </c>
      <c r="G29" s="277">
        <v>6688</v>
      </c>
      <c r="H29" s="277">
        <v>6666</v>
      </c>
      <c r="I29" s="277">
        <v>6612</v>
      </c>
      <c r="J29" s="278">
        <v>6666</v>
      </c>
      <c r="L29" s="13"/>
      <c r="M29" s="29"/>
    </row>
    <row r="30" spans="1:13" ht="20.100000000000001" customHeight="1" thickBot="1" x14ac:dyDescent="0.2">
      <c r="A30" s="533"/>
      <c r="B30" s="533"/>
      <c r="C30" s="533"/>
      <c r="D30" s="539" t="s">
        <v>97</v>
      </c>
      <c r="E30" s="540"/>
      <c r="F30" s="257">
        <v>2310</v>
      </c>
      <c r="G30" s="257">
        <v>2260</v>
      </c>
      <c r="H30" s="257">
        <v>2191</v>
      </c>
      <c r="I30" s="257">
        <v>2238</v>
      </c>
      <c r="J30" s="279">
        <v>2299</v>
      </c>
    </row>
    <row r="31" spans="1:13" ht="20.100000000000001" customHeight="1" thickBot="1" x14ac:dyDescent="0.2">
      <c r="A31" s="533"/>
      <c r="B31" s="533"/>
      <c r="C31" s="533"/>
      <c r="D31" s="534" t="s">
        <v>107</v>
      </c>
      <c r="E31" s="535"/>
      <c r="F31" s="267">
        <v>9</v>
      </c>
      <c r="G31" s="280">
        <v>9</v>
      </c>
      <c r="H31" s="267">
        <v>9</v>
      </c>
      <c r="I31" s="267">
        <v>9</v>
      </c>
      <c r="J31" s="281">
        <v>9</v>
      </c>
    </row>
    <row r="32" spans="1:13" ht="15" customHeight="1" x14ac:dyDescent="0.15">
      <c r="A32" t="s">
        <v>108</v>
      </c>
      <c r="F32" s="121"/>
      <c r="G32" s="121"/>
      <c r="H32" s="121"/>
      <c r="I32" s="121"/>
      <c r="J32" s="111" t="s">
        <v>285</v>
      </c>
    </row>
    <row r="33" ht="15" customHeight="1" x14ac:dyDescent="0.15"/>
  </sheetData>
  <sheetProtection sheet="1"/>
  <mergeCells count="23">
    <mergeCell ref="G3:G5"/>
    <mergeCell ref="D2:D5"/>
    <mergeCell ref="E2:E5"/>
    <mergeCell ref="C2:C5"/>
    <mergeCell ref="G2:J2"/>
    <mergeCell ref="H4:H5"/>
    <mergeCell ref="I4:I5"/>
    <mergeCell ref="J4:J5"/>
    <mergeCell ref="A22:E22"/>
    <mergeCell ref="A23:E23"/>
    <mergeCell ref="A29:C31"/>
    <mergeCell ref="D31:E31"/>
    <mergeCell ref="F2:F5"/>
    <mergeCell ref="D30:E30"/>
    <mergeCell ref="D29:E29"/>
    <mergeCell ref="D28:E28"/>
    <mergeCell ref="D27:E27"/>
    <mergeCell ref="A24:C28"/>
    <mergeCell ref="D24:E24"/>
    <mergeCell ref="D26:E26"/>
    <mergeCell ref="D25:E25"/>
    <mergeCell ref="A6:B6"/>
    <mergeCell ref="A2:B5"/>
  </mergeCells>
  <phoneticPr fontId="9"/>
  <conditionalFormatting sqref="A6 C6:J6 A7:J18 D24:J31">
    <cfRule type="expression" dxfId="0" priority="1">
      <formula>MOD(ROW(),2)=0</formula>
    </cfRule>
  </conditionalFormatting>
  <printOptions horizontalCentered="1"/>
  <pageMargins left="0.59055118110236227" right="0.59055118110236227" top="0.59055118110236227" bottom="0.59055118110236227" header="0.39370078740157483" footer="0.39370078740157483"/>
  <pageSetup paperSize="9" scale="98" firstPageNumber="55" orientation="portrait" useFirstPageNumber="1" r:id="rId1"/>
  <headerFooter differentOddEven="1" scaleWithDoc="0" alignWithMargins="0">
    <oddHeader>&amp;RⅢ　労働力</oddHeader>
    <oddFooter>&amp;C&amp;11&amp;A</oddFooter>
    <evenHeader>&amp;LⅢ　労働力</evenHeader>
    <evenFooter>&amp;C&amp;11&amp;A</even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133"/>
  <sheetViews>
    <sheetView zoomScale="110" zoomScaleNormal="110" zoomScaleSheetLayoutView="110" workbookViewId="0">
      <selection activeCell="K10" sqref="K10"/>
    </sheetView>
  </sheetViews>
  <sheetFormatPr defaultColWidth="9.140625" defaultRowHeight="12" x14ac:dyDescent="0.15"/>
  <cols>
    <col min="1" max="5" width="16.7109375" customWidth="1"/>
    <col min="6" max="6" width="19" customWidth="1"/>
    <col min="7" max="7" width="3.42578125" customWidth="1"/>
    <col min="8" max="8" width="18" bestFit="1" customWidth="1"/>
    <col min="9" max="9" width="11.85546875" bestFit="1" customWidth="1"/>
    <col min="10" max="10" width="13" bestFit="1" customWidth="1"/>
    <col min="11" max="11" width="14.140625" bestFit="1" customWidth="1"/>
    <col min="12" max="12" width="11.85546875" bestFit="1" customWidth="1"/>
    <col min="13" max="13" width="9.7109375" customWidth="1"/>
    <col min="14" max="14" width="9.42578125" customWidth="1"/>
  </cols>
  <sheetData>
    <row r="1" spans="1:12" ht="17.100000000000001" customHeight="1" x14ac:dyDescent="0.15">
      <c r="A1" s="562" t="s">
        <v>256</v>
      </c>
      <c r="B1" s="562"/>
      <c r="C1" s="562"/>
      <c r="D1" s="562"/>
      <c r="E1" s="562"/>
      <c r="F1" s="562"/>
      <c r="G1" s="282"/>
      <c r="H1" s="283"/>
      <c r="I1" s="282" t="s">
        <v>260</v>
      </c>
      <c r="J1" s="282"/>
      <c r="K1" s="282"/>
      <c r="L1" s="282"/>
    </row>
    <row r="2" spans="1:12" x14ac:dyDescent="0.15">
      <c r="G2" s="282"/>
      <c r="H2" s="284" t="s">
        <v>184</v>
      </c>
      <c r="I2" s="285"/>
      <c r="J2" s="285"/>
      <c r="K2" s="285"/>
      <c r="L2" s="285"/>
    </row>
    <row r="3" spans="1:12" x14ac:dyDescent="0.15">
      <c r="G3" s="282"/>
      <c r="H3" s="286" t="s">
        <v>114</v>
      </c>
      <c r="I3" s="285"/>
      <c r="J3" s="285"/>
      <c r="K3" s="285"/>
      <c r="L3" s="285"/>
    </row>
    <row r="4" spans="1:12" x14ac:dyDescent="0.15">
      <c r="A4" t="s">
        <v>109</v>
      </c>
      <c r="G4" s="282"/>
      <c r="H4" s="287" t="s">
        <v>130</v>
      </c>
      <c r="I4" s="288">
        <f>'－55－'!K28</f>
        <v>86.538160979421733</v>
      </c>
      <c r="J4" s="285"/>
      <c r="K4" s="285"/>
      <c r="L4" s="285"/>
    </row>
    <row r="5" spans="1:12" ht="21" customHeight="1" x14ac:dyDescent="0.15">
      <c r="A5" s="431" t="s">
        <v>335</v>
      </c>
      <c r="B5" s="431"/>
      <c r="C5" s="431"/>
      <c r="D5" s="431"/>
      <c r="E5" s="431"/>
      <c r="F5" s="431"/>
      <c r="G5" s="282"/>
      <c r="H5" s="287" t="s">
        <v>131</v>
      </c>
      <c r="I5" s="288">
        <f>'－55－'!K27</f>
        <v>81.261160714285722</v>
      </c>
      <c r="J5" s="285"/>
      <c r="K5" s="285"/>
      <c r="L5" s="285"/>
    </row>
    <row r="6" spans="1:12" x14ac:dyDescent="0.15">
      <c r="G6" s="282"/>
      <c r="H6" s="287" t="s">
        <v>132</v>
      </c>
      <c r="I6" s="288">
        <f>'－55－'!K26</f>
        <v>127.50430497001366</v>
      </c>
      <c r="J6" s="285"/>
      <c r="K6" s="285"/>
      <c r="L6" s="285"/>
    </row>
    <row r="7" spans="1:12" x14ac:dyDescent="0.15">
      <c r="G7" s="282"/>
      <c r="H7" s="287" t="s">
        <v>200</v>
      </c>
      <c r="I7" s="288">
        <f>'－55－'!K25</f>
        <v>67.532530353601317</v>
      </c>
      <c r="J7" s="285"/>
      <c r="K7" s="285"/>
      <c r="L7" s="285"/>
    </row>
    <row r="8" spans="1:12" x14ac:dyDescent="0.15">
      <c r="G8" s="282"/>
      <c r="H8" s="287" t="s">
        <v>126</v>
      </c>
      <c r="I8" s="288">
        <f>'－55－'!K24</f>
        <v>100.66550590056104</v>
      </c>
      <c r="J8" s="285"/>
      <c r="K8" s="285"/>
      <c r="L8" s="285"/>
    </row>
    <row r="9" spans="1:12" x14ac:dyDescent="0.15">
      <c r="G9" s="282"/>
      <c r="H9" s="287" t="s">
        <v>125</v>
      </c>
      <c r="I9" s="288">
        <f>'－55－'!K23</f>
        <v>92.522101107201095</v>
      </c>
      <c r="J9" s="285"/>
      <c r="K9" s="285"/>
      <c r="L9" s="285"/>
    </row>
    <row r="10" spans="1:12" x14ac:dyDescent="0.15">
      <c r="G10" s="282"/>
      <c r="H10" s="287" t="s">
        <v>133</v>
      </c>
      <c r="I10" s="288">
        <f>'－55－'!K22</f>
        <v>84.201537147736985</v>
      </c>
      <c r="J10" s="285"/>
      <c r="K10" s="285"/>
      <c r="L10" s="285"/>
    </row>
    <row r="11" spans="1:12" x14ac:dyDescent="0.15">
      <c r="G11" s="282"/>
      <c r="H11" s="287" t="s">
        <v>134</v>
      </c>
      <c r="I11" s="288">
        <f>'－55－'!K21</f>
        <v>91.774268033619649</v>
      </c>
      <c r="J11" s="285"/>
      <c r="K11" s="285"/>
      <c r="L11" s="285"/>
    </row>
    <row r="12" spans="1:12" x14ac:dyDescent="0.15">
      <c r="G12" s="282"/>
      <c r="H12" s="287" t="s">
        <v>122</v>
      </c>
      <c r="I12" s="289">
        <f>'－55－'!K20</f>
        <v>86.235701906412473</v>
      </c>
      <c r="J12" s="285"/>
      <c r="K12" s="285"/>
      <c r="L12" s="285"/>
    </row>
    <row r="13" spans="1:12" x14ac:dyDescent="0.15">
      <c r="G13" s="282"/>
      <c r="H13" s="287" t="s">
        <v>135</v>
      </c>
      <c r="I13" s="288">
        <f>'－55－'!K19</f>
        <v>109.74236238209207</v>
      </c>
      <c r="J13" s="285"/>
      <c r="K13" s="290"/>
      <c r="L13" s="285"/>
    </row>
    <row r="14" spans="1:12" x14ac:dyDescent="0.15">
      <c r="G14" s="282"/>
      <c r="H14" s="291" t="s">
        <v>136</v>
      </c>
      <c r="I14" s="288">
        <f>'－55－'!K18</f>
        <v>104.94835887088718</v>
      </c>
      <c r="J14" s="285"/>
      <c r="K14" s="285"/>
      <c r="L14" s="285"/>
    </row>
    <row r="15" spans="1:12" x14ac:dyDescent="0.15">
      <c r="G15" s="282"/>
      <c r="H15" s="287" t="s">
        <v>137</v>
      </c>
      <c r="I15" s="288">
        <f>'－55－'!K17</f>
        <v>100.19791465533888</v>
      </c>
      <c r="J15" s="285"/>
      <c r="K15" s="285"/>
      <c r="L15" s="285"/>
    </row>
    <row r="16" spans="1:12" x14ac:dyDescent="0.15">
      <c r="G16" s="282"/>
      <c r="H16" s="287" t="s">
        <v>138</v>
      </c>
      <c r="I16" s="288">
        <f>'－55－'!K16</f>
        <v>88.102372034956304</v>
      </c>
      <c r="J16" s="285"/>
      <c r="K16" s="285"/>
      <c r="L16" s="285"/>
    </row>
    <row r="17" spans="7:12" x14ac:dyDescent="0.15">
      <c r="G17" s="282"/>
      <c r="H17" s="287" t="s">
        <v>117</v>
      </c>
      <c r="I17" s="288">
        <f>'－55－'!K15</f>
        <v>121.29183506162894</v>
      </c>
      <c r="J17" s="285"/>
      <c r="K17" s="285"/>
      <c r="L17" s="285"/>
    </row>
    <row r="18" spans="7:12" x14ac:dyDescent="0.15">
      <c r="G18" s="282"/>
      <c r="H18" s="285"/>
      <c r="I18" s="285"/>
      <c r="J18" s="285"/>
      <c r="K18" s="285"/>
      <c r="L18" s="285"/>
    </row>
    <row r="19" spans="7:12" x14ac:dyDescent="0.15">
      <c r="G19" s="282"/>
      <c r="H19" s="285"/>
      <c r="I19" s="285"/>
      <c r="J19" s="285"/>
      <c r="K19" s="285"/>
      <c r="L19" s="285"/>
    </row>
    <row r="20" spans="7:12" x14ac:dyDescent="0.15">
      <c r="G20" s="282"/>
      <c r="H20" s="285"/>
      <c r="I20" s="285"/>
      <c r="J20" s="285"/>
      <c r="K20" s="285"/>
      <c r="L20" s="285"/>
    </row>
    <row r="21" spans="7:12" x14ac:dyDescent="0.15">
      <c r="G21" s="282"/>
      <c r="H21" s="285"/>
      <c r="I21" s="285"/>
      <c r="J21" s="285"/>
      <c r="K21" s="285"/>
      <c r="L21" s="285"/>
    </row>
    <row r="22" spans="7:12" x14ac:dyDescent="0.15">
      <c r="G22" s="282"/>
      <c r="H22" s="285"/>
      <c r="I22" s="285"/>
      <c r="J22" s="285"/>
      <c r="K22" s="285"/>
      <c r="L22" s="285"/>
    </row>
    <row r="23" spans="7:12" x14ac:dyDescent="0.15">
      <c r="G23" s="282"/>
      <c r="H23" s="285"/>
      <c r="I23" s="285"/>
      <c r="J23" s="285"/>
      <c r="K23" s="285"/>
      <c r="L23" s="285"/>
    </row>
    <row r="24" spans="7:12" x14ac:dyDescent="0.15">
      <c r="G24" s="282"/>
      <c r="H24" s="285"/>
      <c r="I24" s="285"/>
      <c r="J24" s="285"/>
      <c r="K24" s="285"/>
      <c r="L24" s="285"/>
    </row>
    <row r="25" spans="7:12" x14ac:dyDescent="0.15">
      <c r="G25" s="282"/>
      <c r="H25" s="285"/>
      <c r="I25" s="285"/>
      <c r="J25" s="285"/>
      <c r="K25" s="285"/>
      <c r="L25" s="285"/>
    </row>
    <row r="26" spans="7:12" x14ac:dyDescent="0.15">
      <c r="G26" s="282"/>
      <c r="H26" s="285"/>
      <c r="I26" s="285"/>
      <c r="J26" s="285"/>
      <c r="K26" s="285"/>
      <c r="L26" s="285"/>
    </row>
    <row r="27" spans="7:12" x14ac:dyDescent="0.15">
      <c r="G27" s="282"/>
      <c r="H27" s="285"/>
      <c r="I27" s="285"/>
      <c r="J27" s="285"/>
      <c r="K27" s="285"/>
      <c r="L27" s="285"/>
    </row>
    <row r="28" spans="7:12" x14ac:dyDescent="0.15">
      <c r="G28" s="282"/>
      <c r="H28" s="285"/>
      <c r="I28" s="285"/>
      <c r="J28" s="285"/>
      <c r="K28" s="285"/>
      <c r="L28" s="285"/>
    </row>
    <row r="29" spans="7:12" x14ac:dyDescent="0.15">
      <c r="G29" s="282"/>
      <c r="H29" s="292"/>
      <c r="I29" s="285"/>
      <c r="J29" s="286"/>
      <c r="K29" s="286"/>
      <c r="L29" s="286"/>
    </row>
    <row r="30" spans="7:12" x14ac:dyDescent="0.15">
      <c r="G30" s="282"/>
      <c r="H30" s="293" t="s">
        <v>183</v>
      </c>
      <c r="I30" s="285"/>
      <c r="J30" s="285"/>
      <c r="K30" s="285"/>
      <c r="L30" s="285"/>
    </row>
    <row r="31" spans="7:12" x14ac:dyDescent="0.15">
      <c r="G31" s="282"/>
      <c r="H31" s="286" t="s">
        <v>139</v>
      </c>
      <c r="I31" s="286" t="s">
        <v>74</v>
      </c>
      <c r="J31" s="286" t="s">
        <v>65</v>
      </c>
      <c r="K31" s="286" t="s">
        <v>140</v>
      </c>
      <c r="L31" s="285" t="s">
        <v>141</v>
      </c>
    </row>
    <row r="32" spans="7:12" x14ac:dyDescent="0.15">
      <c r="G32" s="282"/>
      <c r="H32" s="294" t="s">
        <v>336</v>
      </c>
      <c r="I32" s="295">
        <f>'－59－'!$F12</f>
        <v>44780</v>
      </c>
      <c r="J32" s="295">
        <f>'－59－'!$G12</f>
        <v>6133</v>
      </c>
      <c r="K32" s="295">
        <f>'－59－'!$H12</f>
        <v>30388</v>
      </c>
      <c r="L32" s="296">
        <f>'－59－'!$J12</f>
        <v>12.045999999999999</v>
      </c>
    </row>
    <row r="33" spans="1:12" x14ac:dyDescent="0.15">
      <c r="G33" s="282"/>
      <c r="H33" s="286" t="s">
        <v>262</v>
      </c>
      <c r="I33" s="295">
        <f>'－59－'!F15</f>
        <v>46871</v>
      </c>
      <c r="J33" s="295">
        <f>'－59－'!G15</f>
        <v>5129</v>
      </c>
      <c r="K33" s="295">
        <f>'－59－'!H15</f>
        <v>29875</v>
      </c>
      <c r="L33" s="296">
        <f>'－59－'!J15</f>
        <v>9.8629999999999995</v>
      </c>
    </row>
    <row r="34" spans="1:12" x14ac:dyDescent="0.15">
      <c r="G34" s="282"/>
      <c r="H34" s="286" t="s">
        <v>252</v>
      </c>
      <c r="I34" s="297">
        <f>'－59－'!$F18</f>
        <v>46104</v>
      </c>
      <c r="J34" s="297">
        <f>'－59－'!$G18</f>
        <v>2845</v>
      </c>
      <c r="K34" s="297">
        <f>'－59－'!$H18</f>
        <v>29310</v>
      </c>
      <c r="L34" s="298">
        <f>'－59－'!$J18</f>
        <v>5.8119999999999994</v>
      </c>
    </row>
    <row r="35" spans="1:12" x14ac:dyDescent="0.15">
      <c r="A35" t="s">
        <v>185</v>
      </c>
      <c r="D35" t="s">
        <v>186</v>
      </c>
      <c r="G35" s="282"/>
      <c r="H35" s="286" t="s">
        <v>337</v>
      </c>
      <c r="I35" s="297">
        <f>'－59－'!F21</f>
        <v>44947</v>
      </c>
      <c r="J35" s="297">
        <f>'－59－'!G21</f>
        <v>2423</v>
      </c>
      <c r="K35" s="297">
        <f>'－59－'!H21</f>
        <v>25179</v>
      </c>
      <c r="L35" s="298">
        <f>'－59－'!$J21</f>
        <v>5.1150517204982062</v>
      </c>
    </row>
    <row r="36" spans="1:12" x14ac:dyDescent="0.15">
      <c r="G36" s="282"/>
      <c r="H36" s="285"/>
      <c r="I36" s="285"/>
      <c r="J36" s="285"/>
      <c r="K36" s="285"/>
      <c r="L36" s="285"/>
    </row>
    <row r="37" spans="1:12" x14ac:dyDescent="0.15">
      <c r="G37" s="282"/>
      <c r="H37" s="292"/>
      <c r="I37" s="285"/>
      <c r="J37" s="285"/>
      <c r="K37" s="285"/>
      <c r="L37" s="285"/>
    </row>
    <row r="38" spans="1:12" x14ac:dyDescent="0.15">
      <c r="G38" s="282"/>
      <c r="H38" s="293" t="s">
        <v>182</v>
      </c>
      <c r="I38" s="285"/>
      <c r="J38" s="285"/>
      <c r="K38" s="285"/>
      <c r="L38" s="285"/>
    </row>
    <row r="39" spans="1:12" x14ac:dyDescent="0.15">
      <c r="G39" s="282"/>
      <c r="H39" s="299" t="s">
        <v>142</v>
      </c>
      <c r="I39" s="297">
        <f>'－59－'!F22</f>
        <v>23594</v>
      </c>
      <c r="J39" s="300">
        <f>I39/$H$47</f>
        <v>0.24976181906717762</v>
      </c>
      <c r="K39" s="286"/>
      <c r="L39" s="285"/>
    </row>
    <row r="40" spans="1:12" x14ac:dyDescent="0.15">
      <c r="G40" s="282"/>
      <c r="H40" s="299" t="s">
        <v>143</v>
      </c>
      <c r="I40" s="297">
        <f>'－59－'!G22</f>
        <v>1451</v>
      </c>
      <c r="J40" s="300">
        <f t="shared" ref="J40:J45" si="0">I40/$H$47</f>
        <v>1.5360023712235089E-2</v>
      </c>
      <c r="K40" s="301"/>
      <c r="L40" s="285"/>
    </row>
    <row r="41" spans="1:12" x14ac:dyDescent="0.15">
      <c r="G41" s="282"/>
      <c r="H41" s="299" t="s">
        <v>144</v>
      </c>
      <c r="I41" s="297">
        <f>'－59－'!H22</f>
        <v>9333</v>
      </c>
      <c r="J41" s="300">
        <f t="shared" si="0"/>
        <v>9.8797450934727832E-2</v>
      </c>
      <c r="K41" s="285"/>
      <c r="L41" s="285"/>
    </row>
    <row r="42" spans="1:12" x14ac:dyDescent="0.15">
      <c r="G42" s="282"/>
      <c r="H42" s="299" t="s">
        <v>145</v>
      </c>
      <c r="I42" s="297">
        <f>'－59－'!H23</f>
        <v>15846</v>
      </c>
      <c r="J42" s="300">
        <f t="shared" si="0"/>
        <v>0.16774289162238265</v>
      </c>
      <c r="K42" s="285"/>
      <c r="L42" s="285"/>
    </row>
    <row r="43" spans="1:12" x14ac:dyDescent="0.15">
      <c r="G43" s="282"/>
      <c r="H43" s="299" t="s">
        <v>146</v>
      </c>
      <c r="I43" s="297">
        <f>'－59－'!G23</f>
        <v>972</v>
      </c>
      <c r="J43" s="300">
        <f t="shared" si="0"/>
        <v>1.0289416297927297E-2</v>
      </c>
      <c r="K43" s="285"/>
      <c r="L43" s="285"/>
    </row>
    <row r="44" spans="1:12" x14ac:dyDescent="0.15">
      <c r="G44" s="282"/>
      <c r="H44" s="299" t="s">
        <v>147</v>
      </c>
      <c r="I44" s="297">
        <f>'－59－'!F23</f>
        <v>21353</v>
      </c>
      <c r="J44" s="300">
        <f t="shared" si="0"/>
        <v>0.22603899815806744</v>
      </c>
      <c r="K44" s="285" t="s">
        <v>422</v>
      </c>
      <c r="L44" s="285"/>
    </row>
    <row r="45" spans="1:12" x14ac:dyDescent="0.15">
      <c r="B45" t="s">
        <v>110</v>
      </c>
      <c r="G45" s="282"/>
      <c r="H45" s="302" t="s">
        <v>421</v>
      </c>
      <c r="I45" s="303">
        <f>H47-I47</f>
        <v>21917</v>
      </c>
      <c r="J45" s="300">
        <f t="shared" si="0"/>
        <v>0.23200940020748206</v>
      </c>
      <c r="K45" s="285"/>
      <c r="L45" s="285"/>
    </row>
    <row r="46" spans="1:12" x14ac:dyDescent="0.15">
      <c r="G46" s="282"/>
      <c r="H46" s="304" t="s">
        <v>250</v>
      </c>
      <c r="I46" s="285"/>
      <c r="J46" s="285"/>
      <c r="K46" s="285"/>
      <c r="L46" s="285"/>
    </row>
    <row r="47" spans="1:12" x14ac:dyDescent="0.15">
      <c r="G47" s="282"/>
      <c r="H47" s="285">
        <f>'－59－'!D21</f>
        <v>94466</v>
      </c>
      <c r="I47" s="303">
        <f>SUM(I39:I44)</f>
        <v>72549</v>
      </c>
      <c r="J47" s="303">
        <f>H47-I47</f>
        <v>21917</v>
      </c>
      <c r="K47" s="285"/>
      <c r="L47" s="285"/>
    </row>
    <row r="48" spans="1:12" x14ac:dyDescent="0.15">
      <c r="G48" s="282"/>
      <c r="H48" s="285"/>
      <c r="I48" s="285"/>
      <c r="J48" s="285"/>
      <c r="K48" s="285"/>
      <c r="L48" s="285"/>
    </row>
    <row r="49" spans="7:12" x14ac:dyDescent="0.15">
      <c r="G49" s="282"/>
      <c r="H49" s="285"/>
      <c r="I49" s="285"/>
      <c r="J49" s="285"/>
      <c r="K49" s="285"/>
      <c r="L49" s="285"/>
    </row>
    <row r="50" spans="7:12" x14ac:dyDescent="0.15">
      <c r="G50" s="282"/>
      <c r="H50" s="285"/>
      <c r="I50" s="285"/>
      <c r="J50" s="285"/>
      <c r="K50" s="285"/>
      <c r="L50" s="285"/>
    </row>
    <row r="51" spans="7:12" x14ac:dyDescent="0.15">
      <c r="G51" s="282"/>
      <c r="H51" s="285"/>
      <c r="I51" s="285"/>
      <c r="J51" s="285"/>
      <c r="K51" s="285"/>
      <c r="L51" s="285"/>
    </row>
    <row r="52" spans="7:12" x14ac:dyDescent="0.15">
      <c r="G52" s="282"/>
      <c r="H52" s="285"/>
      <c r="I52" s="285"/>
      <c r="J52" s="285"/>
      <c r="K52" s="285"/>
      <c r="L52" s="285"/>
    </row>
    <row r="53" spans="7:12" x14ac:dyDescent="0.15">
      <c r="G53" s="282"/>
      <c r="H53" s="285"/>
      <c r="I53" s="285"/>
      <c r="J53" s="285"/>
      <c r="K53" s="285"/>
      <c r="L53" s="285"/>
    </row>
    <row r="54" spans="7:12" x14ac:dyDescent="0.15">
      <c r="G54" s="282"/>
      <c r="H54" s="285"/>
      <c r="I54" s="285"/>
      <c r="J54" s="285"/>
      <c r="K54" s="285"/>
      <c r="L54" s="285"/>
    </row>
    <row r="55" spans="7:12" x14ac:dyDescent="0.15">
      <c r="G55" s="282"/>
      <c r="H55" s="285"/>
      <c r="I55" s="285"/>
      <c r="J55" s="285"/>
      <c r="K55" s="285"/>
      <c r="L55" s="285"/>
    </row>
    <row r="56" spans="7:12" x14ac:dyDescent="0.15">
      <c r="G56" s="282"/>
      <c r="H56" s="285"/>
      <c r="I56" s="285"/>
      <c r="J56" s="285"/>
      <c r="K56" s="285"/>
      <c r="L56" s="285"/>
    </row>
    <row r="57" spans="7:12" x14ac:dyDescent="0.15">
      <c r="G57" s="282"/>
      <c r="H57" s="285"/>
      <c r="I57" s="285"/>
      <c r="J57" s="285"/>
      <c r="K57" s="285"/>
      <c r="L57" s="285"/>
    </row>
    <row r="58" spans="7:12" x14ac:dyDescent="0.15">
      <c r="G58" s="282"/>
      <c r="H58" s="285"/>
      <c r="I58" s="285"/>
      <c r="J58" s="285"/>
      <c r="K58" s="285"/>
      <c r="L58" s="285"/>
    </row>
    <row r="59" spans="7:12" x14ac:dyDescent="0.15">
      <c r="G59" s="282"/>
      <c r="H59" s="285"/>
      <c r="I59" s="285"/>
      <c r="J59" s="285"/>
      <c r="K59" s="285"/>
      <c r="L59" s="285"/>
    </row>
    <row r="60" spans="7:12" x14ac:dyDescent="0.15">
      <c r="G60" s="282"/>
      <c r="H60" s="285"/>
      <c r="I60" s="285"/>
      <c r="J60" s="285"/>
      <c r="K60" s="285"/>
      <c r="L60" s="285"/>
    </row>
    <row r="61" spans="7:12" x14ac:dyDescent="0.15">
      <c r="G61" s="282"/>
      <c r="H61" s="285"/>
      <c r="I61" s="285"/>
      <c r="J61" s="285"/>
      <c r="K61" s="285"/>
      <c r="L61" s="285"/>
    </row>
    <row r="62" spans="7:12" x14ac:dyDescent="0.15">
      <c r="G62" s="282"/>
      <c r="H62" s="285"/>
      <c r="I62" s="285"/>
      <c r="J62" s="285"/>
      <c r="K62" s="285"/>
      <c r="L62" s="285"/>
    </row>
    <row r="63" spans="7:12" x14ac:dyDescent="0.15">
      <c r="G63" s="282"/>
      <c r="H63" s="285"/>
      <c r="I63" s="285"/>
      <c r="J63" s="285"/>
      <c r="K63" s="285"/>
      <c r="L63" s="285"/>
    </row>
    <row r="64" spans="7:12" x14ac:dyDescent="0.15">
      <c r="G64" s="282"/>
      <c r="H64" s="285"/>
      <c r="I64" s="285"/>
      <c r="J64" s="285"/>
      <c r="K64" s="285"/>
      <c r="L64" s="285"/>
    </row>
    <row r="65" spans="1:14" x14ac:dyDescent="0.15">
      <c r="G65" s="282"/>
      <c r="H65" s="285"/>
      <c r="I65" s="285"/>
      <c r="J65" s="285"/>
      <c r="K65" s="285"/>
      <c r="L65" s="285"/>
    </row>
    <row r="66" spans="1:14" x14ac:dyDescent="0.15">
      <c r="G66" s="282"/>
      <c r="H66" s="285"/>
      <c r="I66" s="285"/>
      <c r="J66" s="285"/>
      <c r="K66" s="285"/>
      <c r="L66" s="285"/>
    </row>
    <row r="67" spans="1:14" x14ac:dyDescent="0.15">
      <c r="A67" s="1" t="s">
        <v>202</v>
      </c>
      <c r="D67" s="1" t="s">
        <v>201</v>
      </c>
      <c r="G67" s="282"/>
      <c r="H67" s="285"/>
      <c r="I67" s="285"/>
      <c r="J67" s="285"/>
      <c r="K67" s="285"/>
      <c r="L67" s="285"/>
    </row>
    <row r="68" spans="1:14" x14ac:dyDescent="0.15">
      <c r="G68" s="282"/>
      <c r="H68" s="292"/>
      <c r="I68" s="285"/>
      <c r="J68" s="285"/>
      <c r="K68" s="285"/>
      <c r="L68" s="285"/>
    </row>
    <row r="69" spans="1:14" x14ac:dyDescent="0.15">
      <c r="G69" s="282"/>
      <c r="H69" s="285"/>
      <c r="I69" s="285"/>
      <c r="J69" s="285"/>
      <c r="K69" s="285"/>
      <c r="L69" s="285"/>
    </row>
    <row r="70" spans="1:14" x14ac:dyDescent="0.15">
      <c r="G70" s="282"/>
      <c r="H70" s="285"/>
      <c r="I70" s="286" t="str">
        <f>'－60－'!F20</f>
        <v>平成22年</v>
      </c>
      <c r="J70" s="286" t="str">
        <f>'－60－'!I20</f>
        <v>平成27年</v>
      </c>
      <c r="K70" s="286" t="str">
        <f>'－60－'!L20</f>
        <v>令和2年</v>
      </c>
      <c r="L70" s="285"/>
    </row>
    <row r="71" spans="1:14" x14ac:dyDescent="0.15">
      <c r="G71" s="282"/>
      <c r="H71" s="285" t="s">
        <v>151</v>
      </c>
      <c r="I71" s="305">
        <f>'－60－'!F24</f>
        <v>212</v>
      </c>
      <c r="J71" s="306">
        <f>'－60－'!I24</f>
        <v>190</v>
      </c>
      <c r="K71" s="306">
        <f>'－60－'!L24</f>
        <v>172</v>
      </c>
      <c r="L71" s="285"/>
    </row>
    <row r="72" spans="1:14" x14ac:dyDescent="0.15">
      <c r="G72" s="282"/>
      <c r="H72" s="285" t="s">
        <v>153</v>
      </c>
      <c r="I72" s="305">
        <f>'－60－'!F28</f>
        <v>6321</v>
      </c>
      <c r="J72" s="306">
        <f>'－60－'!I28</f>
        <v>6059</v>
      </c>
      <c r="K72" s="306">
        <f>'－60－'!L28</f>
        <v>5781</v>
      </c>
      <c r="L72" s="285"/>
    </row>
    <row r="73" spans="1:14" x14ac:dyDescent="0.15">
      <c r="G73" s="282"/>
      <c r="H73" s="285" t="s">
        <v>155</v>
      </c>
      <c r="I73" s="305">
        <f>'－60－'!F32</f>
        <v>35687</v>
      </c>
      <c r="J73" s="306">
        <f>'－60－'!I32</f>
        <v>34896</v>
      </c>
      <c r="K73" s="306">
        <f>'－60－'!L32</f>
        <v>36730</v>
      </c>
      <c r="L73" s="285"/>
    </row>
    <row r="74" spans="1:14" x14ac:dyDescent="0.15">
      <c r="G74" s="282"/>
      <c r="H74" s="285"/>
      <c r="I74" s="306">
        <f>SUM(I71:I73)</f>
        <v>42220</v>
      </c>
      <c r="J74" s="306">
        <f>SUM(J71:J73)</f>
        <v>41145</v>
      </c>
      <c r="K74" s="306">
        <f>SUM(K71:K73)</f>
        <v>42683</v>
      </c>
      <c r="L74" s="285"/>
    </row>
    <row r="75" spans="1:14" x14ac:dyDescent="0.15">
      <c r="G75" s="282"/>
      <c r="H75" s="285"/>
      <c r="I75" s="306"/>
      <c r="J75" s="306"/>
      <c r="K75" s="306"/>
      <c r="L75" s="285"/>
    </row>
    <row r="76" spans="1:14" x14ac:dyDescent="0.15">
      <c r="G76" s="282"/>
      <c r="H76" s="292"/>
      <c r="I76" s="285"/>
      <c r="J76" s="306"/>
      <c r="K76" s="306"/>
      <c r="L76" s="285"/>
    </row>
    <row r="77" spans="1:14" x14ac:dyDescent="0.15">
      <c r="G77" s="282" t="s">
        <v>407</v>
      </c>
      <c r="H77" s="285" t="s">
        <v>148</v>
      </c>
      <c r="I77" s="307">
        <f>'－60－'!L24</f>
        <v>172</v>
      </c>
      <c r="J77" s="308">
        <f t="shared" ref="J77:J85" si="1">+I77/$I$96</f>
        <v>3.8267292589049323E-3</v>
      </c>
      <c r="K77" s="285"/>
      <c r="L77" s="293"/>
    </row>
    <row r="78" spans="1:14" x14ac:dyDescent="0.15">
      <c r="G78" s="282" t="s">
        <v>360</v>
      </c>
      <c r="H78" s="285" t="s">
        <v>149</v>
      </c>
      <c r="I78" s="307">
        <f>'－60－'!L29</f>
        <v>9</v>
      </c>
      <c r="J78" s="309">
        <f t="shared" si="1"/>
        <v>2.0023583331479298E-4</v>
      </c>
      <c r="K78" s="285"/>
      <c r="L78" s="285"/>
    </row>
    <row r="79" spans="1:14" x14ac:dyDescent="0.15">
      <c r="G79" s="282" t="s">
        <v>362</v>
      </c>
      <c r="H79" s="285" t="s">
        <v>150</v>
      </c>
      <c r="I79" s="307">
        <f>'－60－'!L30</f>
        <v>3673</v>
      </c>
      <c r="J79" s="308">
        <f t="shared" si="1"/>
        <v>8.1718468418359405E-2</v>
      </c>
      <c r="K79" s="285"/>
      <c r="L79" s="285"/>
    </row>
    <row r="80" spans="1:14" x14ac:dyDescent="0.15">
      <c r="G80" s="282" t="s">
        <v>363</v>
      </c>
      <c r="H80" s="285" t="s">
        <v>152</v>
      </c>
      <c r="I80" s="307">
        <f>'－60－'!L31</f>
        <v>2099</v>
      </c>
      <c r="J80" s="308">
        <f t="shared" si="1"/>
        <v>4.6699446014194498E-2</v>
      </c>
      <c r="K80" s="285"/>
      <c r="L80" s="285"/>
      <c r="N80" s="43"/>
    </row>
    <row r="81" spans="7:14" x14ac:dyDescent="0.15">
      <c r="G81" s="282" t="s">
        <v>365</v>
      </c>
      <c r="H81" s="292" t="s">
        <v>154</v>
      </c>
      <c r="I81" s="307">
        <f>'－60－'!L33</f>
        <v>300</v>
      </c>
      <c r="J81" s="308">
        <f t="shared" si="1"/>
        <v>6.6745277771597658E-3</v>
      </c>
      <c r="K81" s="285"/>
      <c r="L81" s="285"/>
    </row>
    <row r="82" spans="7:14" x14ac:dyDescent="0.15">
      <c r="G82" s="282" t="s">
        <v>366</v>
      </c>
      <c r="H82" s="285" t="s">
        <v>410</v>
      </c>
      <c r="I82" s="307">
        <f>'－60－'!L34</f>
        <v>1559</v>
      </c>
      <c r="J82" s="308">
        <f t="shared" si="1"/>
        <v>3.468529601530692E-2</v>
      </c>
      <c r="K82" s="285"/>
      <c r="L82" s="285"/>
    </row>
    <row r="83" spans="7:14" x14ac:dyDescent="0.15">
      <c r="G83" s="282" t="s">
        <v>367</v>
      </c>
      <c r="H83" s="285" t="s">
        <v>156</v>
      </c>
      <c r="I83" s="307">
        <f>'－60－'!L35</f>
        <v>2252</v>
      </c>
      <c r="J83" s="308">
        <f t="shared" si="1"/>
        <v>5.0103455180545979E-2</v>
      </c>
      <c r="K83" s="285"/>
      <c r="L83" s="285"/>
    </row>
    <row r="84" spans="7:14" x14ac:dyDescent="0.15">
      <c r="G84" s="282" t="s">
        <v>369</v>
      </c>
      <c r="H84" s="285" t="s">
        <v>204</v>
      </c>
      <c r="I84" s="307">
        <f>'－60－'!L36</f>
        <v>7591</v>
      </c>
      <c r="J84" s="308">
        <f t="shared" si="1"/>
        <v>0.16888780118806596</v>
      </c>
      <c r="K84" s="285"/>
      <c r="L84" s="285"/>
      <c r="N84" s="12"/>
    </row>
    <row r="85" spans="7:14" x14ac:dyDescent="0.15">
      <c r="G85" s="282" t="s">
        <v>370</v>
      </c>
      <c r="H85" s="285" t="s">
        <v>157</v>
      </c>
      <c r="I85" s="307">
        <f>'－60－'!L37</f>
        <v>1236</v>
      </c>
      <c r="J85" s="308">
        <f t="shared" si="1"/>
        <v>2.7499054441898235E-2</v>
      </c>
      <c r="K85" s="285"/>
      <c r="L85" s="285"/>
      <c r="N85" s="12"/>
    </row>
    <row r="86" spans="7:14" x14ac:dyDescent="0.15">
      <c r="G86" s="282" t="s">
        <v>371</v>
      </c>
      <c r="H86" s="285" t="s">
        <v>158</v>
      </c>
      <c r="I86" s="307">
        <f>'－60－'!L38</f>
        <v>1186</v>
      </c>
      <c r="J86" s="308">
        <f t="shared" ref="J86:J92" si="2">+I85/$I$96</f>
        <v>2.7499054441898235E-2</v>
      </c>
      <c r="K86" s="285"/>
      <c r="L86" s="285"/>
      <c r="N86" s="12"/>
    </row>
    <row r="87" spans="7:14" x14ac:dyDescent="0.15">
      <c r="G87" s="282" t="s">
        <v>372</v>
      </c>
      <c r="H87" s="285" t="s">
        <v>415</v>
      </c>
      <c r="I87" s="307">
        <f>'－60－'!L39</f>
        <v>1859</v>
      </c>
      <c r="J87" s="308">
        <f t="shared" si="2"/>
        <v>2.6386633145704941E-2</v>
      </c>
      <c r="K87" s="285"/>
      <c r="L87" s="285"/>
    </row>
    <row r="88" spans="7:14" x14ac:dyDescent="0.15">
      <c r="G88" s="282" t="s">
        <v>377</v>
      </c>
      <c r="H88" s="285" t="s">
        <v>192</v>
      </c>
      <c r="I88" s="307">
        <f>'－60－'!L40</f>
        <v>2714</v>
      </c>
      <c r="J88" s="308">
        <f t="shared" si="2"/>
        <v>4.1359823792466686E-2</v>
      </c>
      <c r="K88" s="285"/>
      <c r="L88" s="285"/>
    </row>
    <row r="89" spans="7:14" x14ac:dyDescent="0.15">
      <c r="G89" s="282" t="s">
        <v>376</v>
      </c>
      <c r="H89" s="285" t="s">
        <v>382</v>
      </c>
      <c r="I89" s="307">
        <f>'－60－'!L41</f>
        <v>1511</v>
      </c>
      <c r="J89" s="308">
        <f t="shared" si="2"/>
        <v>6.0382227957372019E-2</v>
      </c>
      <c r="K89" s="285"/>
      <c r="L89" s="285"/>
    </row>
    <row r="90" spans="7:14" x14ac:dyDescent="0.15">
      <c r="G90" s="282" t="s">
        <v>375</v>
      </c>
      <c r="H90" s="285" t="s">
        <v>194</v>
      </c>
      <c r="I90" s="307">
        <f>'－60－'!L42</f>
        <v>2691</v>
      </c>
      <c r="J90" s="308">
        <f t="shared" si="2"/>
        <v>3.3617371570961355E-2</v>
      </c>
      <c r="K90" s="285"/>
      <c r="L90" s="285"/>
    </row>
    <row r="91" spans="7:14" x14ac:dyDescent="0.15">
      <c r="G91" s="282" t="s">
        <v>373</v>
      </c>
      <c r="H91" s="285" t="s">
        <v>193</v>
      </c>
      <c r="I91" s="307">
        <f>'－60－'!L43</f>
        <v>7039</v>
      </c>
      <c r="J91" s="308">
        <f t="shared" si="2"/>
        <v>5.9870514161123101E-2</v>
      </c>
      <c r="K91" s="285"/>
      <c r="L91" s="285"/>
    </row>
    <row r="92" spans="7:14" x14ac:dyDescent="0.15">
      <c r="G92" s="282" t="s">
        <v>374</v>
      </c>
      <c r="H92" s="285" t="s">
        <v>408</v>
      </c>
      <c r="I92" s="307">
        <f>'－60－'!L44</f>
        <v>282</v>
      </c>
      <c r="J92" s="308">
        <f t="shared" si="2"/>
        <v>0.15660667007809198</v>
      </c>
      <c r="K92" s="285"/>
      <c r="L92" s="285"/>
    </row>
    <row r="93" spans="7:14" x14ac:dyDescent="0.15">
      <c r="G93" s="282" t="s">
        <v>378</v>
      </c>
      <c r="H93" s="285" t="s">
        <v>409</v>
      </c>
      <c r="I93" s="307">
        <f>'－60－'!L45</f>
        <v>4313</v>
      </c>
      <c r="J93" s="308">
        <f>+I93/$I$96</f>
        <v>9.5957461009633566E-2</v>
      </c>
      <c r="K93" s="285"/>
      <c r="L93" s="285"/>
    </row>
    <row r="94" spans="7:14" x14ac:dyDescent="0.15">
      <c r="G94" s="282" t="s">
        <v>361</v>
      </c>
      <c r="H94" s="285" t="s">
        <v>159</v>
      </c>
      <c r="I94" s="307">
        <f>'－60－'!L46</f>
        <v>2197</v>
      </c>
      <c r="J94" s="308">
        <f>+I94/$I$96</f>
        <v>4.8879791754733351E-2</v>
      </c>
      <c r="K94" s="285"/>
      <c r="L94" s="284"/>
      <c r="M94" s="13"/>
    </row>
    <row r="95" spans="7:14" x14ac:dyDescent="0.15">
      <c r="G95" s="282" t="s">
        <v>380</v>
      </c>
      <c r="H95" s="285" t="s">
        <v>160</v>
      </c>
      <c r="I95" s="310">
        <f>'－60－'!L47</f>
        <v>2264</v>
      </c>
      <c r="J95" s="308">
        <f>+I95/$I$96</f>
        <v>5.0370436291632369E-2</v>
      </c>
      <c r="K95" s="285"/>
      <c r="L95" s="285"/>
      <c r="N95" s="44"/>
    </row>
    <row r="96" spans="7:14" x14ac:dyDescent="0.15">
      <c r="G96" s="282"/>
      <c r="H96" s="285" t="s">
        <v>205</v>
      </c>
      <c r="I96" s="311">
        <f>SUM(I77:I95)</f>
        <v>44947</v>
      </c>
      <c r="J96" s="312">
        <f>SUM(J77:J95)</f>
        <v>1.0212249983313682</v>
      </c>
      <c r="K96" s="285"/>
      <c r="L96" s="285"/>
      <c r="N96" s="44"/>
    </row>
    <row r="97" spans="1:14" x14ac:dyDescent="0.15">
      <c r="G97" s="282"/>
      <c r="H97" s="285"/>
      <c r="I97" s="285"/>
      <c r="J97" s="285"/>
      <c r="K97" s="285"/>
      <c r="L97" s="285"/>
      <c r="N97" s="44"/>
    </row>
    <row r="98" spans="1:14" x14ac:dyDescent="0.15">
      <c r="G98" s="282"/>
      <c r="H98" s="285"/>
      <c r="I98" s="285"/>
      <c r="J98" s="285"/>
      <c r="K98" s="285"/>
      <c r="L98" s="285"/>
      <c r="N98" s="44"/>
    </row>
    <row r="99" spans="1:14" x14ac:dyDescent="0.15">
      <c r="G99" s="282"/>
      <c r="H99" s="285"/>
      <c r="I99" s="285"/>
      <c r="J99" s="285"/>
      <c r="K99" s="285"/>
      <c r="L99" s="285"/>
      <c r="N99" s="44"/>
    </row>
    <row r="100" spans="1:14" x14ac:dyDescent="0.15">
      <c r="G100" s="282"/>
      <c r="H100" s="292"/>
      <c r="I100" s="285"/>
      <c r="J100" s="285"/>
      <c r="K100" s="285"/>
      <c r="L100" s="285"/>
    </row>
    <row r="101" spans="1:14" x14ac:dyDescent="0.15">
      <c r="A101" s="1" t="s">
        <v>177</v>
      </c>
      <c r="D101" t="s">
        <v>187</v>
      </c>
      <c r="G101" s="282"/>
      <c r="H101" s="293" t="s">
        <v>253</v>
      </c>
      <c r="I101" s="285"/>
      <c r="J101" s="285"/>
      <c r="K101" s="285"/>
      <c r="L101" s="285"/>
    </row>
    <row r="102" spans="1:14" x14ac:dyDescent="0.15">
      <c r="G102" s="282"/>
      <c r="H102" s="299" t="s">
        <v>163</v>
      </c>
      <c r="I102" s="313">
        <f>'－62－'!G7</f>
        <v>491</v>
      </c>
      <c r="J102" s="285"/>
      <c r="K102" s="286"/>
      <c r="L102" s="285"/>
    </row>
    <row r="103" spans="1:14" x14ac:dyDescent="0.15">
      <c r="G103" s="282"/>
      <c r="H103" s="299" t="s">
        <v>125</v>
      </c>
      <c r="I103" s="313">
        <f>'－62－'!G8</f>
        <v>1774</v>
      </c>
      <c r="J103" s="285"/>
      <c r="K103" s="286"/>
      <c r="L103" s="285"/>
    </row>
    <row r="104" spans="1:14" x14ac:dyDescent="0.15">
      <c r="G104" s="282"/>
      <c r="H104" s="299" t="s">
        <v>118</v>
      </c>
      <c r="I104" s="313">
        <f>'－62－'!G9</f>
        <v>913</v>
      </c>
      <c r="J104" s="285"/>
      <c r="K104" s="286"/>
      <c r="L104" s="285"/>
    </row>
    <row r="105" spans="1:14" x14ac:dyDescent="0.15">
      <c r="G105" s="282"/>
      <c r="H105" s="299" t="s">
        <v>166</v>
      </c>
      <c r="I105" s="314">
        <f>'－62－'!G10</f>
        <v>457</v>
      </c>
      <c r="J105" s="285"/>
      <c r="K105" s="286"/>
      <c r="L105" s="285"/>
    </row>
    <row r="106" spans="1:14" x14ac:dyDescent="0.15">
      <c r="G106" s="282"/>
      <c r="H106" s="299" t="s">
        <v>167</v>
      </c>
      <c r="I106" s="313">
        <f>'－62－'!G11</f>
        <v>151</v>
      </c>
      <c r="J106" s="285"/>
      <c r="K106" s="286"/>
      <c r="L106" s="285"/>
      <c r="M106" s="15"/>
      <c r="N106" s="15"/>
    </row>
    <row r="107" spans="1:14" x14ac:dyDescent="0.15">
      <c r="G107" s="282"/>
      <c r="H107" s="299" t="s">
        <v>168</v>
      </c>
      <c r="I107" s="313">
        <f>'－62－'!G12</f>
        <v>51</v>
      </c>
      <c r="J107" s="285"/>
      <c r="K107" s="285"/>
      <c r="L107" s="285"/>
      <c r="M107" s="15"/>
      <c r="N107" s="15"/>
    </row>
    <row r="108" spans="1:14" x14ac:dyDescent="0.15">
      <c r="G108" s="282"/>
      <c r="H108" s="299" t="s">
        <v>169</v>
      </c>
      <c r="I108" s="313">
        <f>'－62－'!G13</f>
        <v>2061</v>
      </c>
      <c r="J108" s="285"/>
      <c r="K108" s="285"/>
      <c r="L108" s="285"/>
      <c r="M108" s="15"/>
      <c r="N108" s="15"/>
    </row>
    <row r="109" spans="1:14" x14ac:dyDescent="0.15">
      <c r="G109" s="282"/>
      <c r="H109" s="299" t="s">
        <v>170</v>
      </c>
      <c r="I109" s="313">
        <f>'－62－'!G14</f>
        <v>124</v>
      </c>
      <c r="J109" s="285"/>
      <c r="K109" s="285"/>
      <c r="L109" s="285"/>
      <c r="M109" s="15"/>
      <c r="N109" s="15"/>
    </row>
    <row r="110" spans="1:14" x14ac:dyDescent="0.15">
      <c r="G110" s="282"/>
      <c r="H110" s="299" t="s">
        <v>171</v>
      </c>
      <c r="I110" s="313">
        <f>'－62－'!G15</f>
        <v>102</v>
      </c>
      <c r="J110" s="285"/>
      <c r="K110" s="285"/>
      <c r="L110" s="285"/>
      <c r="M110" s="15"/>
      <c r="N110" s="15"/>
    </row>
    <row r="111" spans="1:14" x14ac:dyDescent="0.15">
      <c r="G111" s="282"/>
      <c r="H111" s="299" t="s">
        <v>172</v>
      </c>
      <c r="I111" s="313">
        <f>'－62－'!G16</f>
        <v>46</v>
      </c>
      <c r="J111" s="285"/>
      <c r="K111" s="285"/>
      <c r="L111" s="285"/>
    </row>
    <row r="112" spans="1:14" x14ac:dyDescent="0.15">
      <c r="G112" s="282"/>
      <c r="H112" s="299" t="s">
        <v>173</v>
      </c>
      <c r="I112" s="313">
        <f>'－62－'!G17</f>
        <v>64</v>
      </c>
      <c r="J112" s="285"/>
      <c r="K112" s="285"/>
      <c r="L112" s="285"/>
    </row>
    <row r="113" spans="7:12" x14ac:dyDescent="0.15">
      <c r="G113" s="282"/>
      <c r="H113" s="285" t="s">
        <v>251</v>
      </c>
      <c r="I113" s="313">
        <f>'－62－'!G18</f>
        <v>2740</v>
      </c>
      <c r="J113" s="285"/>
      <c r="K113" s="285"/>
      <c r="L113" s="285"/>
    </row>
    <row r="114" spans="7:12" x14ac:dyDescent="0.15">
      <c r="G114" s="282"/>
      <c r="H114" s="285"/>
      <c r="I114" s="285"/>
      <c r="J114" s="285"/>
      <c r="K114" s="285"/>
      <c r="L114" s="285"/>
    </row>
    <row r="115" spans="7:12" x14ac:dyDescent="0.15">
      <c r="G115" s="282"/>
      <c r="H115" s="293" t="s">
        <v>188</v>
      </c>
      <c r="I115" s="292"/>
      <c r="J115" s="285"/>
      <c r="K115" s="285"/>
      <c r="L115" s="285"/>
    </row>
    <row r="116" spans="7:12" x14ac:dyDescent="0.15">
      <c r="G116" s="282"/>
      <c r="H116" s="286" t="s">
        <v>161</v>
      </c>
      <c r="I116" s="315">
        <f>'－62－'!J24</f>
        <v>955</v>
      </c>
      <c r="J116" s="312">
        <f>I116/$I$121</f>
        <v>0.10641854245598395</v>
      </c>
      <c r="K116" s="285"/>
      <c r="L116" s="285"/>
    </row>
    <row r="117" spans="7:12" x14ac:dyDescent="0.15">
      <c r="G117" s="282"/>
      <c r="H117" s="286" t="s">
        <v>162</v>
      </c>
      <c r="I117" s="315">
        <f>'－62－'!J25</f>
        <v>624</v>
      </c>
      <c r="J117" s="312">
        <f t="shared" ref="J117:J121" si="3">I117/$I$121</f>
        <v>6.9534209939826161E-2</v>
      </c>
      <c r="K117" s="285"/>
      <c r="L117" s="285"/>
    </row>
    <row r="118" spans="7:12" x14ac:dyDescent="0.15">
      <c r="G118" s="282"/>
      <c r="H118" s="286" t="s">
        <v>203</v>
      </c>
      <c r="I118" s="315">
        <f>'－62－'!J26</f>
        <v>3091</v>
      </c>
      <c r="J118" s="312">
        <f t="shared" si="3"/>
        <v>0.34443949186538891</v>
      </c>
      <c r="K118" s="285"/>
      <c r="L118" s="285"/>
    </row>
    <row r="119" spans="7:12" x14ac:dyDescent="0.15">
      <c r="G119" s="282"/>
      <c r="H119" s="286" t="s">
        <v>164</v>
      </c>
      <c r="I119" s="315">
        <f>'－62－'!J27</f>
        <v>3254</v>
      </c>
      <c r="J119" s="312">
        <f t="shared" si="3"/>
        <v>0.36260307555159349</v>
      </c>
      <c r="K119" s="285"/>
      <c r="L119" s="285"/>
    </row>
    <row r="120" spans="7:12" x14ac:dyDescent="0.15">
      <c r="G120" s="282"/>
      <c r="H120" s="286" t="s">
        <v>165</v>
      </c>
      <c r="I120" s="315">
        <f>'－62－'!J28</f>
        <v>1050</v>
      </c>
      <c r="J120" s="312">
        <f t="shared" si="3"/>
        <v>0.11700468018720749</v>
      </c>
      <c r="K120" s="285"/>
      <c r="L120" s="285"/>
    </row>
    <row r="121" spans="7:12" x14ac:dyDescent="0.15">
      <c r="G121" s="282"/>
      <c r="H121" s="286" t="s">
        <v>206</v>
      </c>
      <c r="I121" s="316">
        <f>SUM(I116:I120)</f>
        <v>8974</v>
      </c>
      <c r="J121" s="312">
        <f t="shared" si="3"/>
        <v>1</v>
      </c>
      <c r="K121" s="285"/>
      <c r="L121" s="285"/>
    </row>
    <row r="122" spans="7:12" x14ac:dyDescent="0.15">
      <c r="G122" s="282"/>
      <c r="H122" s="285"/>
      <c r="I122" s="285"/>
      <c r="J122" s="285"/>
      <c r="K122" s="285"/>
      <c r="L122" s="285"/>
    </row>
    <row r="123" spans="7:12" x14ac:dyDescent="0.15">
      <c r="G123" s="282"/>
      <c r="H123" s="285"/>
      <c r="I123" s="285"/>
      <c r="J123" s="285"/>
      <c r="K123" s="285"/>
      <c r="L123" s="285"/>
    </row>
    <row r="124" spans="7:12" x14ac:dyDescent="0.15">
      <c r="G124" s="282"/>
      <c r="H124" s="285"/>
      <c r="I124" s="285"/>
      <c r="J124" s="285"/>
      <c r="K124" s="285"/>
      <c r="L124" s="285"/>
    </row>
    <row r="125" spans="7:12" x14ac:dyDescent="0.15">
      <c r="G125" s="282"/>
      <c r="H125" s="285"/>
      <c r="I125" s="285"/>
      <c r="J125" s="285"/>
      <c r="K125" s="285"/>
      <c r="L125" s="285"/>
    </row>
    <row r="126" spans="7:12" x14ac:dyDescent="0.15">
      <c r="G126" s="282"/>
      <c r="H126" s="285"/>
      <c r="I126" s="285"/>
      <c r="J126" s="285"/>
      <c r="K126" s="285"/>
      <c r="L126" s="285"/>
    </row>
    <row r="127" spans="7:12" x14ac:dyDescent="0.15">
      <c r="G127" s="282"/>
      <c r="H127" s="285"/>
      <c r="I127" s="285"/>
      <c r="J127" s="285"/>
      <c r="K127" s="285"/>
      <c r="L127" s="285"/>
    </row>
    <row r="128" spans="7:12" x14ac:dyDescent="0.15">
      <c r="G128" s="282"/>
      <c r="H128" s="285"/>
      <c r="I128" s="285"/>
      <c r="J128" s="285"/>
      <c r="K128" s="285"/>
      <c r="L128" s="285"/>
    </row>
    <row r="129" spans="7:12" x14ac:dyDescent="0.15">
      <c r="G129" s="282"/>
      <c r="H129" s="285"/>
      <c r="I129" s="285"/>
      <c r="J129" s="285"/>
      <c r="K129" s="285"/>
      <c r="L129" s="285"/>
    </row>
    <row r="130" spans="7:12" x14ac:dyDescent="0.15">
      <c r="G130" s="282"/>
      <c r="H130" s="285"/>
      <c r="I130" s="285"/>
      <c r="J130" s="285"/>
      <c r="K130" s="285"/>
      <c r="L130" s="285"/>
    </row>
    <row r="131" spans="7:12" x14ac:dyDescent="0.15">
      <c r="G131" s="282"/>
      <c r="H131" s="285"/>
      <c r="I131" s="285"/>
      <c r="J131" s="285"/>
      <c r="K131" s="285"/>
      <c r="L131" s="285"/>
    </row>
    <row r="132" spans="7:12" x14ac:dyDescent="0.15">
      <c r="G132" s="282"/>
      <c r="H132" s="285"/>
      <c r="I132" s="285"/>
      <c r="J132" s="285"/>
      <c r="K132" s="285"/>
      <c r="L132" s="285"/>
    </row>
    <row r="133" spans="7:12" x14ac:dyDescent="0.15">
      <c r="G133" s="282"/>
      <c r="H133" s="285"/>
      <c r="I133" s="285"/>
      <c r="J133" s="285"/>
      <c r="K133" s="285"/>
      <c r="L133" s="285"/>
    </row>
  </sheetData>
  <sheetProtection sheet="1"/>
  <mergeCells count="2">
    <mergeCell ref="A1:F1"/>
    <mergeCell ref="A5:F5"/>
  </mergeCells>
  <phoneticPr fontId="9"/>
  <pageMargins left="0.59055118110236227" right="0.59055118110236227" top="0.59055118110236227" bottom="0.59055118110236227" header="0.51181102362204722" footer="0.39370078740157483"/>
  <pageSetup paperSize="9" scale="98" firstPageNumber="7" orientation="portrait" useFirstPageNumber="1" r:id="rId1"/>
  <headerFooter scaleWithDoc="0" alignWithMargins="0">
    <oddFooter>&amp;C&amp;11－&amp;P－</oddFooter>
  </headerFooter>
  <rowBreaks count="1" manualBreakCount="1">
    <brk id="66" max="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81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8</vt:i4>
      </vt:variant>
    </vt:vector>
  </HeadingPairs>
  <TitlesOfParts>
    <vt:vector size="17" baseType="lpstr">
      <vt:lpstr>－55－</vt:lpstr>
      <vt:lpstr>－56－</vt:lpstr>
      <vt:lpstr>－57－</vt:lpstr>
      <vt:lpstr>－58－</vt:lpstr>
      <vt:lpstr>－59－</vt:lpstr>
      <vt:lpstr>－60－</vt:lpstr>
      <vt:lpstr>－61－</vt:lpstr>
      <vt:lpstr>－62－</vt:lpstr>
      <vt:lpstr>グラフ</vt:lpstr>
      <vt:lpstr>'－55－'!Print_Area</vt:lpstr>
      <vt:lpstr>'－56－'!Print_Area</vt:lpstr>
      <vt:lpstr>'－58－'!Print_Area</vt:lpstr>
      <vt:lpstr>'－59－'!Print_Area</vt:lpstr>
      <vt:lpstr>'－60－'!Print_Area</vt:lpstr>
      <vt:lpstr>'－61－'!Print_Area</vt:lpstr>
      <vt:lpstr>'－62－'!Print_Area</vt:lpstr>
      <vt:lpstr>グラフ!Print_Area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moromi</dc:creator>
  <cp:lastModifiedBy>仲里 直子</cp:lastModifiedBy>
  <cp:revision>5</cp:revision>
  <cp:lastPrinted>2024-05-16T06:55:13Z</cp:lastPrinted>
  <dcterms:created xsi:type="dcterms:W3CDTF">2002-03-19T05:03:05Z</dcterms:created>
  <dcterms:modified xsi:type="dcterms:W3CDTF">2024-06-13T00:57:12Z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Color">
    <vt:lpwstr>r</vt:lpwstr>
  </property>
</Properties>
</file>