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mc:AlternateContent xmlns:mc="http://schemas.openxmlformats.org/markup-compatibility/2006">
    <mc:Choice Requires="x15">
      <x15ac:absPath xmlns:x15ac="http://schemas.microsoft.com/office/spreadsheetml/2010/11/ac" url="\\172.31.254.51\fs\section\wsomu_section\041 経理係\050　調査物　　　　　　　　　  　 　　経理　00　01　02　03\04財政課へ提出　　　　　　　　　  　 　　経理\平成30年度　財政課\H310115 経営比較分析表\"/>
    </mc:Choice>
  </mc:AlternateContent>
  <workbookProtection workbookAlgorithmName="SHA-512" workbookHashValue="kr2Koyeymdt2HNzHDhltur7HkEap3oh5q3CQls53XqGcqSqixS7v2QnrFTyFqSf8w7tCczeZ6iEmjTOY4Sjchg==" workbookSaltValue="MZJQTuajy41DwgGgvonpwA==" workbookSpinCount="100000" lockStructure="1"/>
  <bookViews>
    <workbookView xWindow="0" yWindow="0" windowWidth="28800" windowHeight="121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<sst xmlns="http://schemas.openxmlformats.org/spreadsheetml/2006/main" count="232" uniqueCount="119">
  <si>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</si>
  <si>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</si>
  <si>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</si>
  <si>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</si>
  <si>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</si>
  <si>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</si>
  <si>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</si>
  <si>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</si>
  <si>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</si>
  <si>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</si>
  <si>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</si>
  <si>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</si>
  <si>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</si>
  <si>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</si>
  <si>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</si>
  <si>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</si>
  <si>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</si>
  <si>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</si>
  <si>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</si>
  <si>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</si>
  <si>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</si>
  <si>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</si>
  <si>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</si>
  <si>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</si>
  <si>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</si>
  <si>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</si>
  <si>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</si>
  <si>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</si>
  <si>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</si>
  <si>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</si>
  <si>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</si>
  <si>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</si>
  <si>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</si>
  <si>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</si>
  <si>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</si>
  <si>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</si>
  <si>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</si>
  <si>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</si>
  <si>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</si>
  <si>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</si>
  <si>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平成25年度における各指標の類似団体平均値は、当時の事業数を基に算出していますが、管路経年化率及び管路更新率については、平成26年度の事業数を基に類似団体平均値を算出しています。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</si>
  <si>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</si>
  <si>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</si>
  <si>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</si>
  <si>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</si>
  <si>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</si>
  <si>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</si>
  <si>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</si>
  <si>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</si>
  <si>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</si>
  <si>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</si>
  <si>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</si>
  <si>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</si>
  <si>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</si>
  <si>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</si>
  <si>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</si>
  <si>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</si>
  <si>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</si>
  <si>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</si>
  <si>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</si>
  <si>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</si>
  <si>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</si>
  <si>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</si>
  <si>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</si>
  <si>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</si>
  <si>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</si>
  <si>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</si>
  <si>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</si>
  <si>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</si>
  <si>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</si>
  <si>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</si>
  <si>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</si>
  <si>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</si>
  <si>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</si>
  <si>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</si>
  <si>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</si>
  <si>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</si>
  <si>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</si>
  <si>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</si>
  <si>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</si>
  <si>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</si>
  <si>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</si>
  <si>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</si>
  <si>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</si>
  <si>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</si>
  <si>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</si>
  <si>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</si>
  <si>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</si>
  <si>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</si>
  <si>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</si>
  <si>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</si>
  <si>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</si>
  <si>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</si>
  <si>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</si>
  <si>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</si>
  <si>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</si>
  <si>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</si>
  <si>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</si>
  <si>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</si>
  <si>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</si>
  <si>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</si>
  <si>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</si>
  <si>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</si>
  <si>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</si>
  <si>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沖縄県　浦添市</t>
  </si>
  <si>
    <t>法適用</t>
  </si>
  <si>
    <t>水道事業</t>
  </si>
  <si>
    <t>末端給水事業</t>
  </si>
  <si>
    <t>A3</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</si>
  <si>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</si>
  <si>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</si>
  <si>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</si>
  <si>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</si>
  <si>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</si>
  <si>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</si>
  <si>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</si>
  <si>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①経営収支比率
　過去５年とも類似団体平均値より低い値を達成し、概ね適正値を維持し収支のバランスは確保されている。
②累積欠損金比率
　過去５年間0％であり、経営の健全性は引続き確保されている。
③流動比率
　類似団体と比して財務の安定性が高く、支払能力の安定性を示している。
④企業債残高対給水収益比率
　類似団体平均値より低い値を達成し良好である。施設の更新・耐震及び長寿命化施策の進展状況を勘案し随時その適正度を検討する。
⑤料金回収率
　類似団体と比して低い値であるものの、100％超を達成し概ね適正値を維持している。
⑥給水原価
　類似団体平均値より高価となっているものの、県内類似団体と比して安価である。修繕費の上昇傾向が起因となって、給水原価も上昇傾向にあることから、施設整備投資等を効率的に進めて行く必要がある。
⑦施設利用率
　類似団体平均値に比して、高い値を維持しており、施設への投資経済性は効率的に推移している。
⑧有収率
　類似団体の値を上回るものの、県内類似団体と比して低い値にある。原因として漏水やメーター不感等が考えられ、今後も漏水防止対策等の強化を継続することに努める。</t>
    <rPh sb="1" eb="3">
      <t>ケイエイ</t>
    </rPh>
    <rPh sb="3" eb="5">
      <t>シュウシ</t>
    </rPh>
    <rPh sb="5" eb="7">
      <t>ヒリツ</t>
    </rPh>
    <rPh sb="9" eb="11">
      <t>カコ</t>
    </rPh>
    <rPh sb="12" eb="13">
      <t>ネン</t>
    </rPh>
    <rPh sb="15" eb="17">
      <t>ルイジ</t>
    </rPh>
    <rPh sb="17" eb="19">
      <t>ダンタイ</t>
    </rPh>
    <rPh sb="19" eb="22">
      <t>ヘイキンチ</t>
    </rPh>
    <rPh sb="24" eb="25">
      <t>ヒク</t>
    </rPh>
    <rPh sb="26" eb="27">
      <t>アタイ</t>
    </rPh>
    <rPh sb="28" eb="30">
      <t>タッセイ</t>
    </rPh>
    <rPh sb="32" eb="33">
      <t>オオム</t>
    </rPh>
    <rPh sb="34" eb="36">
      <t>テキセイ</t>
    </rPh>
    <rPh sb="36" eb="37">
      <t>チ</t>
    </rPh>
    <rPh sb="38" eb="40">
      <t>イジ</t>
    </rPh>
    <rPh sb="41" eb="43">
      <t>シュウシ</t>
    </rPh>
    <rPh sb="49" eb="51">
      <t>カクホ</t>
    </rPh>
    <rPh sb="59" eb="61">
      <t>ルイセキ</t>
    </rPh>
    <rPh sb="61" eb="63">
      <t>ケッソン</t>
    </rPh>
    <rPh sb="63" eb="64">
      <t>キン</t>
    </rPh>
    <rPh sb="64" eb="66">
      <t>ヒリツ</t>
    </rPh>
    <rPh sb="68" eb="70">
      <t>カコ</t>
    </rPh>
    <rPh sb="71" eb="73">
      <t>ネンカン</t>
    </rPh>
    <rPh sb="79" eb="81">
      <t>ケイエイ</t>
    </rPh>
    <rPh sb="82" eb="85">
      <t>ケンゼンセイ</t>
    </rPh>
    <rPh sb="86" eb="88">
      <t>ヒキツヅ</t>
    </rPh>
    <rPh sb="89" eb="91">
      <t>カクホ</t>
    </rPh>
    <rPh sb="99" eb="101">
      <t>リュウドウ</t>
    </rPh>
    <rPh sb="101" eb="103">
      <t>ヒリツ</t>
    </rPh>
    <rPh sb="123" eb="125">
      <t>シハライ</t>
    </rPh>
    <rPh sb="125" eb="127">
      <t>ノウリョク</t>
    </rPh>
    <rPh sb="128" eb="131">
      <t>アンテイセイ</t>
    </rPh>
    <rPh sb="132" eb="133">
      <t>シメ</t>
    </rPh>
    <rPh sb="140" eb="142">
      <t>キギョウ</t>
    </rPh>
    <rPh sb="142" eb="143">
      <t>サイ</t>
    </rPh>
    <rPh sb="143" eb="145">
      <t>ザンダカ</t>
    </rPh>
    <rPh sb="145" eb="146">
      <t>タイ</t>
    </rPh>
    <rPh sb="146" eb="148">
      <t>キュウスイ</t>
    </rPh>
    <rPh sb="148" eb="150">
      <t>シュウエキ</t>
    </rPh>
    <rPh sb="150" eb="152">
      <t>ヒリツ</t>
    </rPh>
    <rPh sb="154" eb="156">
      <t>ルイジ</t>
    </rPh>
    <rPh sb="156" eb="158">
      <t>ダンタイ</t>
    </rPh>
    <rPh sb="158" eb="161">
      <t>ヘイキンチ</t>
    </rPh>
    <rPh sb="163" eb="164">
      <t>ヒク</t>
    </rPh>
    <rPh sb="165" eb="166">
      <t>アタイ</t>
    </rPh>
    <rPh sb="167" eb="169">
      <t>タッセイ</t>
    </rPh>
    <rPh sb="170" eb="172">
      <t>リョウコウ</t>
    </rPh>
    <rPh sb="176" eb="178">
      <t>シセツ</t>
    </rPh>
    <rPh sb="179" eb="181">
      <t>コウシン</t>
    </rPh>
    <rPh sb="182" eb="184">
      <t>タイシン</t>
    </rPh>
    <rPh sb="184" eb="185">
      <t>オヨ</t>
    </rPh>
    <rPh sb="186" eb="187">
      <t>チョウ</t>
    </rPh>
    <rPh sb="187" eb="190">
      <t>ジュミョウカ</t>
    </rPh>
    <rPh sb="190" eb="191">
      <t>セ</t>
    </rPh>
    <rPh sb="191" eb="192">
      <t>サク</t>
    </rPh>
    <rPh sb="193" eb="195">
      <t>シンテン</t>
    </rPh>
    <rPh sb="195" eb="197">
      <t>ジョウキョウ</t>
    </rPh>
    <rPh sb="198" eb="200">
      <t>カンアン</t>
    </rPh>
    <rPh sb="201" eb="203">
      <t>ズイジ</t>
    </rPh>
    <rPh sb="205" eb="207">
      <t>テキセイ</t>
    </rPh>
    <rPh sb="207" eb="208">
      <t>ド</t>
    </rPh>
    <rPh sb="209" eb="211">
      <t>ケントウ</t>
    </rPh>
    <rPh sb="216" eb="218">
      <t>リョウキン</t>
    </rPh>
    <rPh sb="218" eb="220">
      <t>カイシュウ</t>
    </rPh>
    <rPh sb="220" eb="221">
      <t>リツ</t>
    </rPh>
    <rPh sb="223" eb="225">
      <t>ルイジ</t>
    </rPh>
    <rPh sb="225" eb="227">
      <t>ダンタイ</t>
    </rPh>
    <rPh sb="228" eb="229">
      <t>ヒ</t>
    </rPh>
    <rPh sb="233" eb="234">
      <t>アタイ</t>
    </rPh>
    <rPh sb="245" eb="246">
      <t>チョウ</t>
    </rPh>
    <rPh sb="247" eb="249">
      <t>タッセイ</t>
    </rPh>
    <rPh sb="250" eb="251">
      <t>オオム</t>
    </rPh>
    <rPh sb="252" eb="254">
      <t>テキセイ</t>
    </rPh>
    <rPh sb="254" eb="255">
      <t>チ</t>
    </rPh>
    <rPh sb="256" eb="258">
      <t>イジ</t>
    </rPh>
    <rPh sb="265" eb="267">
      <t>キュウスイ</t>
    </rPh>
    <rPh sb="267" eb="269">
      <t>ゲンカ</t>
    </rPh>
    <rPh sb="271" eb="273">
      <t>ルイジ</t>
    </rPh>
    <rPh sb="273" eb="275">
      <t>ダンタイ</t>
    </rPh>
    <rPh sb="275" eb="278">
      <t>ヘイキンチ</t>
    </rPh>
    <rPh sb="280" eb="282">
      <t>コウカ</t>
    </rPh>
    <rPh sb="292" eb="294">
      <t>ケンナイ</t>
    </rPh>
    <rPh sb="294" eb="296">
      <t>ルイジ</t>
    </rPh>
    <rPh sb="296" eb="298">
      <t>ダンタイ</t>
    </rPh>
    <rPh sb="299" eb="300">
      <t>ヒ</t>
    </rPh>
    <rPh sb="302" eb="304">
      <t>アンカ</t>
    </rPh>
    <rPh sb="308" eb="311">
      <t>シュウゼンヒ</t>
    </rPh>
    <rPh sb="312" eb="314">
      <t>ジョウショウ</t>
    </rPh>
    <rPh sb="314" eb="316">
      <t>ケイコウ</t>
    </rPh>
    <rPh sb="317" eb="319">
      <t>キイン</t>
    </rPh>
    <rPh sb="341" eb="343">
      <t>シセツ</t>
    </rPh>
    <rPh sb="343" eb="345">
      <t>セイビ</t>
    </rPh>
    <rPh sb="345" eb="347">
      <t>トウシ</t>
    </rPh>
    <rPh sb="347" eb="348">
      <t>ナド</t>
    </rPh>
    <rPh sb="366" eb="368">
      <t>シセツ</t>
    </rPh>
    <rPh sb="368" eb="371">
      <t>リヨウリツ</t>
    </rPh>
    <rPh sb="373" eb="375">
      <t>ルイジ</t>
    </rPh>
    <rPh sb="375" eb="377">
      <t>ダンタイ</t>
    </rPh>
    <rPh sb="377" eb="380">
      <t>ヘイキンチ</t>
    </rPh>
    <rPh sb="381" eb="382">
      <t>ヒ</t>
    </rPh>
    <rPh sb="385" eb="386">
      <t>タカ</t>
    </rPh>
    <rPh sb="387" eb="388">
      <t>アタイ</t>
    </rPh>
    <rPh sb="389" eb="391">
      <t>イジ</t>
    </rPh>
    <rPh sb="396" eb="398">
      <t>シセツ</t>
    </rPh>
    <rPh sb="400" eb="402">
      <t>トウシ</t>
    </rPh>
    <rPh sb="402" eb="405">
      <t>ケイザイセイ</t>
    </rPh>
    <rPh sb="406" eb="409">
      <t>コウリツテキ</t>
    </rPh>
    <rPh sb="410" eb="412">
      <t>スイイ</t>
    </rPh>
    <rPh sb="419" eb="421">
      <t>ユウシュウ</t>
    </rPh>
    <rPh sb="421" eb="422">
      <t>リツ</t>
    </rPh>
    <rPh sb="429" eb="430">
      <t>アタイ</t>
    </rPh>
    <rPh sb="438" eb="440">
      <t>ケンナイ</t>
    </rPh>
    <rPh sb="440" eb="442">
      <t>ルイジ</t>
    </rPh>
    <rPh sb="442" eb="444">
      <t>ダンタイ</t>
    </rPh>
    <rPh sb="445" eb="446">
      <t>ヒ</t>
    </rPh>
    <rPh sb="448" eb="449">
      <t>ヒク</t>
    </rPh>
    <rPh sb="450" eb="451">
      <t>アタイ</t>
    </rPh>
    <rPh sb="455" eb="457">
      <t>ゲンイン</t>
    </rPh>
    <rPh sb="460" eb="462">
      <t>ロウスイ</t>
    </rPh>
    <rPh sb="467" eb="469">
      <t>フカン</t>
    </rPh>
    <rPh sb="469" eb="470">
      <t>トウ</t>
    </rPh>
    <rPh sb="471" eb="472">
      <t>カンガ</t>
    </rPh>
    <rPh sb="476" eb="478">
      <t>コンゴ</t>
    </rPh>
    <rPh sb="479" eb="481">
      <t>ロウスイ</t>
    </rPh>
    <rPh sb="481" eb="483">
      <t>ボウシ</t>
    </rPh>
    <rPh sb="483" eb="485">
      <t>タイサク</t>
    </rPh>
    <rPh sb="485" eb="486">
      <t>ナド</t>
    </rPh>
    <rPh sb="487" eb="489">
      <t>キョウカ</t>
    </rPh>
    <rPh sb="497" eb="498">
      <t>ツト</t>
    </rPh>
    <phoneticPr fontId="5"/>
  </si>
  <si>
    <t>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
　類似団体と比して低率となっているものの、一定の割合で増加を続けている。今後耐用年数に達する管路、施設が増加することからさらに上昇していくことが予想される。管路施設の老朽度を適切に判断し、更新・長寿命化の措置及び必要な財源の確保を要する。
③管路更新率
　類似団体と比して低い値となっており、耐用年数を基とする2.5％更新には至っていないことから、今後更新計画を基にした適正な更新に努めていく。</t>
    <rPh sb="1" eb="3">
      <t>ユウケイ</t>
    </rPh>
    <rPh sb="3" eb="5">
      <t>コテイ</t>
    </rPh>
    <rPh sb="5" eb="7">
      <t>シサン</t>
    </rPh>
    <rPh sb="7" eb="9">
      <t>ゲンカ</t>
    </rPh>
    <rPh sb="9" eb="12">
      <t>ショウキャクリツ</t>
    </rPh>
    <rPh sb="14" eb="16">
      <t>シセツ</t>
    </rPh>
    <rPh sb="17" eb="19">
      <t>ロウキュウ</t>
    </rPh>
    <rPh sb="19" eb="20">
      <t>ド</t>
    </rPh>
    <rPh sb="21" eb="23">
      <t>ルイジ</t>
    </rPh>
    <rPh sb="23" eb="25">
      <t>ダンタイ</t>
    </rPh>
    <rPh sb="26" eb="28">
      <t>ドウヨウ</t>
    </rPh>
    <rPh sb="29" eb="31">
      <t>シンテン</t>
    </rPh>
    <rPh sb="36" eb="38">
      <t>ホウテイ</t>
    </rPh>
    <rPh sb="38" eb="40">
      <t>タイヨウ</t>
    </rPh>
    <rPh sb="40" eb="42">
      <t>ネンスウ</t>
    </rPh>
    <rPh sb="43" eb="44">
      <t>チカ</t>
    </rPh>
    <rPh sb="45" eb="47">
      <t>ユウケイ</t>
    </rPh>
    <rPh sb="47" eb="49">
      <t>コテイ</t>
    </rPh>
    <rPh sb="49" eb="51">
      <t>シサン</t>
    </rPh>
    <rPh sb="52" eb="53">
      <t>オオ</t>
    </rPh>
    <rPh sb="62" eb="63">
      <t>シメ</t>
    </rPh>
    <rPh sb="68" eb="70">
      <t>シセツ</t>
    </rPh>
    <rPh sb="70" eb="72">
      <t>コウシン</t>
    </rPh>
    <rPh sb="73" eb="75">
      <t>ジキ</t>
    </rPh>
    <rPh sb="81" eb="83">
      <t>ホウテイ</t>
    </rPh>
    <rPh sb="83" eb="85">
      <t>タイヨウ</t>
    </rPh>
    <rPh sb="85" eb="87">
      <t>ネンスウ</t>
    </rPh>
    <rPh sb="94" eb="96">
      <t>シセツ</t>
    </rPh>
    <rPh sb="96" eb="97">
      <t>マイ</t>
    </rPh>
    <rPh sb="98" eb="100">
      <t>ゲンジョウ</t>
    </rPh>
    <rPh sb="101" eb="102">
      <t>フ</t>
    </rPh>
    <rPh sb="104" eb="106">
      <t>コウシン</t>
    </rPh>
    <rPh sb="107" eb="108">
      <t>ハカ</t>
    </rPh>
    <rPh sb="115" eb="117">
      <t>カンロ</t>
    </rPh>
    <rPh sb="117" eb="120">
      <t>ケイネンカ</t>
    </rPh>
    <rPh sb="120" eb="121">
      <t>リツ</t>
    </rPh>
    <rPh sb="123" eb="125">
      <t>ルイジ</t>
    </rPh>
    <rPh sb="125" eb="127">
      <t>ダンタイ</t>
    </rPh>
    <rPh sb="128" eb="129">
      <t>ヒ</t>
    </rPh>
    <rPh sb="131" eb="133">
      <t>テイリツ</t>
    </rPh>
    <rPh sb="143" eb="145">
      <t>イッテイ</t>
    </rPh>
    <rPh sb="146" eb="148">
      <t>ワリアイ</t>
    </rPh>
    <rPh sb="149" eb="151">
      <t>ゾウカ</t>
    </rPh>
    <rPh sb="152" eb="153">
      <t>ツヅ</t>
    </rPh>
    <rPh sb="158" eb="160">
      <t>コンゴ</t>
    </rPh>
    <rPh sb="160" eb="162">
      <t>タイヨウ</t>
    </rPh>
    <rPh sb="162" eb="164">
      <t>ネンスウ</t>
    </rPh>
    <rPh sb="165" eb="166">
      <t>タッ</t>
    </rPh>
    <rPh sb="168" eb="170">
      <t>カンロ</t>
    </rPh>
    <rPh sb="171" eb="173">
      <t>シセツ</t>
    </rPh>
    <rPh sb="174" eb="176">
      <t>ゾウカ</t>
    </rPh>
    <rPh sb="185" eb="187">
      <t>ジョウショウ</t>
    </rPh>
    <rPh sb="194" eb="196">
      <t>ヨソウ</t>
    </rPh>
    <rPh sb="200" eb="202">
      <t>カンロ</t>
    </rPh>
    <rPh sb="202" eb="204">
      <t>シセツ</t>
    </rPh>
    <rPh sb="205" eb="207">
      <t>ロウキュウ</t>
    </rPh>
    <rPh sb="207" eb="208">
      <t>ド</t>
    </rPh>
    <rPh sb="209" eb="211">
      <t>テキセツ</t>
    </rPh>
    <rPh sb="212" eb="214">
      <t>ハンダン</t>
    </rPh>
    <rPh sb="216" eb="218">
      <t>コウシン</t>
    </rPh>
    <rPh sb="219" eb="220">
      <t>チョウ</t>
    </rPh>
    <rPh sb="220" eb="223">
      <t>ジュミョウカ</t>
    </rPh>
    <rPh sb="224" eb="226">
      <t>ソチ</t>
    </rPh>
    <rPh sb="226" eb="227">
      <t>オヨ</t>
    </rPh>
    <rPh sb="228" eb="230">
      <t>ヒツヨウ</t>
    </rPh>
    <rPh sb="231" eb="233">
      <t>ザイゲン</t>
    </rPh>
    <rPh sb="234" eb="236">
      <t>カクホ</t>
    </rPh>
    <rPh sb="237" eb="238">
      <t>ヨウ</t>
    </rPh>
    <rPh sb="243" eb="245">
      <t>カンロ</t>
    </rPh>
    <rPh sb="245" eb="247">
      <t>コウシン</t>
    </rPh>
    <rPh sb="247" eb="248">
      <t>リツ</t>
    </rPh>
    <rPh sb="250" eb="252">
      <t>ルイジ</t>
    </rPh>
    <rPh sb="252" eb="254">
      <t>ダンタイ</t>
    </rPh>
    <rPh sb="255" eb="256">
      <t>ヒ</t>
    </rPh>
    <rPh sb="258" eb="259">
      <t>ヒク</t>
    </rPh>
    <rPh sb="260" eb="261">
      <t>アタイ</t>
    </rPh>
    <rPh sb="268" eb="270">
      <t>タイヨウ</t>
    </rPh>
    <rPh sb="270" eb="272">
      <t>ネンスウ</t>
    </rPh>
    <rPh sb="273" eb="274">
      <t>モト</t>
    </rPh>
    <rPh sb="281" eb="283">
      <t>コウシン</t>
    </rPh>
    <rPh sb="285" eb="286">
      <t>イタ</t>
    </rPh>
    <rPh sb="296" eb="298">
      <t>コンゴ</t>
    </rPh>
    <rPh sb="298" eb="300">
      <t>コウシン</t>
    </rPh>
    <rPh sb="300" eb="302">
      <t>ケイカク</t>
    </rPh>
    <rPh sb="303" eb="304">
      <t>モト</t>
    </rPh>
    <rPh sb="307" eb="309">
      <t>テキセイ</t>
    </rPh>
    <rPh sb="310" eb="312">
      <t>コウシン</t>
    </rPh>
    <rPh sb="313" eb="314">
      <t>ツト</t>
    </rPh>
    <phoneticPr fontId="5"/>
  </si>
  <si>
    <t>　上記１及び２の項目別分析により、本市の水道事業経営は概ね適正に推移していると判断する。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1" eb="3">
      <t>ジョウキ</t>
    </rPh>
    <rPh sb="4" eb="5">
      <t>オヨ</t>
    </rPh>
    <rPh sb="8" eb="10">
      <t>コウモク</t>
    </rPh>
    <rPh sb="10" eb="11">
      <t>ベツ</t>
    </rPh>
    <rPh sb="11" eb="13">
      <t>ブンセキ</t>
    </rPh>
    <rPh sb="17" eb="19">
      <t>ホンシ</t>
    </rPh>
    <rPh sb="20" eb="22">
      <t>スイドウ</t>
    </rPh>
    <rPh sb="22" eb="24">
      <t>ジギョウ</t>
    </rPh>
    <rPh sb="24" eb="26">
      <t>ケイエイ</t>
    </rPh>
    <rPh sb="27" eb="28">
      <t>オオム</t>
    </rPh>
    <rPh sb="29" eb="31">
      <t>テキセイ</t>
    </rPh>
    <rPh sb="32" eb="34">
      <t>スイイ</t>
    </rPh>
    <rPh sb="39" eb="41">
      <t>ハンダン</t>
    </rPh>
    <rPh sb="50" eb="52">
      <t>コンゴ</t>
    </rPh>
    <rPh sb="53" eb="56">
      <t>ウラソエシ</t>
    </rPh>
    <rPh sb="57" eb="59">
      <t>ハッテン</t>
    </rPh>
    <rPh sb="63" eb="65">
      <t>セイビ</t>
    </rPh>
    <rPh sb="70" eb="72">
      <t>スイドウ</t>
    </rPh>
    <rPh sb="72" eb="74">
      <t>シセツ</t>
    </rPh>
    <rPh sb="75" eb="77">
      <t>ジュンジ</t>
    </rPh>
    <rPh sb="77" eb="79">
      <t>コウシン</t>
    </rPh>
    <rPh sb="79" eb="81">
      <t>ジキ</t>
    </rPh>
    <rPh sb="82" eb="83">
      <t>ムカ</t>
    </rPh>
    <rPh sb="90" eb="92">
      <t>サキ</t>
    </rPh>
    <rPh sb="93" eb="94">
      <t>シメ</t>
    </rPh>
    <rPh sb="95" eb="97">
      <t>シヒョウ</t>
    </rPh>
    <rPh sb="98" eb="100">
      <t>ズイジ</t>
    </rPh>
    <rPh sb="100" eb="102">
      <t>ブンセキ</t>
    </rPh>
    <rPh sb="104" eb="106">
      <t>シセツ</t>
    </rPh>
    <rPh sb="107" eb="109">
      <t>コウシン</t>
    </rPh>
    <rPh sb="109" eb="111">
      <t>ジキ</t>
    </rPh>
    <rPh sb="112" eb="114">
      <t>テキセツ</t>
    </rPh>
    <rPh sb="115" eb="117">
      <t>ハンダン</t>
    </rPh>
    <rPh sb="119" eb="121">
      <t>タイオウ</t>
    </rPh>
    <rPh sb="136" eb="138">
      <t>シセツ</t>
    </rPh>
    <rPh sb="139" eb="142">
      <t>ロウキュウカ</t>
    </rPh>
    <rPh sb="143" eb="144">
      <t>タイ</t>
    </rPh>
    <rPh sb="146" eb="148">
      <t>コウシン</t>
    </rPh>
    <rPh sb="148" eb="150">
      <t>ソチ</t>
    </rPh>
    <rPh sb="167" eb="168">
      <t>コウ</t>
    </rPh>
    <rPh sb="170" eb="172">
      <t>シセツ</t>
    </rPh>
    <rPh sb="172" eb="174">
      <t>コウシン</t>
    </rPh>
    <rPh sb="174" eb="176">
      <t>ケイカク</t>
    </rPh>
    <rPh sb="177" eb="179">
      <t>サクテイ</t>
    </rPh>
    <rPh sb="181" eb="183">
      <t>テキセツ</t>
    </rPh>
    <rPh sb="184" eb="186">
      <t>ジッシ</t>
    </rPh>
    <rPh sb="193" eb="195">
      <t>カンヨウ</t>
    </rPh>
    <rPh sb="201" eb="203">
      <t>ショウライ</t>
    </rPh>
    <rPh sb="204" eb="206">
      <t>キュウスイ</t>
    </rPh>
    <rPh sb="206" eb="208">
      <t>ジンコウ</t>
    </rPh>
    <rPh sb="209" eb="211">
      <t>ゲンショウ</t>
    </rPh>
    <rPh sb="212" eb="213">
      <t>テン</t>
    </rPh>
    <rPh sb="215" eb="217">
      <t>キュウスイ</t>
    </rPh>
    <rPh sb="217" eb="219">
      <t>シュウエキ</t>
    </rPh>
    <rPh sb="220" eb="222">
      <t>カコウ</t>
    </rPh>
    <rPh sb="223" eb="224">
      <t>タド</t>
    </rPh>
    <rPh sb="228" eb="230">
      <t>ヨソウ</t>
    </rPh>
    <rPh sb="234" eb="236">
      <t>ヒキツヅ</t>
    </rPh>
    <rPh sb="237" eb="239">
      <t>ケイエイ</t>
    </rPh>
    <rPh sb="240" eb="243">
      <t>ケンゼンセイ</t>
    </rPh>
    <rPh sb="244" eb="246">
      <t>イジ</t>
    </rPh>
    <rPh sb="251" eb="254">
      <t>コウリツテキ</t>
    </rPh>
    <rPh sb="255" eb="258">
      <t>ノウリツテキ</t>
    </rPh>
    <rPh sb="259" eb="261">
      <t>ウンエイ</t>
    </rPh>
    <rPh sb="262" eb="263">
      <t>ツト</t>
    </rPh>
    <rPh sb="265" eb="26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</si>
</sst>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ge"/>
    <numFmt numFmtId="181" formatCode="&quot;¥&quot;#,##0;[Red]&quot;¥&quot;\-#,##0"/>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181" fontId="18" fillId="0" borderId="0" applyFont="0" applyFill="0" applyBorder="0" applyAlignment="0" applyProtection="0"/>
    <xf numFmtId="0" fontId="1" fillId="0" borderId="0">
      <alignment vertical="center"/>
    </xf>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0.01</c:v>
                </c:pt>
                <c:pt idx="1">
                  <c:v>0</c:v>
                </c:pt>
                <c:pt idx="2" formatCode="#,##0.00;&quot;△&quot;#,##0.00;&quot;-&quot;">
                  <c:v>0.34</c:v>
                </c:pt>
                <c:pt idx="3" formatCode="#,##0.00;&quot;△&quot;#,##0.00;&quot;-&quot;">
                  <c:v>0.48</c:v>
                </c:pt>
                <c:pt idx="4" formatCode="#,##0.00;&quot;△&quot;#,##0.00;&quot;-&quot;">
                  <c:v>0.46</c:v>
                </c:pt>
              </c:numCache>
            </c:numRef>
          </c:val>
          <c:extLst>
            <c:ext xmlns:c16="http://schemas.microsoft.com/office/drawing/2014/chart" uri="{C3380CC4-5D6E-409C-BE32-E72D297353CC}">
              <c16:uniqueId val="{00000000-6DFB-428A-8A31-9B6FD0CC31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6DFB-428A-8A31-9B6FD0CC31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78.33</c:v>
                </c:pt>
                <c:pt idx="1">
                  <c:v>76.790000000000006</c:v>
                </c:pt>
                <c:pt idx="2">
                  <c:v>76.97</c:v>
                </c:pt>
                <c:pt idx="3">
                  <c:v>77.41</c:v>
                </c:pt>
                <c:pt idx="4">
                  <c:v>79.150000000000006</c:v>
                </c:pt>
              </c:numCache>
            </c:numRef>
          </c:val>
          <c:extLst>
            <c:ext xmlns:c16="http://schemas.microsoft.com/office/drawing/2014/chart" uri="{C3380CC4-5D6E-409C-BE32-E72D297353CC}">
              <c16:uniqueId val="{00000000-EE0B-4B55-9AA1-F7AE945153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EE0B-4B55-9AA1-F7AE945153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94.57</c:v>
                </c:pt>
                <c:pt idx="1">
                  <c:v>94.55</c:v>
                </c:pt>
                <c:pt idx="2">
                  <c:v>94.23</c:v>
                </c:pt>
                <c:pt idx="3">
                  <c:v>94.18</c:v>
                </c:pt>
                <c:pt idx="4">
                  <c:v>91.5</c:v>
                </c:pt>
              </c:numCache>
            </c:numRef>
          </c:val>
          <c:extLst>
            <c:ext xmlns:c16="http://schemas.microsoft.com/office/drawing/2014/chart" uri="{C3380CC4-5D6E-409C-BE32-E72D297353CC}">
              <c16:uniqueId val="{00000000-A446-4718-B33B-11FA7FE399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A446-4718-B33B-11FA7FE399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105.65</c:v>
                </c:pt>
                <c:pt idx="1">
                  <c:v>109.61</c:v>
                </c:pt>
                <c:pt idx="2">
                  <c:v>109.07</c:v>
                </c:pt>
                <c:pt idx="3">
                  <c:v>106.16</c:v>
                </c:pt>
                <c:pt idx="4">
                  <c:v>105.17</c:v>
                </c:pt>
              </c:numCache>
            </c:numRef>
          </c:val>
          <c:extLst>
            <c:ext xmlns:c16="http://schemas.microsoft.com/office/drawing/2014/chart" uri="{C3380CC4-5D6E-409C-BE32-E72D297353CC}">
              <c16:uniqueId val="{00000000-298A-4220-A8D7-42E85DB970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298A-4220-A8D7-42E85DB970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45.19</c:v>
                </c:pt>
                <c:pt idx="1">
                  <c:v>46.97</c:v>
                </c:pt>
                <c:pt idx="2">
                  <c:v>48.25</c:v>
                </c:pt>
                <c:pt idx="3">
                  <c:v>49.61</c:v>
                </c:pt>
                <c:pt idx="4">
                  <c:v>50.03</c:v>
                </c:pt>
              </c:numCache>
            </c:numRef>
          </c:val>
          <c:extLst>
            <c:ext xmlns:c16="http://schemas.microsoft.com/office/drawing/2014/chart" uri="{C3380CC4-5D6E-409C-BE32-E72D297353CC}">
              <c16:uniqueId val="{00000000-C735-456D-8A5A-1CDA14E76E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C735-456D-8A5A-1CDA14E76E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1.55</c:v>
                </c:pt>
                <c:pt idx="1">
                  <c:v>1.54</c:v>
                </c:pt>
                <c:pt idx="2">
                  <c:v>3.05</c:v>
                </c:pt>
                <c:pt idx="3">
                  <c:v>4.2</c:v>
                </c:pt>
                <c:pt idx="4">
                  <c:v>5.36</c:v>
                </c:pt>
              </c:numCache>
            </c:numRef>
          </c:val>
          <c:extLst>
            <c:ext xmlns:c16="http://schemas.microsoft.com/office/drawing/2014/chart" uri="{C3380CC4-5D6E-409C-BE32-E72D297353CC}">
              <c16:uniqueId val="{00000000-6A8B-4530-8FAF-5F396D43C3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6A8B-4530-8FAF-5F396D43C3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01-4DC0-B430-1E4059CD76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FD01-4DC0-B430-1E4059CD76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930.45</c:v>
                </c:pt>
                <c:pt idx="1">
                  <c:v>749.49</c:v>
                </c:pt>
                <c:pt idx="2">
                  <c:v>755.64</c:v>
                </c:pt>
                <c:pt idx="3">
                  <c:v>814.55</c:v>
                </c:pt>
                <c:pt idx="4">
                  <c:v>794.78</c:v>
                </c:pt>
              </c:numCache>
            </c:numRef>
          </c:val>
          <c:extLst>
            <c:ext xmlns:c16="http://schemas.microsoft.com/office/drawing/2014/chart" uri="{C3380CC4-5D6E-409C-BE32-E72D297353CC}">
              <c16:uniqueId val="{00000000-535D-4188-B6DB-62BF58B87E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535D-4188-B6DB-62BF58B87E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16.649999999999999</c:v>
                </c:pt>
                <c:pt idx="1">
                  <c:v>15.5</c:v>
                </c:pt>
                <c:pt idx="2">
                  <c:v>13.83</c:v>
                </c:pt>
                <c:pt idx="3">
                  <c:v>12.16</c:v>
                </c:pt>
                <c:pt idx="4">
                  <c:v>10.51</c:v>
                </c:pt>
              </c:numCache>
            </c:numRef>
          </c:val>
          <c:extLst>
            <c:ext xmlns:c16="http://schemas.microsoft.com/office/drawing/2014/chart" uri="{C3380CC4-5D6E-409C-BE32-E72D297353CC}">
              <c16:uniqueId val="{00000000-A39E-4B02-A828-21EA5CB970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A39E-4B02-A828-21EA5CB970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101.21</c:v>
                </c:pt>
                <c:pt idx="1">
                  <c:v>104.42</c:v>
                </c:pt>
                <c:pt idx="2">
                  <c:v>104.13</c:v>
                </c:pt>
                <c:pt idx="3">
                  <c:v>101.83</c:v>
                </c:pt>
                <c:pt idx="4">
                  <c:v>100.66</c:v>
                </c:pt>
              </c:numCache>
            </c:numRef>
          </c:val>
          <c:extLst>
            <c:ext xmlns:c16="http://schemas.microsoft.com/office/drawing/2014/chart" uri="{C3380CC4-5D6E-409C-BE32-E72D297353CC}">
              <c16:uniqueId val="{00000000-7D0E-441A-92E2-EBB9829F8B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7D0E-441A-92E2-EBB9829F8B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175.45</c:v>
                </c:pt>
                <c:pt idx="1">
                  <c:v>169.48</c:v>
                </c:pt>
                <c:pt idx="2">
                  <c:v>170.33</c:v>
                </c:pt>
                <c:pt idx="3">
                  <c:v>173.76</c:v>
                </c:pt>
                <c:pt idx="4">
                  <c:v>175.23</c:v>
                </c:pt>
              </c:numCache>
            </c:numRef>
          </c:val>
          <c:extLst>
            <c:ext xmlns:c16="http://schemas.microsoft.com/office/drawing/2014/chart" uri="{C3380CC4-5D6E-409C-BE32-E72D297353CC}">
              <c16:uniqueId val="{00000000-B7F7-4C32-92C2-BE20CE96F0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B7F7-4C32-92C2-BE20CE96F0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沖縄県　浦添市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非設置</v>
      </c>
      <c r="AE8" s="76"/>
      <c r="AF8" s="76"/>
      <c r="AG8" s="76"/>
      <c r="AH8" s="76"/>
      <c r="AI8" s="76"/>
      <c r="AJ8" s="76"/>
      <c r="AK8" s="4"/>
      <c r="AL8" s="64">
        <f>データ!$R$6</f>
        <v>114372</v>
      </c>
      <c r="AM8" s="64"/>
      <c r="AN8" s="64"/>
      <c r="AO8" s="64"/>
      <c r="AP8" s="64"/>
      <c r="AQ8" s="64"/>
      <c r="AR8" s="64"/>
      <c r="AS8" s="64"/>
      <c r="AT8" s="60">
        <f>データ!$S$6</f>
        <v>19.48</v>
      </c>
      <c r="AU8" s="61"/>
      <c r="AV8" s="61"/>
      <c r="AW8" s="61"/>
      <c r="AX8" s="61"/>
      <c r="AY8" s="61"/>
      <c r="AZ8" s="61"/>
      <c r="BA8" s="61"/>
      <c r="BB8" s="63">
        <f>データ!$T$6</f>
        <v>5871.25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94.43</v>
      </c>
      <c r="J10" s="61"/>
      <c r="K10" s="61"/>
      <c r="L10" s="61"/>
      <c r="M10" s="61"/>
      <c r="N10" s="61"/>
      <c r="O10" s="62"/>
      <c r="P10" s="63">
        <f>データ!$P$6</f>
        <v>100</v>
      </c>
      <c r="Q10" s="63"/>
      <c r="R10" s="63"/>
      <c r="S10" s="63"/>
      <c r="T10" s="63"/>
      <c r="U10" s="63"/>
      <c r="V10" s="63"/>
      <c r="W10" s="64">
        <f>データ!$Q$6</f>
        <v>3186</v>
      </c>
      <c r="X10" s="64"/>
      <c r="Y10" s="64"/>
      <c r="Z10" s="64"/>
      <c r="AA10" s="64"/>
      <c r="AB10" s="64"/>
      <c r="AC10" s="64"/>
      <c r="AD10" s="2"/>
      <c r="AE10" s="2"/>
      <c r="AF10" s="2"/>
      <c r="AG10" s="2"/>
      <c r="AH10" s="4"/>
      <c r="AI10" s="4"/>
      <c r="AJ10" s="4"/>
      <c r="AK10" s="4"/>
      <c r="AL10" s="64">
        <f>データ!$U$6</f>
        <v>113446</v>
      </c>
      <c r="AM10" s="64"/>
      <c r="AN10" s="64"/>
      <c r="AO10" s="64"/>
      <c r="AP10" s="64"/>
      <c r="AQ10" s="64"/>
      <c r="AR10" s="64"/>
      <c r="AS10" s="64"/>
      <c r="AT10" s="60">
        <f>データ!$V$6</f>
        <v>19.48</v>
      </c>
      <c r="AU10" s="61"/>
      <c r="AV10" s="61"/>
      <c r="AW10" s="61"/>
      <c r="AX10" s="61"/>
      <c r="AY10" s="61"/>
      <c r="AZ10" s="61"/>
      <c r="BA10" s="61"/>
      <c r="BB10" s="63">
        <f>データ!$W$6</f>
        <v>5823.72</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116</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91"/>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91"/>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94"/>
      <c r="BN47" s="94"/>
      <c r="BO47" s="94"/>
      <c r="BP47" s="94"/>
      <c r="BQ47" s="94"/>
      <c r="BR47" s="94"/>
      <c r="BS47" s="94"/>
      <c r="BT47" s="94"/>
      <c r="BU47" s="94"/>
      <c r="BV47" s="94"/>
      <c r="BW47" s="94"/>
      <c r="BX47" s="94"/>
      <c r="BY47" s="94"/>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94"/>
      <c r="BN48" s="94"/>
      <c r="BO48" s="94"/>
      <c r="BP48" s="94"/>
      <c r="BQ48" s="94"/>
      <c r="BR48" s="94"/>
      <c r="BS48" s="94"/>
      <c r="BT48" s="94"/>
      <c r="BU48" s="94"/>
      <c r="BV48" s="94"/>
      <c r="BW48" s="94"/>
      <c r="BX48" s="94"/>
      <c r="BY48" s="94"/>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94"/>
      <c r="BN49" s="94"/>
      <c r="BO49" s="94"/>
      <c r="BP49" s="94"/>
      <c r="BQ49" s="94"/>
      <c r="BR49" s="94"/>
      <c r="BS49" s="94"/>
      <c r="BT49" s="94"/>
      <c r="BU49" s="94"/>
      <c r="BV49" s="94"/>
      <c r="BW49" s="94"/>
      <c r="BX49" s="94"/>
      <c r="BY49" s="94"/>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94"/>
      <c r="BN50" s="94"/>
      <c r="BO50" s="94"/>
      <c r="BP50" s="94"/>
      <c r="BQ50" s="94"/>
      <c r="BR50" s="94"/>
      <c r="BS50" s="94"/>
      <c r="BT50" s="94"/>
      <c r="BU50" s="94"/>
      <c r="BV50" s="94"/>
      <c r="BW50" s="94"/>
      <c r="BX50" s="94"/>
      <c r="BY50" s="94"/>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94"/>
      <c r="BN51" s="94"/>
      <c r="BO51" s="94"/>
      <c r="BP51" s="94"/>
      <c r="BQ51" s="94"/>
      <c r="BR51" s="94"/>
      <c r="BS51" s="94"/>
      <c r="BT51" s="94"/>
      <c r="BU51" s="94"/>
      <c r="BV51" s="94"/>
      <c r="BW51" s="94"/>
      <c r="BX51" s="94"/>
      <c r="BY51" s="94"/>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94"/>
      <c r="BN52" s="94"/>
      <c r="BO52" s="94"/>
      <c r="BP52" s="94"/>
      <c r="BQ52" s="94"/>
      <c r="BR52" s="94"/>
      <c r="BS52" s="94"/>
      <c r="BT52" s="94"/>
      <c r="BU52" s="94"/>
      <c r="BV52" s="94"/>
      <c r="BW52" s="94"/>
      <c r="BX52" s="94"/>
      <c r="BY52" s="94"/>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94"/>
      <c r="BN53" s="94"/>
      <c r="BO53" s="94"/>
      <c r="BP53" s="94"/>
      <c r="BQ53" s="94"/>
      <c r="BR53" s="94"/>
      <c r="BS53" s="94"/>
      <c r="BT53" s="94"/>
      <c r="BU53" s="94"/>
      <c r="BV53" s="94"/>
      <c r="BW53" s="94"/>
      <c r="BX53" s="94"/>
      <c r="BY53" s="94"/>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94"/>
      <c r="BN54" s="94"/>
      <c r="BO54" s="94"/>
      <c r="BP54" s="94"/>
      <c r="BQ54" s="94"/>
      <c r="BR54" s="94"/>
      <c r="BS54" s="94"/>
      <c r="BT54" s="94"/>
      <c r="BU54" s="94"/>
      <c r="BV54" s="94"/>
      <c r="BW54" s="94"/>
      <c r="BX54" s="94"/>
      <c r="BY54" s="94"/>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94"/>
      <c r="BN55" s="94"/>
      <c r="BO55" s="94"/>
      <c r="BP55" s="94"/>
      <c r="BQ55" s="94"/>
      <c r="BR55" s="94"/>
      <c r="BS55" s="94"/>
      <c r="BT55" s="94"/>
      <c r="BU55" s="94"/>
      <c r="BV55" s="94"/>
      <c r="BW55" s="94"/>
      <c r="BX55" s="94"/>
      <c r="BY55" s="94"/>
      <c r="BZ55" s="93"/>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94"/>
      <c r="BN56" s="94"/>
      <c r="BO56" s="94"/>
      <c r="BP56" s="94"/>
      <c r="BQ56" s="94"/>
      <c r="BR56" s="94"/>
      <c r="BS56" s="94"/>
      <c r="BT56" s="94"/>
      <c r="BU56" s="94"/>
      <c r="BV56" s="94"/>
      <c r="BW56" s="94"/>
      <c r="BX56" s="94"/>
      <c r="BY56" s="94"/>
      <c r="BZ56" s="93"/>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94"/>
      <c r="BN57" s="94"/>
      <c r="BO57" s="94"/>
      <c r="BP57" s="94"/>
      <c r="BQ57" s="94"/>
      <c r="BR57" s="94"/>
      <c r="BS57" s="94"/>
      <c r="BT57" s="94"/>
      <c r="BU57" s="94"/>
      <c r="BV57" s="94"/>
      <c r="BW57" s="94"/>
      <c r="BX57" s="94"/>
      <c r="BY57" s="94"/>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94"/>
      <c r="BN58" s="94"/>
      <c r="BO58" s="94"/>
      <c r="BP58" s="94"/>
      <c r="BQ58" s="94"/>
      <c r="BR58" s="94"/>
      <c r="BS58" s="94"/>
      <c r="BT58" s="94"/>
      <c r="BU58" s="94"/>
      <c r="BV58" s="94"/>
      <c r="BW58" s="94"/>
      <c r="BX58" s="94"/>
      <c r="BY58" s="94"/>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94"/>
      <c r="BN59" s="94"/>
      <c r="BO59" s="94"/>
      <c r="BP59" s="94"/>
      <c r="BQ59" s="94"/>
      <c r="BR59" s="94"/>
      <c r="BS59" s="94"/>
      <c r="BT59" s="94"/>
      <c r="BU59" s="94"/>
      <c r="BV59" s="94"/>
      <c r="BW59" s="94"/>
      <c r="BX59" s="94"/>
      <c r="BY59" s="94"/>
      <c r="BZ59" s="93"/>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94"/>
      <c r="BN60" s="94"/>
      <c r="BO60" s="94"/>
      <c r="BP60" s="94"/>
      <c r="BQ60" s="94"/>
      <c r="BR60" s="94"/>
      <c r="BS60" s="94"/>
      <c r="BT60" s="94"/>
      <c r="BU60" s="94"/>
      <c r="BV60" s="94"/>
      <c r="BW60" s="94"/>
      <c r="BX60" s="94"/>
      <c r="BY60" s="94"/>
      <c r="BZ60" s="93"/>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94"/>
      <c r="BN61" s="94"/>
      <c r="BO61" s="94"/>
      <c r="BP61" s="94"/>
      <c r="BQ61" s="94"/>
      <c r="BR61" s="94"/>
      <c r="BS61" s="94"/>
      <c r="BT61" s="94"/>
      <c r="BU61" s="94"/>
      <c r="BV61" s="94"/>
      <c r="BW61" s="94"/>
      <c r="BX61" s="94"/>
      <c r="BY61" s="94"/>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94"/>
      <c r="BN62" s="94"/>
      <c r="BO62" s="94"/>
      <c r="BP62" s="94"/>
      <c r="BQ62" s="94"/>
      <c r="BR62" s="94"/>
      <c r="BS62" s="94"/>
      <c r="BT62" s="94"/>
      <c r="BU62" s="94"/>
      <c r="BV62" s="94"/>
      <c r="BW62" s="94"/>
      <c r="BX62" s="94"/>
      <c r="BY62" s="94"/>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94"/>
      <c r="BN63" s="94"/>
      <c r="BO63" s="94"/>
      <c r="BP63" s="94"/>
      <c r="BQ63" s="94"/>
      <c r="BR63" s="94"/>
      <c r="BS63" s="94"/>
      <c r="BT63" s="94"/>
      <c r="BU63" s="94"/>
      <c r="BV63" s="94"/>
      <c r="BW63" s="94"/>
      <c r="BX63" s="94"/>
      <c r="BY63" s="94"/>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94"/>
      <c r="BN66" s="94"/>
      <c r="BO66" s="94"/>
      <c r="BP66" s="94"/>
      <c r="BQ66" s="94"/>
      <c r="BR66" s="94"/>
      <c r="BS66" s="94"/>
      <c r="BT66" s="94"/>
      <c r="BU66" s="94"/>
      <c r="BV66" s="94"/>
      <c r="BW66" s="94"/>
      <c r="BX66" s="94"/>
      <c r="BY66" s="94"/>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94"/>
      <c r="BN67" s="94"/>
      <c r="BO67" s="94"/>
      <c r="BP67" s="94"/>
      <c r="BQ67" s="94"/>
      <c r="BR67" s="94"/>
      <c r="BS67" s="94"/>
      <c r="BT67" s="94"/>
      <c r="BU67" s="94"/>
      <c r="BV67" s="94"/>
      <c r="BW67" s="94"/>
      <c r="BX67" s="94"/>
      <c r="BY67" s="94"/>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94"/>
      <c r="BN68" s="94"/>
      <c r="BO68" s="94"/>
      <c r="BP68" s="94"/>
      <c r="BQ68" s="94"/>
      <c r="BR68" s="94"/>
      <c r="BS68" s="94"/>
      <c r="BT68" s="94"/>
      <c r="BU68" s="94"/>
      <c r="BV68" s="94"/>
      <c r="BW68" s="94"/>
      <c r="BX68" s="94"/>
      <c r="BY68" s="94"/>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94"/>
      <c r="BN69" s="94"/>
      <c r="BO69" s="94"/>
      <c r="BP69" s="94"/>
      <c r="BQ69" s="94"/>
      <c r="BR69" s="94"/>
      <c r="BS69" s="94"/>
      <c r="BT69" s="94"/>
      <c r="BU69" s="94"/>
      <c r="BV69" s="94"/>
      <c r="BW69" s="94"/>
      <c r="BX69" s="94"/>
      <c r="BY69" s="94"/>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94"/>
      <c r="BN70" s="94"/>
      <c r="BO70" s="94"/>
      <c r="BP70" s="94"/>
      <c r="BQ70" s="94"/>
      <c r="BR70" s="94"/>
      <c r="BS70" s="94"/>
      <c r="BT70" s="94"/>
      <c r="BU70" s="94"/>
      <c r="BV70" s="94"/>
      <c r="BW70" s="94"/>
      <c r="BX70" s="94"/>
      <c r="BY70" s="94"/>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94"/>
      <c r="BN71" s="94"/>
      <c r="BO71" s="94"/>
      <c r="BP71" s="94"/>
      <c r="BQ71" s="94"/>
      <c r="BR71" s="94"/>
      <c r="BS71" s="94"/>
      <c r="BT71" s="94"/>
      <c r="BU71" s="94"/>
      <c r="BV71" s="94"/>
      <c r="BW71" s="94"/>
      <c r="BX71" s="94"/>
      <c r="BY71" s="94"/>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94"/>
      <c r="BN72" s="94"/>
      <c r="BO72" s="94"/>
      <c r="BP72" s="94"/>
      <c r="BQ72" s="94"/>
      <c r="BR72" s="94"/>
      <c r="BS72" s="94"/>
      <c r="BT72" s="94"/>
      <c r="BU72" s="94"/>
      <c r="BV72" s="94"/>
      <c r="BW72" s="94"/>
      <c r="BX72" s="94"/>
      <c r="BY72" s="94"/>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94"/>
      <c r="BN73" s="94"/>
      <c r="BO73" s="94"/>
      <c r="BP73" s="94"/>
      <c r="BQ73" s="94"/>
      <c r="BR73" s="94"/>
      <c r="BS73" s="94"/>
      <c r="BT73" s="94"/>
      <c r="BU73" s="94"/>
      <c r="BV73" s="94"/>
      <c r="BW73" s="94"/>
      <c r="BX73" s="94"/>
      <c r="BY73" s="94"/>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94"/>
      <c r="BN74" s="94"/>
      <c r="BO74" s="94"/>
      <c r="BP74" s="94"/>
      <c r="BQ74" s="94"/>
      <c r="BR74" s="94"/>
      <c r="BS74" s="94"/>
      <c r="BT74" s="94"/>
      <c r="BU74" s="94"/>
      <c r="BV74" s="94"/>
      <c r="BW74" s="94"/>
      <c r="BX74" s="94"/>
      <c r="BY74" s="94"/>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94"/>
      <c r="BN75" s="94"/>
      <c r="BO75" s="94"/>
      <c r="BP75" s="94"/>
      <c r="BQ75" s="94"/>
      <c r="BR75" s="94"/>
      <c r="BS75" s="94"/>
      <c r="BT75" s="94"/>
      <c r="BU75" s="94"/>
      <c r="BV75" s="94"/>
      <c r="BW75" s="94"/>
      <c r="BX75" s="94"/>
      <c r="BY75" s="94"/>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94"/>
      <c r="BN76" s="94"/>
      <c r="BO76" s="94"/>
      <c r="BP76" s="94"/>
      <c r="BQ76" s="94"/>
      <c r="BR76" s="94"/>
      <c r="BS76" s="94"/>
      <c r="BT76" s="94"/>
      <c r="BU76" s="94"/>
      <c r="BV76" s="94"/>
      <c r="BW76" s="94"/>
      <c r="BX76" s="94"/>
      <c r="BY76" s="94"/>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94"/>
      <c r="BN77" s="94"/>
      <c r="BO77" s="94"/>
      <c r="BP77" s="94"/>
      <c r="BQ77" s="94"/>
      <c r="BR77" s="94"/>
      <c r="BS77" s="94"/>
      <c r="BT77" s="94"/>
      <c r="BU77" s="94"/>
      <c r="BV77" s="94"/>
      <c r="BW77" s="94"/>
      <c r="BX77" s="94"/>
      <c r="BY77" s="94"/>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94"/>
      <c r="BN78" s="94"/>
      <c r="BO78" s="94"/>
      <c r="BP78" s="94"/>
      <c r="BQ78" s="94"/>
      <c r="BR78" s="94"/>
      <c r="BS78" s="94"/>
      <c r="BT78" s="94"/>
      <c r="BU78" s="94"/>
      <c r="BV78" s="94"/>
      <c r="BW78" s="94"/>
      <c r="BX78" s="94"/>
      <c r="BY78" s="94"/>
      <c r="BZ78" s="93"/>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94"/>
      <c r="BN79" s="94"/>
      <c r="BO79" s="94"/>
      <c r="BP79" s="94"/>
      <c r="BQ79" s="94"/>
      <c r="BR79" s="94"/>
      <c r="BS79" s="94"/>
      <c r="BT79" s="94"/>
      <c r="BU79" s="94"/>
      <c r="BV79" s="94"/>
      <c r="BW79" s="94"/>
      <c r="BX79" s="94"/>
      <c r="BY79" s="94"/>
      <c r="BZ79" s="93"/>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94"/>
      <c r="BN80" s="94"/>
      <c r="BO80" s="94"/>
      <c r="BP80" s="94"/>
      <c r="BQ80" s="94"/>
      <c r="BR80" s="94"/>
      <c r="BS80" s="94"/>
      <c r="BT80" s="94"/>
      <c r="BU80" s="94"/>
      <c r="BV80" s="94"/>
      <c r="BW80" s="94"/>
      <c r="BX80" s="94"/>
      <c r="BY80" s="94"/>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94"/>
      <c r="BN81" s="94"/>
      <c r="BO81" s="94"/>
      <c r="BP81" s="94"/>
      <c r="BQ81" s="94"/>
      <c r="BR81" s="94"/>
      <c r="BS81" s="94"/>
      <c r="BT81" s="94"/>
      <c r="BU81" s="94"/>
      <c r="BV81" s="94"/>
      <c r="BW81" s="94"/>
      <c r="BX81" s="94"/>
      <c r="BY81" s="94"/>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6"/>
      <c r="BM82" s="95"/>
      <c r="BN82" s="95"/>
      <c r="BO82" s="95"/>
      <c r="BP82" s="95"/>
      <c r="BQ82" s="95"/>
      <c r="BR82" s="95"/>
      <c r="BS82" s="95"/>
      <c r="BT82" s="95"/>
      <c r="BU82" s="95"/>
      <c r="BV82" s="95"/>
      <c r="BW82" s="95"/>
      <c r="BX82" s="95"/>
      <c r="BY82" s="95"/>
      <c r="BZ82" s="9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uKgyYl6Ysk8faIEOu0btJs7kxr4Ld1OYdsUqrobXtOHbCqAvj/bDheZOG2Rk+N5R1vNAKTm9SXs22LLl8QKUQ==" saltValue="gvLROMfrtTNe7FcYpUD9+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64</v>
      </c>
      <c r="B4" s="30"/>
      <c r="C4" s="30"/>
      <c r="D4" s="30"/>
      <c r="E4" s="30"/>
      <c r="F4" s="30"/>
      <c r="G4" s="30"/>
      <c r="H4" s="84"/>
      <c r="I4" s="85"/>
      <c r="J4" s="85"/>
      <c r="K4" s="85"/>
      <c r="L4" s="85"/>
      <c r="M4" s="85"/>
      <c r="N4" s="85"/>
      <c r="O4" s="85"/>
      <c r="P4" s="85"/>
      <c r="Q4" s="85"/>
      <c r="R4" s="85"/>
      <c r="S4" s="85"/>
      <c r="T4" s="85"/>
      <c r="U4" s="85"/>
      <c r="V4" s="85"/>
      <c r="W4" s="86"/>
      <c r="X4" s="80" t="s">
        <v>65</v>
      </c>
      <c r="Y4" s="80"/>
      <c r="Z4" s="80"/>
      <c r="AA4" s="80"/>
      <c r="AB4" s="80"/>
      <c r="AC4" s="80"/>
      <c r="AD4" s="80"/>
      <c r="AE4" s="80"/>
      <c r="AF4" s="80"/>
      <c r="AG4" s="80"/>
      <c r="AH4" s="80"/>
      <c r="AI4" s="80" t="s">
        <v>66</v>
      </c>
      <c r="AJ4" s="80"/>
      <c r="AK4" s="80"/>
      <c r="AL4" s="80"/>
      <c r="AM4" s="80"/>
      <c r="AN4" s="80"/>
      <c r="AO4" s="80"/>
      <c r="AP4" s="80"/>
      <c r="AQ4" s="80"/>
      <c r="AR4" s="80"/>
      <c r="AS4" s="80"/>
      <c r="AT4" s="80" t="s">
        <v>67</v>
      </c>
      <c r="AU4" s="80"/>
      <c r="AV4" s="80"/>
      <c r="AW4" s="80"/>
      <c r="AX4" s="80"/>
      <c r="AY4" s="80"/>
      <c r="AZ4" s="80"/>
      <c r="BA4" s="80"/>
      <c r="BB4" s="80"/>
      <c r="BC4" s="80"/>
      <c r="BD4" s="80"/>
      <c r="BE4" s="80" t="s">
        <v>68</v>
      </c>
      <c r="BF4" s="80"/>
      <c r="BG4" s="80"/>
      <c r="BH4" s="80"/>
      <c r="BI4" s="80"/>
      <c r="BJ4" s="80"/>
      <c r="BK4" s="80"/>
      <c r="BL4" s="80"/>
      <c r="BM4" s="80"/>
      <c r="BN4" s="80"/>
      <c r="BO4" s="80"/>
      <c r="BP4" s="80" t="s">
        <v>69</v>
      </c>
      <c r="BQ4" s="80"/>
      <c r="BR4" s="80"/>
      <c r="BS4" s="80"/>
      <c r="BT4" s="80"/>
      <c r="BU4" s="80"/>
      <c r="BV4" s="80"/>
      <c r="BW4" s="80"/>
      <c r="BX4" s="80"/>
      <c r="BY4" s="80"/>
      <c r="BZ4" s="80"/>
      <c r="CA4" s="80" t="s">
        <v>70</v>
      </c>
      <c r="CB4" s="80"/>
      <c r="CC4" s="80"/>
      <c r="CD4" s="80"/>
      <c r="CE4" s="80"/>
      <c r="CF4" s="80"/>
      <c r="CG4" s="80"/>
      <c r="CH4" s="80"/>
      <c r="CI4" s="80"/>
      <c r="CJ4" s="80"/>
      <c r="CK4" s="80"/>
      <c r="CL4" s="80" t="s">
        <v>71</v>
      </c>
      <c r="CM4" s="80"/>
      <c r="CN4" s="80"/>
      <c r="CO4" s="80"/>
      <c r="CP4" s="80"/>
      <c r="CQ4" s="80"/>
      <c r="CR4" s="80"/>
      <c r="CS4" s="80"/>
      <c r="CT4" s="80"/>
      <c r="CU4" s="80"/>
      <c r="CV4" s="80"/>
      <c r="CW4" s="80" t="s">
        <v>72</v>
      </c>
      <c r="CX4" s="80"/>
      <c r="CY4" s="80"/>
      <c r="CZ4" s="80"/>
      <c r="DA4" s="80"/>
      <c r="DB4" s="80"/>
      <c r="DC4" s="80"/>
      <c r="DD4" s="80"/>
      <c r="DE4" s="80"/>
      <c r="DF4" s="80"/>
      <c r="DG4" s="80"/>
      <c r="DH4" s="80" t="s">
        <v>73</v>
      </c>
      <c r="DI4" s="80"/>
      <c r="DJ4" s="80"/>
      <c r="DK4" s="80"/>
      <c r="DL4" s="80"/>
      <c r="DM4" s="80"/>
      <c r="DN4" s="80"/>
      <c r="DO4" s="80"/>
      <c r="DP4" s="80"/>
      <c r="DQ4" s="80"/>
      <c r="DR4" s="80"/>
      <c r="DS4" s="80" t="s">
        <v>74</v>
      </c>
      <c r="DT4" s="80"/>
      <c r="DU4" s="80"/>
      <c r="DV4" s="80"/>
      <c r="DW4" s="80"/>
      <c r="DX4" s="80"/>
      <c r="DY4" s="80"/>
      <c r="DZ4" s="80"/>
      <c r="EA4" s="80"/>
      <c r="EB4" s="80"/>
      <c r="EC4" s="80"/>
      <c r="ED4" s="80" t="s">
        <v>75</v>
      </c>
      <c r="EE4" s="80"/>
      <c r="EF4" s="80"/>
      <c r="EG4" s="80"/>
      <c r="EH4" s="80"/>
      <c r="EI4" s="80"/>
      <c r="EJ4" s="80"/>
      <c r="EK4" s="80"/>
      <c r="EL4" s="80"/>
      <c r="EM4" s="80"/>
      <c r="EN4" s="80"/>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472085</v>
      </c>
      <c r="D6" s="33">
        <f t="shared" si="3"/>
        <v>46</v>
      </c>
      <c r="E6" s="33">
        <f t="shared" si="3"/>
        <v>1</v>
      </c>
      <c r="F6" s="33">
        <f t="shared" si="3"/>
        <v>0</v>
      </c>
      <c r="G6" s="33">
        <f t="shared" si="3"/>
        <v>1</v>
      </c>
      <c r="H6" s="33" t="str">
        <f t="shared" si="3"/>
        <v>沖縄県　浦添市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94.43</v>
      </c>
      <c r="P6" s="34">
        <f t="shared" si="3"/>
        <v>100</v>
      </c>
      <c r="Q6" s="34">
        <f t="shared" si="3"/>
        <v>3186</v>
      </c>
      <c r="R6" s="34">
        <f t="shared" si="3"/>
        <v>114372</v>
      </c>
      <c r="S6" s="34">
        <f t="shared" si="3"/>
        <v>19.48</v>
      </c>
      <c r="T6" s="34">
        <f t="shared" si="3"/>
        <v>5871.25</v>
      </c>
      <c r="U6" s="34">
        <f t="shared" si="3"/>
        <v>113446</v>
      </c>
      <c r="V6" s="34">
        <f t="shared" si="3"/>
        <v>19.48</v>
      </c>
      <c r="W6" s="34">
        <f t="shared" si="3"/>
        <v>5823.72</v>
      </c>
      <c r="X6" s="35">
        <f>IF(X7="",NA(),X7)</f>
        <v>105.65</v>
      </c>
      <c r="Y6" s="35">
        <f t="shared" ref="Y6:AG6" si="4">IF(Y7="",NA(),Y7)</f>
        <v>109.61</v>
      </c>
      <c r="Z6" s="35">
        <f t="shared" si="4"/>
        <v>109.07</v>
      </c>
      <c r="AA6" s="35">
        <f t="shared" si="4"/>
        <v>106.16</v>
      </c>
      <c r="AB6" s="35">
        <f t="shared" si="4"/>
        <v>105.17</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930.45</v>
      </c>
      <c r="AU6" s="35">
        <f t="shared" ref="AU6:BC6" si="6">IF(AU7="",NA(),AU7)</f>
        <v>749.49</v>
      </c>
      <c r="AV6" s="35">
        <f t="shared" si="6"/>
        <v>755.64</v>
      </c>
      <c r="AW6" s="35">
        <f t="shared" si="6"/>
        <v>814.55</v>
      </c>
      <c r="AX6" s="35">
        <f t="shared" si="6"/>
        <v>794.78</v>
      </c>
      <c r="AY6" s="35">
        <f t="shared" si="6"/>
        <v>648.09</v>
      </c>
      <c r="AZ6" s="35">
        <f t="shared" si="6"/>
        <v>344.19</v>
      </c>
      <c r="BA6" s="35">
        <f t="shared" si="6"/>
        <v>352.05</v>
      </c>
      <c r="BB6" s="35">
        <f t="shared" si="6"/>
        <v>349.04</v>
      </c>
      <c r="BC6" s="35">
        <f t="shared" si="6"/>
        <v>337.49</v>
      </c>
      <c r="BD6" s="34" t="str">
        <f>IF(BD7="","",IF(BD7="-","【-】","【"&amp;SUBSTITUTE(TEXT(BD7,"#,##0.00"),"-","△")&amp;"】"))</f>
        <v>【264.34】</v>
      </c>
      <c r="BE6" s="35">
        <f>IF(BE7="",NA(),BE7)</f>
        <v>16.649999999999999</v>
      </c>
      <c r="BF6" s="35">
        <f t="shared" ref="BF6:BN6" si="7">IF(BF7="",NA(),BF7)</f>
        <v>15.5</v>
      </c>
      <c r="BG6" s="35">
        <f t="shared" si="7"/>
        <v>13.83</v>
      </c>
      <c r="BH6" s="35">
        <f t="shared" si="7"/>
        <v>12.16</v>
      </c>
      <c r="BI6" s="35">
        <f t="shared" si="7"/>
        <v>10.51</v>
      </c>
      <c r="BJ6" s="35">
        <f t="shared" si="7"/>
        <v>253.86</v>
      </c>
      <c r="BK6" s="35">
        <f t="shared" si="7"/>
        <v>252.09</v>
      </c>
      <c r="BL6" s="35">
        <f t="shared" si="7"/>
        <v>250.76</v>
      </c>
      <c r="BM6" s="35">
        <f t="shared" si="7"/>
        <v>254.54</v>
      </c>
      <c r="BN6" s="35">
        <f t="shared" si="7"/>
        <v>265.92</v>
      </c>
      <c r="BO6" s="34" t="str">
        <f>IF(BO7="","",IF(BO7="-","【-】","【"&amp;SUBSTITUTE(TEXT(BO7,"#,##0.00"),"-","△")&amp;"】"))</f>
        <v>【274.27】</v>
      </c>
      <c r="BP6" s="35">
        <f>IF(BP7="",NA(),BP7)</f>
        <v>101.21</v>
      </c>
      <c r="BQ6" s="35">
        <f t="shared" ref="BQ6:BY6" si="8">IF(BQ7="",NA(),BQ7)</f>
        <v>104.42</v>
      </c>
      <c r="BR6" s="35">
        <f t="shared" si="8"/>
        <v>104.13</v>
      </c>
      <c r="BS6" s="35">
        <f t="shared" si="8"/>
        <v>101.83</v>
      </c>
      <c r="BT6" s="35">
        <f t="shared" si="8"/>
        <v>100.66</v>
      </c>
      <c r="BU6" s="35">
        <f t="shared" si="8"/>
        <v>100.07</v>
      </c>
      <c r="BV6" s="35">
        <f t="shared" si="8"/>
        <v>106.22</v>
      </c>
      <c r="BW6" s="35">
        <f t="shared" si="8"/>
        <v>106.69</v>
      </c>
      <c r="BX6" s="35">
        <f t="shared" si="8"/>
        <v>106.52</v>
      </c>
      <c r="BY6" s="35">
        <f t="shared" si="8"/>
        <v>105.86</v>
      </c>
      <c r="BZ6" s="34" t="str">
        <f>IF(BZ7="","",IF(BZ7="-","【-】","【"&amp;SUBSTITUTE(TEXT(BZ7,"#,##0.00"),"-","△")&amp;"】"))</f>
        <v>【104.36】</v>
      </c>
      <c r="CA6" s="35">
        <f>IF(CA7="",NA(),CA7)</f>
        <v>175.45</v>
      </c>
      <c r="CB6" s="35">
        <f t="shared" ref="CB6:CJ6" si="9">IF(CB7="",NA(),CB7)</f>
        <v>169.48</v>
      </c>
      <c r="CC6" s="35">
        <f t="shared" si="9"/>
        <v>170.33</v>
      </c>
      <c r="CD6" s="35">
        <f t="shared" si="9"/>
        <v>173.76</v>
      </c>
      <c r="CE6" s="35">
        <f t="shared" si="9"/>
        <v>175.23</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78.33</v>
      </c>
      <c r="CM6" s="35">
        <f t="shared" ref="CM6:CU6" si="10">IF(CM7="",NA(),CM7)</f>
        <v>76.790000000000006</v>
      </c>
      <c r="CN6" s="35">
        <f t="shared" si="10"/>
        <v>76.97</v>
      </c>
      <c r="CO6" s="35">
        <f t="shared" si="10"/>
        <v>77.41</v>
      </c>
      <c r="CP6" s="35">
        <f t="shared" si="10"/>
        <v>79.150000000000006</v>
      </c>
      <c r="CQ6" s="35">
        <f t="shared" si="10"/>
        <v>62.45</v>
      </c>
      <c r="CR6" s="35">
        <f t="shared" si="10"/>
        <v>62.12</v>
      </c>
      <c r="CS6" s="35">
        <f t="shared" si="10"/>
        <v>62.26</v>
      </c>
      <c r="CT6" s="35">
        <f t="shared" si="10"/>
        <v>62.1</v>
      </c>
      <c r="CU6" s="35">
        <f t="shared" si="10"/>
        <v>62.38</v>
      </c>
      <c r="CV6" s="34" t="str">
        <f>IF(CV7="","",IF(CV7="-","【-】","【"&amp;SUBSTITUTE(TEXT(CV7,"#,##0.00"),"-","△")&amp;"】"))</f>
        <v>【60.41】</v>
      </c>
      <c r="CW6" s="35">
        <f>IF(CW7="",NA(),CW7)</f>
        <v>94.57</v>
      </c>
      <c r="CX6" s="35">
        <f t="shared" ref="CX6:DF6" si="11">IF(CX7="",NA(),CX7)</f>
        <v>94.55</v>
      </c>
      <c r="CY6" s="35">
        <f t="shared" si="11"/>
        <v>94.23</v>
      </c>
      <c r="CZ6" s="35">
        <f t="shared" si="11"/>
        <v>94.18</v>
      </c>
      <c r="DA6" s="35">
        <f t="shared" si="11"/>
        <v>91.5</v>
      </c>
      <c r="DB6" s="35">
        <f t="shared" si="11"/>
        <v>89.76</v>
      </c>
      <c r="DC6" s="35">
        <f t="shared" si="11"/>
        <v>89.45</v>
      </c>
      <c r="DD6" s="35">
        <f t="shared" si="11"/>
        <v>89.5</v>
      </c>
      <c r="DE6" s="35">
        <f t="shared" si="11"/>
        <v>89.52</v>
      </c>
      <c r="DF6" s="35">
        <f t="shared" si="11"/>
        <v>89.17</v>
      </c>
      <c r="DG6" s="34" t="str">
        <f>IF(DG7="","",IF(DG7="-","【-】","【"&amp;SUBSTITUTE(TEXT(DG7,"#,##0.00"),"-","△")&amp;"】"))</f>
        <v>【89.93】</v>
      </c>
      <c r="DH6" s="35">
        <f>IF(DH7="",NA(),DH7)</f>
        <v>45.19</v>
      </c>
      <c r="DI6" s="35">
        <f t="shared" ref="DI6:DQ6" si="12">IF(DI7="",NA(),DI7)</f>
        <v>46.97</v>
      </c>
      <c r="DJ6" s="35">
        <f t="shared" si="12"/>
        <v>48.25</v>
      </c>
      <c r="DK6" s="35">
        <f t="shared" si="12"/>
        <v>49.61</v>
      </c>
      <c r="DL6" s="35">
        <f t="shared" si="12"/>
        <v>50.03</v>
      </c>
      <c r="DM6" s="35">
        <f t="shared" si="12"/>
        <v>41.12</v>
      </c>
      <c r="DN6" s="35">
        <f t="shared" si="12"/>
        <v>44.91</v>
      </c>
      <c r="DO6" s="35">
        <f t="shared" si="12"/>
        <v>45.89</v>
      </c>
      <c r="DP6" s="35">
        <f t="shared" si="12"/>
        <v>46.58</v>
      </c>
      <c r="DQ6" s="35">
        <f t="shared" si="12"/>
        <v>46.99</v>
      </c>
      <c r="DR6" s="34" t="str">
        <f>IF(DR7="","",IF(DR7="-","【-】","【"&amp;SUBSTITUTE(TEXT(DR7,"#,##0.00"),"-","△")&amp;"】"))</f>
        <v>【48.12】</v>
      </c>
      <c r="DS6" s="35">
        <f>IF(DS7="",NA(),DS7)</f>
        <v>1.55</v>
      </c>
      <c r="DT6" s="35">
        <f t="shared" ref="DT6:EB6" si="13">IF(DT7="",NA(),DT7)</f>
        <v>1.54</v>
      </c>
      <c r="DU6" s="35">
        <f t="shared" si="13"/>
        <v>3.05</v>
      </c>
      <c r="DV6" s="35">
        <f t="shared" si="13"/>
        <v>4.2</v>
      </c>
      <c r="DW6" s="35">
        <f t="shared" si="13"/>
        <v>5.36</v>
      </c>
      <c r="DX6" s="35">
        <f t="shared" si="13"/>
        <v>10.9</v>
      </c>
      <c r="DY6" s="35">
        <f t="shared" si="13"/>
        <v>12.03</v>
      </c>
      <c r="DZ6" s="35">
        <f t="shared" si="13"/>
        <v>13.14</v>
      </c>
      <c r="EA6" s="35">
        <f t="shared" si="13"/>
        <v>14.45</v>
      </c>
      <c r="EB6" s="35">
        <f t="shared" si="13"/>
        <v>15.83</v>
      </c>
      <c r="EC6" s="34" t="str">
        <f>IF(EC7="","",IF(EC7="-","【-】","【"&amp;SUBSTITUTE(TEXT(EC7,"#,##0.00"),"-","△")&amp;"】"))</f>
        <v>【15.89】</v>
      </c>
      <c r="ED6" s="35">
        <f>IF(ED7="",NA(),ED7)</f>
        <v>0.01</v>
      </c>
      <c r="EE6" s="34">
        <f t="shared" ref="EE6:EM6" si="14">IF(EE7="",NA(),EE7)</f>
        <v>0</v>
      </c>
      <c r="EF6" s="35">
        <f t="shared" si="14"/>
        <v>0.34</v>
      </c>
      <c r="EG6" s="35">
        <f t="shared" si="14"/>
        <v>0.48</v>
      </c>
      <c r="EH6" s="35">
        <f t="shared" si="14"/>
        <v>0.46</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472085</v>
      </c>
      <c r="D7" s="37">
        <v>46</v>
      </c>
      <c r="E7" s="37">
        <v>1</v>
      </c>
      <c r="F7" s="37">
        <v>0</v>
      </c>
      <c r="G7" s="37">
        <v>1</v>
      </c>
      <c r="H7" s="37" t="s">
        <v>104</v>
      </c>
      <c r="I7" s="37" t="s">
        <v>105</v>
      </c>
      <c r="J7" s="37" t="s">
        <v>106</v>
      </c>
      <c r="K7" s="37" t="s">
        <v>107</v>
      </c>
      <c r="L7" s="37" t="s">
        <v>108</v>
      </c>
      <c r="M7" s="37" t="s">
        <v>109</v>
      </c>
      <c r="N7" s="38" t="s">
        <v>110</v>
      </c>
      <c r="O7" s="38">
        <v>94.43</v>
      </c>
      <c r="P7" s="38">
        <v>100</v>
      </c>
      <c r="Q7" s="38">
        <v>3186</v>
      </c>
      <c r="R7" s="38">
        <v>114372</v>
      </c>
      <c r="S7" s="38">
        <v>19.48</v>
      </c>
      <c r="T7" s="38">
        <v>5871.25</v>
      </c>
      <c r="U7" s="38">
        <v>113446</v>
      </c>
      <c r="V7" s="38">
        <v>19.48</v>
      </c>
      <c r="W7" s="38">
        <v>5823.72</v>
      </c>
      <c r="X7" s="38">
        <v>105.65</v>
      </c>
      <c r="Y7" s="38">
        <v>109.61</v>
      </c>
      <c r="Z7" s="38">
        <v>109.07</v>
      </c>
      <c r="AA7" s="38">
        <v>106.16</v>
      </c>
      <c r="AB7" s="38">
        <v>105.17</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930.45</v>
      </c>
      <c r="AU7" s="38">
        <v>749.49</v>
      </c>
      <c r="AV7" s="38">
        <v>755.64</v>
      </c>
      <c r="AW7" s="38">
        <v>814.55</v>
      </c>
      <c r="AX7" s="38">
        <v>794.78</v>
      </c>
      <c r="AY7" s="38">
        <v>648.09</v>
      </c>
      <c r="AZ7" s="38">
        <v>344.19</v>
      </c>
      <c r="BA7" s="38">
        <v>352.05</v>
      </c>
      <c r="BB7" s="38">
        <v>349.04</v>
      </c>
      <c r="BC7" s="38">
        <v>337.49</v>
      </c>
      <c r="BD7" s="38">
        <v>264.33999999999997</v>
      </c>
      <c r="BE7" s="38">
        <v>16.649999999999999</v>
      </c>
      <c r="BF7" s="38">
        <v>15.5</v>
      </c>
      <c r="BG7" s="38">
        <v>13.83</v>
      </c>
      <c r="BH7" s="38">
        <v>12.16</v>
      </c>
      <c r="BI7" s="38">
        <v>10.51</v>
      </c>
      <c r="BJ7" s="38">
        <v>253.86</v>
      </c>
      <c r="BK7" s="38">
        <v>252.09</v>
      </c>
      <c r="BL7" s="38">
        <v>250.76</v>
      </c>
      <c r="BM7" s="38">
        <v>254.54</v>
      </c>
      <c r="BN7" s="38">
        <v>265.92</v>
      </c>
      <c r="BO7" s="38">
        <v>274.27</v>
      </c>
      <c r="BP7" s="38">
        <v>101.21</v>
      </c>
      <c r="BQ7" s="38">
        <v>104.42</v>
      </c>
      <c r="BR7" s="38">
        <v>104.13</v>
      </c>
      <c r="BS7" s="38">
        <v>101.83</v>
      </c>
      <c r="BT7" s="38">
        <v>100.66</v>
      </c>
      <c r="BU7" s="38">
        <v>100.07</v>
      </c>
      <c r="BV7" s="38">
        <v>106.22</v>
      </c>
      <c r="BW7" s="38">
        <v>106.69</v>
      </c>
      <c r="BX7" s="38">
        <v>106.52</v>
      </c>
      <c r="BY7" s="38">
        <v>105.86</v>
      </c>
      <c r="BZ7" s="38">
        <v>104.36</v>
      </c>
      <c r="CA7" s="38">
        <v>175.45</v>
      </c>
      <c r="CB7" s="38">
        <v>169.48</v>
      </c>
      <c r="CC7" s="38">
        <v>170.33</v>
      </c>
      <c r="CD7" s="38">
        <v>173.76</v>
      </c>
      <c r="CE7" s="38">
        <v>175.23</v>
      </c>
      <c r="CF7" s="38">
        <v>164.93</v>
      </c>
      <c r="CG7" s="38">
        <v>155.22999999999999</v>
      </c>
      <c r="CH7" s="38">
        <v>154.91999999999999</v>
      </c>
      <c r="CI7" s="38">
        <v>155.80000000000001</v>
      </c>
      <c r="CJ7" s="38">
        <v>158.58000000000001</v>
      </c>
      <c r="CK7" s="38">
        <v>165.71</v>
      </c>
      <c r="CL7" s="38">
        <v>78.33</v>
      </c>
      <c r="CM7" s="38">
        <v>76.790000000000006</v>
      </c>
      <c r="CN7" s="38">
        <v>76.97</v>
      </c>
      <c r="CO7" s="38">
        <v>77.41</v>
      </c>
      <c r="CP7" s="38">
        <v>79.150000000000006</v>
      </c>
      <c r="CQ7" s="38">
        <v>62.45</v>
      </c>
      <c r="CR7" s="38">
        <v>62.12</v>
      </c>
      <c r="CS7" s="38">
        <v>62.26</v>
      </c>
      <c r="CT7" s="38">
        <v>62.1</v>
      </c>
      <c r="CU7" s="38">
        <v>62.38</v>
      </c>
      <c r="CV7" s="38">
        <v>60.41</v>
      </c>
      <c r="CW7" s="38">
        <v>94.57</v>
      </c>
      <c r="CX7" s="38">
        <v>94.55</v>
      </c>
      <c r="CY7" s="38">
        <v>94.23</v>
      </c>
      <c r="CZ7" s="38">
        <v>94.18</v>
      </c>
      <c r="DA7" s="38">
        <v>91.5</v>
      </c>
      <c r="DB7" s="38">
        <v>89.76</v>
      </c>
      <c r="DC7" s="38">
        <v>89.45</v>
      </c>
      <c r="DD7" s="38">
        <v>89.5</v>
      </c>
      <c r="DE7" s="38">
        <v>89.52</v>
      </c>
      <c r="DF7" s="38">
        <v>89.17</v>
      </c>
      <c r="DG7" s="38">
        <v>89.93</v>
      </c>
      <c r="DH7" s="38">
        <v>45.19</v>
      </c>
      <c r="DI7" s="38">
        <v>46.97</v>
      </c>
      <c r="DJ7" s="38">
        <v>48.25</v>
      </c>
      <c r="DK7" s="38">
        <v>49.61</v>
      </c>
      <c r="DL7" s="38">
        <v>50.03</v>
      </c>
      <c r="DM7" s="38">
        <v>41.12</v>
      </c>
      <c r="DN7" s="38">
        <v>44.91</v>
      </c>
      <c r="DO7" s="38">
        <v>45.89</v>
      </c>
      <c r="DP7" s="38">
        <v>46.58</v>
      </c>
      <c r="DQ7" s="38">
        <v>46.99</v>
      </c>
      <c r="DR7" s="38">
        <v>48.12</v>
      </c>
      <c r="DS7" s="38">
        <v>1.55</v>
      </c>
      <c r="DT7" s="38">
        <v>1.54</v>
      </c>
      <c r="DU7" s="38">
        <v>3.05</v>
      </c>
      <c r="DV7" s="38">
        <v>4.2</v>
      </c>
      <c r="DW7" s="38">
        <v>5.36</v>
      </c>
      <c r="DX7" s="38">
        <v>10.9</v>
      </c>
      <c r="DY7" s="38">
        <v>12.03</v>
      </c>
      <c r="DZ7" s="38">
        <v>13.14</v>
      </c>
      <c r="EA7" s="38">
        <v>14.45</v>
      </c>
      <c r="EB7" s="38">
        <v>15.83</v>
      </c>
      <c r="EC7" s="38">
        <v>15.89</v>
      </c>
      <c r="ED7" s="38">
        <v>0.01</v>
      </c>
      <c r="EE7" s="38">
        <v>0</v>
      </c>
      <c r="EF7" s="38">
        <v>0.34</v>
      </c>
      <c r="EG7" s="38">
        <v>0.48</v>
      </c>
      <c r="EH7" s="38">
        <v>0.46</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2018-12-03T08:39:57Z</dcterms:created>
  <dcterms:modified xsi:type="dcterms:W3CDTF">2019-01-20T05:01:20Z</dcterms:modified>
  <cp:category/>
</cp:coreProperties>
</file>