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1810\Desktop\"/>
    </mc:Choice>
  </mc:AlternateContent>
  <bookViews>
    <workbookView xWindow="0" yWindow="0" windowWidth="11250" windowHeight="7410" tabRatio="839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0">行政区別人口!$A$1:$Y$110</definedName>
    <definedName name="_xlnm.Print_Area" localSheetId="1">字別人口!$A$1:$V$216</definedName>
    <definedName name="_xlnm.Print_Area" localSheetId="5">人口ピラミッド!$A$1:$BH$54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" i="9" l="1"/>
  <c r="AZ2" i="9"/>
  <c r="W194" i="6" l="1"/>
  <c r="AQ3" i="9" l="1"/>
  <c r="T3" i="9"/>
  <c r="W1757" i="6" l="1"/>
  <c r="W1756" i="6"/>
  <c r="W1716" i="6"/>
  <c r="W1715" i="6"/>
  <c r="W1714" i="6"/>
  <c r="W1713" i="6"/>
  <c r="W1712" i="6"/>
  <c r="W1711" i="6"/>
  <c r="W1675" i="6"/>
  <c r="W1674" i="6"/>
  <c r="W1673" i="6"/>
  <c r="W1672" i="6"/>
  <c r="W1671" i="6"/>
  <c r="W1670" i="6"/>
  <c r="W1634" i="6"/>
  <c r="W1633" i="6"/>
  <c r="W1632" i="6"/>
  <c r="W1631" i="6"/>
  <c r="W1630" i="6"/>
  <c r="W1629" i="6"/>
  <c r="W1593" i="6"/>
  <c r="W1592" i="6"/>
  <c r="W1591" i="6"/>
  <c r="W1590" i="6"/>
  <c r="W1589" i="6"/>
  <c r="W1588" i="6"/>
  <c r="W1552" i="6"/>
  <c r="W1551" i="6"/>
  <c r="W1550" i="6"/>
  <c r="W1549" i="6"/>
  <c r="W1548" i="6"/>
  <c r="W1547" i="6"/>
  <c r="W1511" i="6"/>
  <c r="W1510" i="6"/>
  <c r="W1509" i="6"/>
  <c r="W1508" i="6"/>
  <c r="W1507" i="6"/>
  <c r="W1506" i="6"/>
  <c r="W1470" i="6"/>
  <c r="W1469" i="6"/>
  <c r="W1468" i="6"/>
  <c r="W1467" i="6"/>
  <c r="W1466" i="6"/>
  <c r="W1429" i="6"/>
  <c r="W1428" i="6"/>
  <c r="W1427" i="6"/>
  <c r="W1426" i="6"/>
  <c r="W1425" i="6"/>
  <c r="W1388" i="6"/>
  <c r="W1387" i="6"/>
  <c r="W1386" i="6"/>
  <c r="W1385" i="6"/>
  <c r="W1384" i="6"/>
  <c r="W1383" i="6"/>
  <c r="W1347" i="6"/>
  <c r="W1346" i="6"/>
  <c r="W1345" i="6"/>
  <c r="W1344" i="6"/>
  <c r="W1343" i="6"/>
  <c r="W1342" i="6"/>
  <c r="W1306" i="6"/>
  <c r="W1305" i="6"/>
  <c r="W1304" i="6"/>
  <c r="W1303" i="6"/>
  <c r="W1302" i="6"/>
  <c r="W1301" i="6"/>
  <c r="W1265" i="6"/>
  <c r="W1264" i="6"/>
  <c r="W1263" i="6"/>
  <c r="W1262" i="6"/>
  <c r="W1261" i="6"/>
  <c r="W1260" i="6"/>
  <c r="W1224" i="6"/>
  <c r="W1223" i="6"/>
  <c r="W1183" i="6"/>
  <c r="W1182" i="6"/>
  <c r="W1181" i="6"/>
  <c r="W1180" i="6"/>
  <c r="W1179" i="6"/>
  <c r="W1178" i="6"/>
  <c r="W1142" i="6"/>
  <c r="W1141" i="6"/>
  <c r="W1140" i="6"/>
  <c r="W1139" i="6"/>
  <c r="W1138" i="6"/>
  <c r="W1137" i="6"/>
  <c r="W1101" i="6"/>
  <c r="W1100" i="6"/>
  <c r="W1099" i="6"/>
  <c r="W1098" i="6"/>
  <c r="W1097" i="6"/>
  <c r="W1096" i="6"/>
  <c r="W1060" i="6"/>
  <c r="W1059" i="6"/>
  <c r="W1019" i="6"/>
  <c r="W1018" i="6"/>
  <c r="W1017" i="6"/>
  <c r="W1016" i="6"/>
  <c r="W1015" i="6"/>
  <c r="W978" i="6"/>
  <c r="W977" i="6"/>
  <c r="W976" i="6"/>
  <c r="W975" i="6"/>
  <c r="W974" i="6"/>
  <c r="W973" i="6"/>
  <c r="W937" i="6"/>
  <c r="W936" i="6"/>
  <c r="W935" i="6"/>
  <c r="W934" i="6"/>
  <c r="W933" i="6"/>
  <c r="W896" i="6"/>
  <c r="W895" i="6"/>
  <c r="W894" i="6"/>
  <c r="W893" i="6"/>
  <c r="W892" i="6"/>
  <c r="W855" i="6"/>
  <c r="W854" i="6"/>
  <c r="W853" i="6"/>
  <c r="W852" i="6"/>
  <c r="W851" i="6"/>
  <c r="W850" i="6"/>
  <c r="W814" i="6"/>
  <c r="W813" i="6"/>
  <c r="W812" i="6"/>
  <c r="W811" i="6"/>
  <c r="W810" i="6"/>
  <c r="W809" i="6"/>
  <c r="W773" i="6"/>
  <c r="W772" i="6"/>
  <c r="W732" i="6"/>
  <c r="W731" i="6"/>
  <c r="W691" i="6"/>
  <c r="W690" i="6"/>
  <c r="W650" i="6"/>
  <c r="W649" i="6"/>
  <c r="W648" i="6"/>
  <c r="W609" i="6"/>
  <c r="W608" i="6"/>
  <c r="W607" i="6"/>
  <c r="W606" i="6"/>
  <c r="W605" i="6"/>
  <c r="W568" i="6"/>
  <c r="W567" i="6"/>
  <c r="W566" i="6"/>
  <c r="W565" i="6"/>
  <c r="W564" i="6"/>
  <c r="W527" i="6"/>
  <c r="W526" i="6"/>
  <c r="W525" i="6"/>
  <c r="W524" i="6"/>
  <c r="W523" i="6"/>
  <c r="W486" i="6"/>
  <c r="W485" i="6"/>
  <c r="W445" i="6"/>
  <c r="W444" i="6"/>
  <c r="W443" i="6"/>
  <c r="W442" i="6"/>
  <c r="W441" i="6"/>
  <c r="W404" i="6"/>
  <c r="W403" i="6"/>
  <c r="W402" i="6"/>
  <c r="W401" i="6"/>
  <c r="W400" i="6"/>
  <c r="W363" i="6"/>
  <c r="W362" i="6"/>
  <c r="W361" i="6"/>
  <c r="W322" i="6"/>
  <c r="W321" i="6"/>
  <c r="W281" i="6"/>
  <c r="W280" i="6"/>
  <c r="W240" i="6"/>
  <c r="W239" i="6"/>
  <c r="W238" i="6"/>
  <c r="W237" i="6"/>
  <c r="W236" i="6"/>
  <c r="W199" i="6"/>
  <c r="W198" i="6"/>
  <c r="W197" i="6"/>
  <c r="W196" i="6"/>
  <c r="W195" i="6"/>
  <c r="W158" i="6"/>
  <c r="W157" i="6"/>
  <c r="W117" i="6"/>
  <c r="W116" i="6"/>
  <c r="W76" i="6"/>
  <c r="W75" i="6"/>
  <c r="W74" i="6"/>
  <c r="W73" i="6"/>
  <c r="W72" i="6"/>
  <c r="W35" i="6" l="1"/>
  <c r="W34" i="6"/>
  <c r="Z6" i="3" l="1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5" i="3"/>
  <c r="V106" i="1"/>
  <c r="V107" i="1"/>
  <c r="Q1254" i="4" l="1"/>
  <c r="R1254" i="4"/>
  <c r="Q2094" i="4"/>
  <c r="R2094" i="4" s="1"/>
  <c r="O3104" i="4" l="1"/>
  <c r="O3062" i="4"/>
  <c r="O3020" i="4"/>
  <c r="O2978" i="4"/>
  <c r="O2936" i="4"/>
  <c r="O2894" i="4"/>
  <c r="O2852" i="4"/>
  <c r="O2810" i="4"/>
  <c r="O2768" i="4"/>
  <c r="O2726" i="4"/>
  <c r="O2683" i="4"/>
  <c r="O2640" i="4"/>
  <c r="O2597" i="4"/>
  <c r="O2554" i="4"/>
  <c r="O2511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92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Q75" i="4" s="1"/>
  <c r="R75" i="4" s="1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Q78" i="4"/>
  <c r="R78" i="4" s="1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113" i="4"/>
  <c r="I3113" i="4"/>
  <c r="E3113" i="4"/>
  <c r="C3113" i="4"/>
  <c r="K3112" i="4"/>
  <c r="I3112" i="4"/>
  <c r="E3112" i="4"/>
  <c r="C3112" i="4"/>
  <c r="K3111" i="4"/>
  <c r="I3111" i="4"/>
  <c r="E3111" i="4"/>
  <c r="C3111" i="4"/>
  <c r="K3110" i="4"/>
  <c r="I3110" i="4"/>
  <c r="E3110" i="4"/>
  <c r="C3110" i="4"/>
  <c r="K3109" i="4"/>
  <c r="I3109" i="4"/>
  <c r="E3109" i="4"/>
  <c r="C3109" i="4"/>
  <c r="K3108" i="4"/>
  <c r="I3108" i="4"/>
  <c r="E3108" i="4"/>
  <c r="C3108" i="4"/>
  <c r="K3107" i="4"/>
  <c r="I3107" i="4"/>
  <c r="E3107" i="4"/>
  <c r="C3107" i="4"/>
  <c r="K3106" i="4"/>
  <c r="I3106" i="4"/>
  <c r="E3106" i="4"/>
  <c r="C3106" i="4"/>
  <c r="K3105" i="4"/>
  <c r="I3105" i="4"/>
  <c r="E3105" i="4"/>
  <c r="C3105" i="4"/>
  <c r="K3104" i="4"/>
  <c r="I3104" i="4"/>
  <c r="E3104" i="4"/>
  <c r="C3104" i="4"/>
  <c r="K3071" i="4"/>
  <c r="I3071" i="4"/>
  <c r="E3071" i="4"/>
  <c r="C3071" i="4"/>
  <c r="K3070" i="4"/>
  <c r="I3070" i="4"/>
  <c r="E3070" i="4"/>
  <c r="C3070" i="4"/>
  <c r="K3069" i="4"/>
  <c r="I3069" i="4"/>
  <c r="E3069" i="4"/>
  <c r="C3069" i="4"/>
  <c r="K3068" i="4"/>
  <c r="I3068" i="4"/>
  <c r="E3068" i="4"/>
  <c r="C3068" i="4"/>
  <c r="K3067" i="4"/>
  <c r="I3067" i="4"/>
  <c r="E3067" i="4"/>
  <c r="C3067" i="4"/>
  <c r="K3066" i="4"/>
  <c r="I3066" i="4"/>
  <c r="E3066" i="4"/>
  <c r="C3066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29" i="4"/>
  <c r="I3029" i="4"/>
  <c r="E3029" i="4"/>
  <c r="C3029" i="4"/>
  <c r="K3028" i="4"/>
  <c r="I3028" i="4"/>
  <c r="E3028" i="4"/>
  <c r="C3028" i="4"/>
  <c r="K3027" i="4"/>
  <c r="I3027" i="4"/>
  <c r="E3027" i="4"/>
  <c r="C3027" i="4"/>
  <c r="K3026" i="4"/>
  <c r="I3026" i="4"/>
  <c r="E3026" i="4"/>
  <c r="C3026" i="4"/>
  <c r="K3025" i="4"/>
  <c r="I3025" i="4"/>
  <c r="E3025" i="4"/>
  <c r="C3025" i="4"/>
  <c r="K3024" i="4"/>
  <c r="I3024" i="4"/>
  <c r="E3024" i="4"/>
  <c r="C3024" i="4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2987" i="4"/>
  <c r="I2987" i="4"/>
  <c r="E2987" i="4"/>
  <c r="C2987" i="4"/>
  <c r="K2986" i="4"/>
  <c r="I2986" i="4"/>
  <c r="E2986" i="4"/>
  <c r="C2986" i="4"/>
  <c r="K2985" i="4"/>
  <c r="I2985" i="4"/>
  <c r="E2985" i="4"/>
  <c r="C2985" i="4"/>
  <c r="K2984" i="4"/>
  <c r="I2984" i="4"/>
  <c r="E2984" i="4"/>
  <c r="C2984" i="4"/>
  <c r="K2983" i="4"/>
  <c r="I2983" i="4"/>
  <c r="E2983" i="4"/>
  <c r="C2983" i="4"/>
  <c r="K2982" i="4"/>
  <c r="I2982" i="4"/>
  <c r="E2982" i="4"/>
  <c r="C2982" i="4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45" i="4"/>
  <c r="I2945" i="4"/>
  <c r="E2945" i="4"/>
  <c r="C2945" i="4"/>
  <c r="K2944" i="4"/>
  <c r="I2944" i="4"/>
  <c r="E2944" i="4"/>
  <c r="C2944" i="4"/>
  <c r="K2943" i="4"/>
  <c r="I2943" i="4"/>
  <c r="E2943" i="4"/>
  <c r="C2943" i="4"/>
  <c r="K2942" i="4"/>
  <c r="I2942" i="4"/>
  <c r="E2942" i="4"/>
  <c r="C2942" i="4"/>
  <c r="K2941" i="4"/>
  <c r="I2941" i="4"/>
  <c r="E2941" i="4"/>
  <c r="C2941" i="4"/>
  <c r="K2940" i="4"/>
  <c r="I2940" i="4"/>
  <c r="E2940" i="4"/>
  <c r="C2940" i="4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03" i="4"/>
  <c r="I2903" i="4"/>
  <c r="E2903" i="4"/>
  <c r="C2903" i="4"/>
  <c r="K2902" i="4"/>
  <c r="I2902" i="4"/>
  <c r="E2902" i="4"/>
  <c r="C2902" i="4"/>
  <c r="K2901" i="4"/>
  <c r="I2901" i="4"/>
  <c r="E2901" i="4"/>
  <c r="C2901" i="4"/>
  <c r="K2900" i="4"/>
  <c r="I2900" i="4"/>
  <c r="E2900" i="4"/>
  <c r="C2900" i="4"/>
  <c r="K2899" i="4"/>
  <c r="I2899" i="4"/>
  <c r="E2899" i="4"/>
  <c r="C2899" i="4"/>
  <c r="K2898" i="4"/>
  <c r="I2898" i="4"/>
  <c r="E2898" i="4"/>
  <c r="C2898" i="4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61" i="4"/>
  <c r="I2861" i="4"/>
  <c r="E2861" i="4"/>
  <c r="C2861" i="4"/>
  <c r="K2860" i="4"/>
  <c r="I2860" i="4"/>
  <c r="E2860" i="4"/>
  <c r="C2860" i="4"/>
  <c r="K2859" i="4"/>
  <c r="I2859" i="4"/>
  <c r="E2859" i="4"/>
  <c r="C2859" i="4"/>
  <c r="K2858" i="4"/>
  <c r="I2858" i="4"/>
  <c r="E2858" i="4"/>
  <c r="C2858" i="4"/>
  <c r="K2857" i="4"/>
  <c r="I2857" i="4"/>
  <c r="E2857" i="4"/>
  <c r="C2857" i="4"/>
  <c r="K2856" i="4"/>
  <c r="I2856" i="4"/>
  <c r="E2856" i="4"/>
  <c r="C2856" i="4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19" i="4"/>
  <c r="I2819" i="4"/>
  <c r="E2819" i="4"/>
  <c r="C2819" i="4"/>
  <c r="K2818" i="4"/>
  <c r="I2818" i="4"/>
  <c r="E2818" i="4"/>
  <c r="C2818" i="4"/>
  <c r="K2817" i="4"/>
  <c r="I2817" i="4"/>
  <c r="E2817" i="4"/>
  <c r="C2817" i="4"/>
  <c r="K2816" i="4"/>
  <c r="I2816" i="4"/>
  <c r="E2816" i="4"/>
  <c r="C2816" i="4"/>
  <c r="K2815" i="4"/>
  <c r="I2815" i="4"/>
  <c r="E2815" i="4"/>
  <c r="C2815" i="4"/>
  <c r="K2814" i="4"/>
  <c r="I2814" i="4"/>
  <c r="E2814" i="4"/>
  <c r="C2814" i="4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777" i="4"/>
  <c r="I2777" i="4"/>
  <c r="E2777" i="4"/>
  <c r="C2777" i="4"/>
  <c r="K2776" i="4"/>
  <c r="I2776" i="4"/>
  <c r="E2776" i="4"/>
  <c r="C2776" i="4"/>
  <c r="K2775" i="4"/>
  <c r="I2775" i="4"/>
  <c r="E2775" i="4"/>
  <c r="C2775" i="4"/>
  <c r="K2774" i="4"/>
  <c r="I2774" i="4"/>
  <c r="E2774" i="4"/>
  <c r="C2774" i="4"/>
  <c r="K2773" i="4"/>
  <c r="I2773" i="4"/>
  <c r="E2773" i="4"/>
  <c r="C2773" i="4"/>
  <c r="K2772" i="4"/>
  <c r="I2772" i="4"/>
  <c r="E2772" i="4"/>
  <c r="C2772" i="4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35" i="4"/>
  <c r="I2735" i="4"/>
  <c r="E2735" i="4"/>
  <c r="C2735" i="4"/>
  <c r="K2734" i="4"/>
  <c r="I2734" i="4"/>
  <c r="E2734" i="4"/>
  <c r="C2734" i="4"/>
  <c r="K2733" i="4"/>
  <c r="I2733" i="4"/>
  <c r="E2733" i="4"/>
  <c r="C2733" i="4"/>
  <c r="K2732" i="4"/>
  <c r="I2732" i="4"/>
  <c r="E2732" i="4"/>
  <c r="C2732" i="4"/>
  <c r="K2731" i="4"/>
  <c r="I2731" i="4"/>
  <c r="E2731" i="4"/>
  <c r="C2731" i="4"/>
  <c r="K2730" i="4"/>
  <c r="I2730" i="4"/>
  <c r="E2730" i="4"/>
  <c r="C2730" i="4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692" i="4"/>
  <c r="I2692" i="4"/>
  <c r="E2692" i="4"/>
  <c r="C2692" i="4"/>
  <c r="K2691" i="4"/>
  <c r="I2691" i="4"/>
  <c r="E2691" i="4"/>
  <c r="C2691" i="4"/>
  <c r="K2690" i="4"/>
  <c r="I2690" i="4"/>
  <c r="E2690" i="4"/>
  <c r="C2690" i="4"/>
  <c r="K2689" i="4"/>
  <c r="I2689" i="4"/>
  <c r="E2689" i="4"/>
  <c r="C2689" i="4"/>
  <c r="K2688" i="4"/>
  <c r="I2688" i="4"/>
  <c r="E2688" i="4"/>
  <c r="C2688" i="4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49" i="4"/>
  <c r="I2649" i="4"/>
  <c r="E2649" i="4"/>
  <c r="C2649" i="4"/>
  <c r="K2648" i="4"/>
  <c r="I2648" i="4"/>
  <c r="E2648" i="4"/>
  <c r="C2648" i="4"/>
  <c r="K2647" i="4"/>
  <c r="I2647" i="4"/>
  <c r="E2647" i="4"/>
  <c r="C2647" i="4"/>
  <c r="K2646" i="4"/>
  <c r="I2646" i="4"/>
  <c r="E2646" i="4"/>
  <c r="C2646" i="4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06" i="4"/>
  <c r="I2606" i="4"/>
  <c r="E2606" i="4"/>
  <c r="C2606" i="4"/>
  <c r="K2605" i="4"/>
  <c r="I2605" i="4"/>
  <c r="E2605" i="4"/>
  <c r="C2605" i="4"/>
  <c r="K2604" i="4"/>
  <c r="I2604" i="4"/>
  <c r="E2604" i="4"/>
  <c r="C2604" i="4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63" i="4"/>
  <c r="I2563" i="4"/>
  <c r="E2563" i="4"/>
  <c r="C2563" i="4"/>
  <c r="K2562" i="4"/>
  <c r="I2562" i="4"/>
  <c r="E2562" i="4"/>
  <c r="C2562" i="4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20" i="4"/>
  <c r="I2520" i="4"/>
  <c r="E2520" i="4"/>
  <c r="C2520" i="4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O2093" i="4" s="1"/>
  <c r="I2093" i="4"/>
  <c r="N2093" i="4" s="1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O1253" i="4" s="1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K1049" i="4"/>
  <c r="I1049" i="4"/>
  <c r="E1049" i="4"/>
  <c r="C1049" i="4"/>
  <c r="K1048" i="4"/>
  <c r="I1048" i="4"/>
  <c r="E1048" i="4"/>
  <c r="C1048" i="4"/>
  <c r="K1047" i="4"/>
  <c r="I1047" i="4"/>
  <c r="L1047" i="4" s="1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L625" i="4" s="1"/>
  <c r="E625" i="4"/>
  <c r="C625" i="4"/>
  <c r="K624" i="4"/>
  <c r="I624" i="4"/>
  <c r="L624" i="4" s="1"/>
  <c r="E624" i="4"/>
  <c r="C624" i="4"/>
  <c r="K623" i="4"/>
  <c r="I623" i="4"/>
  <c r="L623" i="4" s="1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L502" i="4" s="1"/>
  <c r="E502" i="4"/>
  <c r="C502" i="4"/>
  <c r="K501" i="4"/>
  <c r="I501" i="4"/>
  <c r="E501" i="4"/>
  <c r="C501" i="4"/>
  <c r="K500" i="4"/>
  <c r="I500" i="4"/>
  <c r="L500" i="4" s="1"/>
  <c r="E500" i="4"/>
  <c r="C500" i="4"/>
  <c r="K499" i="4"/>
  <c r="I499" i="4"/>
  <c r="L499" i="4" s="1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G200" i="4" s="1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K39" i="4"/>
  <c r="I39" i="4"/>
  <c r="K38" i="4"/>
  <c r="I38" i="4"/>
  <c r="K37" i="4"/>
  <c r="I37" i="4"/>
  <c r="K36" i="4"/>
  <c r="I36" i="4"/>
  <c r="N116" i="4"/>
  <c r="N117" i="4"/>
  <c r="O117" i="4"/>
  <c r="Q120" i="4"/>
  <c r="R120" i="4" s="1"/>
  <c r="Q125" i="4"/>
  <c r="N158" i="4"/>
  <c r="N159" i="4"/>
  <c r="Q162" i="4"/>
  <c r="R162" i="4" s="1"/>
  <c r="N200" i="4"/>
  <c r="N201" i="4"/>
  <c r="O201" i="4"/>
  <c r="Q204" i="4"/>
  <c r="R204" i="4" s="1"/>
  <c r="Q209" i="4"/>
  <c r="E441" i="6"/>
  <c r="O1753" i="6"/>
  <c r="O1059" i="6"/>
  <c r="P444" i="6"/>
  <c r="O444" i="6"/>
  <c r="N444" i="6"/>
  <c r="O442" i="6"/>
  <c r="N442" i="6"/>
  <c r="Q442" i="6" s="1"/>
  <c r="P441" i="6"/>
  <c r="O441" i="6"/>
  <c r="N441" i="6"/>
  <c r="K450" i="6"/>
  <c r="I450" i="6"/>
  <c r="E450" i="6"/>
  <c r="C450" i="6"/>
  <c r="G450" i="6" s="1"/>
  <c r="K449" i="6"/>
  <c r="I449" i="6"/>
  <c r="E449" i="6"/>
  <c r="C449" i="6"/>
  <c r="G449" i="6" s="1"/>
  <c r="K448" i="6"/>
  <c r="I448" i="6"/>
  <c r="E448" i="6"/>
  <c r="C448" i="6"/>
  <c r="G448" i="6" s="1"/>
  <c r="K447" i="6"/>
  <c r="I447" i="6"/>
  <c r="E447" i="6"/>
  <c r="C447" i="6"/>
  <c r="G447" i="6" s="1"/>
  <c r="K446" i="6"/>
  <c r="I446" i="6"/>
  <c r="E446" i="6"/>
  <c r="C446" i="6"/>
  <c r="G446" i="6" s="1"/>
  <c r="K445" i="6"/>
  <c r="I445" i="6"/>
  <c r="E445" i="6"/>
  <c r="C445" i="6"/>
  <c r="G445" i="6" s="1"/>
  <c r="K444" i="6"/>
  <c r="I444" i="6"/>
  <c r="E444" i="6"/>
  <c r="C444" i="6"/>
  <c r="G444" i="6" s="1"/>
  <c r="K443" i="6"/>
  <c r="I443" i="6"/>
  <c r="E443" i="6"/>
  <c r="C443" i="6"/>
  <c r="K442" i="6"/>
  <c r="I442" i="6"/>
  <c r="E442" i="6"/>
  <c r="C442" i="6"/>
  <c r="G442" i="6" s="1"/>
  <c r="K441" i="6"/>
  <c r="I441" i="6"/>
  <c r="C441" i="6"/>
  <c r="G441" i="6" s="1"/>
  <c r="L1336" i="4" l="1"/>
  <c r="L450" i="6"/>
  <c r="L441" i="6"/>
  <c r="L442" i="6"/>
  <c r="L443" i="6"/>
  <c r="L448" i="6"/>
  <c r="L449" i="6"/>
  <c r="N2097" i="4"/>
  <c r="Q2097" i="4" s="1"/>
  <c r="O2097" i="4"/>
  <c r="Q2093" i="4"/>
  <c r="L1964" i="4"/>
  <c r="L1967" i="4"/>
  <c r="L1968" i="4"/>
  <c r="L1931" i="4"/>
  <c r="O1257" i="4"/>
  <c r="L82" i="4"/>
  <c r="L75" i="4"/>
  <c r="G78" i="4"/>
  <c r="Q159" i="4"/>
  <c r="O165" i="4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N81" i="4"/>
  <c r="N165" i="4"/>
  <c r="G1927" i="4"/>
  <c r="G2302" i="4"/>
  <c r="G2303" i="4"/>
  <c r="G2351" i="4"/>
  <c r="G2386" i="4"/>
  <c r="G2387" i="4"/>
  <c r="G2431" i="4"/>
  <c r="G2435" i="4"/>
  <c r="G2469" i="4"/>
  <c r="G2514" i="4"/>
  <c r="G2516" i="4"/>
  <c r="G2519" i="4"/>
  <c r="G2520" i="4"/>
  <c r="G2555" i="4"/>
  <c r="G2557" i="4"/>
  <c r="G2726" i="4"/>
  <c r="G2727" i="4"/>
  <c r="G2729" i="4"/>
  <c r="G2733" i="4"/>
  <c r="G2775" i="4"/>
  <c r="G2902" i="4"/>
  <c r="G2903" i="4"/>
  <c r="G2943" i="4"/>
  <c r="G2945" i="4"/>
  <c r="G2983" i="4"/>
  <c r="G2986" i="4"/>
  <c r="G2987" i="4"/>
  <c r="G3020" i="4"/>
  <c r="G3021" i="4"/>
  <c r="G3022" i="4"/>
  <c r="G3023" i="4"/>
  <c r="G3025" i="4"/>
  <c r="G3027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N77" i="4"/>
  <c r="G82" i="4"/>
  <c r="G77" i="4"/>
  <c r="O77" i="4"/>
  <c r="G76" i="4"/>
  <c r="L2514" i="4"/>
  <c r="L2385" i="4"/>
  <c r="L83" i="4"/>
  <c r="L78" i="4"/>
  <c r="O81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7" i="4"/>
  <c r="G2811" i="4"/>
  <c r="G2817" i="4"/>
  <c r="G3065" i="4"/>
  <c r="G3071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62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13" i="4"/>
  <c r="L2814" i="4"/>
  <c r="L2855" i="4"/>
  <c r="L3104" i="4"/>
  <c r="L3105" i="4"/>
  <c r="L3109" i="4"/>
  <c r="L3111" i="4"/>
  <c r="L3113" i="4"/>
  <c r="L3071" i="4"/>
  <c r="L2857" i="4"/>
  <c r="L2645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6" i="4"/>
  <c r="L2940" i="4"/>
  <c r="L2942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5" i="4"/>
  <c r="L2555" i="4"/>
  <c r="G3063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90" i="4"/>
  <c r="L2729" i="4"/>
  <c r="L2733" i="4"/>
  <c r="L2769" i="4"/>
  <c r="L2773" i="4"/>
  <c r="G791" i="4"/>
  <c r="L203" i="4"/>
  <c r="G247" i="4"/>
  <c r="G289" i="4"/>
  <c r="L668" i="4"/>
  <c r="L1211" i="4"/>
  <c r="G1293" i="4"/>
  <c r="L3064" i="4"/>
  <c r="L3068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14" i="4"/>
  <c r="G2815" i="4"/>
  <c r="G2855" i="4"/>
  <c r="G2858" i="4"/>
  <c r="G2859" i="4"/>
  <c r="G2860" i="4"/>
  <c r="G2861" i="4"/>
  <c r="G2894" i="4"/>
  <c r="G2895" i="4"/>
  <c r="G2897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83" i="4"/>
  <c r="L2984" i="4"/>
  <c r="L2985" i="4"/>
  <c r="L2986" i="4"/>
  <c r="L3029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601" i="4"/>
  <c r="G2602" i="4"/>
  <c r="G2603" i="4"/>
  <c r="G2604" i="4"/>
  <c r="G2640" i="4"/>
  <c r="G2641" i="4"/>
  <c r="G2642" i="4"/>
  <c r="G2643" i="4"/>
  <c r="G2647" i="4"/>
  <c r="G2683" i="4"/>
  <c r="G2684" i="4"/>
  <c r="G2686" i="4"/>
  <c r="G2937" i="4"/>
  <c r="G3109" i="4"/>
  <c r="G3110" i="4"/>
  <c r="G3111" i="4"/>
  <c r="G3113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4" i="4"/>
  <c r="L2598" i="4"/>
  <c r="L2599" i="4"/>
  <c r="L2602" i="4"/>
  <c r="L2603" i="4"/>
  <c r="L2606" i="4"/>
  <c r="L2640" i="4"/>
  <c r="L2642" i="4"/>
  <c r="L2647" i="4"/>
  <c r="L2648" i="4"/>
  <c r="L2685" i="4"/>
  <c r="G2690" i="4"/>
  <c r="G2769" i="4"/>
  <c r="G2772" i="4"/>
  <c r="G2773" i="4"/>
  <c r="G2774" i="4"/>
  <c r="L2776" i="4"/>
  <c r="L2852" i="4"/>
  <c r="L2901" i="4"/>
  <c r="L2943" i="4"/>
  <c r="L310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8" i="4"/>
  <c r="G2899" i="4"/>
  <c r="O161" i="4"/>
  <c r="R159" i="4"/>
  <c r="Q116" i="4"/>
  <c r="R116" i="4" s="1"/>
  <c r="L162" i="4"/>
  <c r="G165" i="4"/>
  <c r="O207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4" i="4"/>
  <c r="L2557" i="4"/>
  <c r="L2558" i="4"/>
  <c r="L2563" i="4"/>
  <c r="L2597" i="4"/>
  <c r="G2600" i="4"/>
  <c r="G2606" i="4"/>
  <c r="G2646" i="4"/>
  <c r="L2684" i="4"/>
  <c r="L2686" i="4"/>
  <c r="L2688" i="4"/>
  <c r="L2731" i="4"/>
  <c r="L2732" i="4"/>
  <c r="G2734" i="4"/>
  <c r="G2735" i="4"/>
  <c r="L2772" i="4"/>
  <c r="L2777" i="4"/>
  <c r="L2810" i="4"/>
  <c r="G2818" i="4"/>
  <c r="G2819" i="4"/>
  <c r="G2852" i="4"/>
  <c r="G2853" i="4"/>
  <c r="G2854" i="4"/>
  <c r="L2860" i="4"/>
  <c r="L2894" i="4"/>
  <c r="L2896" i="4"/>
  <c r="L2897" i="4"/>
  <c r="G2938" i="4"/>
  <c r="G2939" i="4"/>
  <c r="G2942" i="4"/>
  <c r="L2945" i="4"/>
  <c r="L2978" i="4"/>
  <c r="L2981" i="4"/>
  <c r="L2982" i="4"/>
  <c r="G2985" i="4"/>
  <c r="L3028" i="4"/>
  <c r="L3065" i="4"/>
  <c r="L3069" i="4"/>
  <c r="G3105" i="4"/>
  <c r="G3106" i="4"/>
  <c r="G3107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3" i="4"/>
  <c r="L2516" i="4"/>
  <c r="L2517" i="4"/>
  <c r="G2560" i="4"/>
  <c r="G2561" i="4"/>
  <c r="G2562" i="4"/>
  <c r="G2563" i="4"/>
  <c r="L2641" i="4"/>
  <c r="L2644" i="4"/>
  <c r="L2646" i="4"/>
  <c r="L2727" i="4"/>
  <c r="L2728" i="4"/>
  <c r="G2730" i="4"/>
  <c r="G2731" i="4"/>
  <c r="L2735" i="4"/>
  <c r="G2771" i="4"/>
  <c r="G2810" i="4"/>
  <c r="L2815" i="4"/>
  <c r="L2816" i="4"/>
  <c r="L2818" i="4"/>
  <c r="L2853" i="4"/>
  <c r="G2857" i="4"/>
  <c r="L2900" i="4"/>
  <c r="L2937" i="4"/>
  <c r="G2980" i="4"/>
  <c r="G2981" i="4"/>
  <c r="G2982" i="4"/>
  <c r="L3020" i="4"/>
  <c r="L3022" i="4"/>
  <c r="L3024" i="4"/>
  <c r="L3025" i="4"/>
  <c r="G3066" i="4"/>
  <c r="G3067" i="4"/>
  <c r="G3070" i="4"/>
  <c r="L3108" i="4"/>
  <c r="N203" i="4"/>
  <c r="N161" i="4"/>
  <c r="L456" i="4"/>
  <c r="L662" i="4"/>
  <c r="L1760" i="4"/>
  <c r="O119" i="4"/>
  <c r="L664" i="4"/>
  <c r="L2854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20" i="4"/>
  <c r="G2558" i="4"/>
  <c r="G2559" i="4"/>
  <c r="G2648" i="4"/>
  <c r="G2649" i="4"/>
  <c r="L2856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7" i="4"/>
  <c r="G2688" i="4"/>
  <c r="L2692" i="4"/>
  <c r="L2726" i="4"/>
  <c r="L3023" i="4"/>
  <c r="G3028" i="4"/>
  <c r="G3029" i="4"/>
  <c r="L3070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2" i="4"/>
  <c r="L2513" i="4"/>
  <c r="G2517" i="4"/>
  <c r="G2518" i="4"/>
  <c r="L2556" i="4"/>
  <c r="G2644" i="4"/>
  <c r="G2645" i="4"/>
  <c r="G2728" i="4"/>
  <c r="L2730" i="4"/>
  <c r="L2768" i="4"/>
  <c r="L2895" i="4"/>
  <c r="G2900" i="4"/>
  <c r="G2901" i="4"/>
  <c r="L2941" i="4"/>
  <c r="G2978" i="4"/>
  <c r="G2979" i="4"/>
  <c r="L3112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1" i="4"/>
  <c r="G2512" i="4"/>
  <c r="L2561" i="4"/>
  <c r="L2562" i="4"/>
  <c r="G2599" i="4"/>
  <c r="L2604" i="4"/>
  <c r="L2605" i="4"/>
  <c r="L2643" i="4"/>
  <c r="L2689" i="4"/>
  <c r="G2691" i="4"/>
  <c r="G2692" i="4"/>
  <c r="G2732" i="4"/>
  <c r="L2734" i="4"/>
  <c r="G2770" i="4"/>
  <c r="L2774" i="4"/>
  <c r="L2775" i="4"/>
  <c r="G2812" i="4"/>
  <c r="G2813" i="4"/>
  <c r="L2861" i="4"/>
  <c r="G2898" i="4"/>
  <c r="L2902" i="4"/>
  <c r="L2903" i="4"/>
  <c r="G2940" i="4"/>
  <c r="G2941" i="4"/>
  <c r="L2944" i="4"/>
  <c r="L3021" i="4"/>
  <c r="G3026" i="4"/>
  <c r="L3062" i="4"/>
  <c r="L3063" i="4"/>
  <c r="G3068" i="4"/>
  <c r="G3069" i="4"/>
  <c r="G2426" i="4"/>
  <c r="L2428" i="4"/>
  <c r="G2430" i="4"/>
  <c r="L2432" i="4"/>
  <c r="G2434" i="4"/>
  <c r="L2477" i="4"/>
  <c r="L2511" i="4"/>
  <c r="G2515" i="4"/>
  <c r="L2518" i="4"/>
  <c r="L2519" i="4"/>
  <c r="G2556" i="4"/>
  <c r="L2559" i="4"/>
  <c r="L2560" i="4"/>
  <c r="G2597" i="4"/>
  <c r="L2600" i="4"/>
  <c r="L2601" i="4"/>
  <c r="G2605" i="4"/>
  <c r="L2649" i="4"/>
  <c r="L2683" i="4"/>
  <c r="G2685" i="4"/>
  <c r="L2687" i="4"/>
  <c r="G2689" i="4"/>
  <c r="L2691" i="4"/>
  <c r="G2768" i="4"/>
  <c r="L2770" i="4"/>
  <c r="L2771" i="4"/>
  <c r="G2776" i="4"/>
  <c r="L2811" i="4"/>
  <c r="L2812" i="4"/>
  <c r="G2816" i="4"/>
  <c r="L2817" i="4"/>
  <c r="L2819" i="4"/>
  <c r="G2856" i="4"/>
  <c r="L2858" i="4"/>
  <c r="L2859" i="4"/>
  <c r="G2896" i="4"/>
  <c r="L2898" i="4"/>
  <c r="L2899" i="4"/>
  <c r="G2936" i="4"/>
  <c r="L2938" i="4"/>
  <c r="L2939" i="4"/>
  <c r="G2944" i="4"/>
  <c r="L2979" i="4"/>
  <c r="L2980" i="4"/>
  <c r="G2984" i="4"/>
  <c r="L2987" i="4"/>
  <c r="G3024" i="4"/>
  <c r="L3026" i="4"/>
  <c r="L3027" i="4"/>
  <c r="G3064" i="4"/>
  <c r="L3066" i="4"/>
  <c r="L3067" i="4"/>
  <c r="G3104" i="4"/>
  <c r="L3106" i="4"/>
  <c r="G3108" i="4"/>
  <c r="L3110" i="4"/>
  <c r="G3112" i="4"/>
  <c r="N119" i="4"/>
  <c r="N123" i="4"/>
  <c r="N207" i="4"/>
  <c r="O123" i="4"/>
  <c r="O203" i="4"/>
  <c r="P448" i="6"/>
  <c r="Q444" i="6"/>
  <c r="L444" i="6"/>
  <c r="L445" i="6"/>
  <c r="O448" i="6"/>
  <c r="G443" i="6"/>
  <c r="L446" i="6"/>
  <c r="L447" i="6"/>
  <c r="Q441" i="6"/>
  <c r="N448" i="6"/>
  <c r="Q3071" i="4"/>
  <c r="Q3029" i="4"/>
  <c r="Q2987" i="4"/>
  <c r="Q2945" i="4"/>
  <c r="Q2903" i="4"/>
  <c r="Q2861" i="4"/>
  <c r="Q2819" i="4"/>
  <c r="Q2777" i="4"/>
  <c r="Q2735" i="4"/>
  <c r="Q2692" i="4"/>
  <c r="Q2649" i="4"/>
  <c r="Q2606" i="4"/>
  <c r="Q2563" i="4"/>
  <c r="Q2520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Q41" i="4"/>
  <c r="Q246" i="4"/>
  <c r="R246" i="4" s="1"/>
  <c r="O243" i="4"/>
  <c r="N243" i="4"/>
  <c r="N242" i="4"/>
  <c r="Q288" i="4"/>
  <c r="R288" i="4" s="1"/>
  <c r="O285" i="4"/>
  <c r="N285" i="4"/>
  <c r="N284" i="4"/>
  <c r="Q330" i="4"/>
  <c r="R330" i="4" s="1"/>
  <c r="O327" i="4"/>
  <c r="N327" i="4"/>
  <c r="N326" i="4"/>
  <c r="Q372" i="4"/>
  <c r="R372" i="4" s="1"/>
  <c r="O369" i="4"/>
  <c r="N369" i="4"/>
  <c r="N368" i="4"/>
  <c r="Q414" i="4"/>
  <c r="R414" i="4" s="1"/>
  <c r="O411" i="4"/>
  <c r="N411" i="4"/>
  <c r="N410" i="4"/>
  <c r="N417" i="4" s="1"/>
  <c r="Q456" i="4"/>
  <c r="R456" i="4" s="1"/>
  <c r="O453" i="4"/>
  <c r="N453" i="4"/>
  <c r="N452" i="4"/>
  <c r="Q498" i="4"/>
  <c r="R498" i="4" s="1"/>
  <c r="O495" i="4"/>
  <c r="N495" i="4"/>
  <c r="N494" i="4"/>
  <c r="Q540" i="4"/>
  <c r="R540" i="4" s="1"/>
  <c r="O537" i="4"/>
  <c r="N537" i="4"/>
  <c r="N536" i="4"/>
  <c r="Q582" i="4"/>
  <c r="R582" i="4" s="1"/>
  <c r="O579" i="4"/>
  <c r="N579" i="4"/>
  <c r="N578" i="4"/>
  <c r="Q624" i="4"/>
  <c r="R624" i="4" s="1"/>
  <c r="O621" i="4"/>
  <c r="N621" i="4"/>
  <c r="N620" i="4"/>
  <c r="Q666" i="4"/>
  <c r="R666" i="4" s="1"/>
  <c r="O663" i="4"/>
  <c r="N663" i="4"/>
  <c r="N662" i="4"/>
  <c r="Q708" i="4"/>
  <c r="R708" i="4" s="1"/>
  <c r="O705" i="4"/>
  <c r="N705" i="4"/>
  <c r="N704" i="4"/>
  <c r="Q750" i="4"/>
  <c r="R750" i="4" s="1"/>
  <c r="O747" i="4"/>
  <c r="N747" i="4"/>
  <c r="N746" i="4"/>
  <c r="Q792" i="4"/>
  <c r="R792" i="4" s="1"/>
  <c r="O789" i="4"/>
  <c r="N789" i="4"/>
  <c r="N788" i="4"/>
  <c r="Q834" i="4"/>
  <c r="R834" i="4" s="1"/>
  <c r="O831" i="4"/>
  <c r="O837" i="4" s="1"/>
  <c r="N831" i="4"/>
  <c r="N830" i="4"/>
  <c r="Q876" i="4"/>
  <c r="R876" i="4" s="1"/>
  <c r="O873" i="4"/>
  <c r="N873" i="4"/>
  <c r="N872" i="4"/>
  <c r="Q918" i="4"/>
  <c r="R918" i="4" s="1"/>
  <c r="O915" i="4"/>
  <c r="N915" i="4"/>
  <c r="N914" i="4"/>
  <c r="Q960" i="4"/>
  <c r="R960" i="4" s="1"/>
  <c r="O957" i="4"/>
  <c r="N957" i="4"/>
  <c r="N956" i="4"/>
  <c r="Q1002" i="4"/>
  <c r="R1002" i="4" s="1"/>
  <c r="O999" i="4"/>
  <c r="N999" i="4"/>
  <c r="N998" i="4"/>
  <c r="Q1044" i="4"/>
  <c r="R1044" i="4" s="1"/>
  <c r="O1041" i="4"/>
  <c r="N1041" i="4"/>
  <c r="N1040" i="4"/>
  <c r="Q1086" i="4"/>
  <c r="R1086" i="4" s="1"/>
  <c r="O1083" i="4"/>
  <c r="N1083" i="4"/>
  <c r="N1082" i="4"/>
  <c r="Q1128" i="4"/>
  <c r="R1128" i="4" s="1"/>
  <c r="O1125" i="4"/>
  <c r="N1125" i="4"/>
  <c r="N1124" i="4"/>
  <c r="Q1170" i="4"/>
  <c r="R1170" i="4" s="1"/>
  <c r="O1167" i="4"/>
  <c r="N1167" i="4"/>
  <c r="N1166" i="4"/>
  <c r="Q1212" i="4"/>
  <c r="R1212" i="4" s="1"/>
  <c r="O1209" i="4"/>
  <c r="N1209" i="4"/>
  <c r="N1208" i="4"/>
  <c r="O1251" i="4"/>
  <c r="N1251" i="4"/>
  <c r="N1250" i="4"/>
  <c r="N1257" i="4" s="1"/>
  <c r="Q1257" i="4" s="1"/>
  <c r="Q1296" i="4"/>
  <c r="R1296" i="4" s="1"/>
  <c r="O1293" i="4"/>
  <c r="N1293" i="4"/>
  <c r="N1292" i="4"/>
  <c r="Q1338" i="4"/>
  <c r="R1338" i="4" s="1"/>
  <c r="O1335" i="4"/>
  <c r="N1335" i="4"/>
  <c r="N1334" i="4"/>
  <c r="Q1380" i="4"/>
  <c r="R1380" i="4" s="1"/>
  <c r="O1377" i="4"/>
  <c r="N1377" i="4"/>
  <c r="N1376" i="4"/>
  <c r="Q1422" i="4"/>
  <c r="R1422" i="4" s="1"/>
  <c r="O1419" i="4"/>
  <c r="N1419" i="4"/>
  <c r="N1418" i="4"/>
  <c r="Q1464" i="4"/>
  <c r="R1464" i="4" s="1"/>
  <c r="O1461" i="4"/>
  <c r="N1461" i="4"/>
  <c r="N1460" i="4"/>
  <c r="Q1506" i="4"/>
  <c r="R1506" i="4" s="1"/>
  <c r="O1503" i="4"/>
  <c r="N1503" i="4"/>
  <c r="N1502" i="4"/>
  <c r="Q1548" i="4"/>
  <c r="R1548" i="4" s="1"/>
  <c r="O1545" i="4"/>
  <c r="N1545" i="4"/>
  <c r="N1544" i="4"/>
  <c r="Q1590" i="4"/>
  <c r="R1590" i="4" s="1"/>
  <c r="O1587" i="4"/>
  <c r="N1587" i="4"/>
  <c r="N1586" i="4"/>
  <c r="Q1632" i="4"/>
  <c r="R1632" i="4" s="1"/>
  <c r="O1629" i="4"/>
  <c r="N1629" i="4"/>
  <c r="N1628" i="4"/>
  <c r="Q1674" i="4"/>
  <c r="R1674" i="4" s="1"/>
  <c r="O1671" i="4"/>
  <c r="N1671" i="4"/>
  <c r="N1670" i="4"/>
  <c r="Q1716" i="4"/>
  <c r="R1716" i="4" s="1"/>
  <c r="O1713" i="4"/>
  <c r="N1713" i="4"/>
  <c r="O1719" i="4"/>
  <c r="N1712" i="4"/>
  <c r="Q1758" i="4"/>
  <c r="R1758" i="4" s="1"/>
  <c r="O1755" i="4"/>
  <c r="N1755" i="4"/>
  <c r="N1754" i="4"/>
  <c r="Q1800" i="4"/>
  <c r="R1800" i="4" s="1"/>
  <c r="O1797" i="4"/>
  <c r="N1797" i="4"/>
  <c r="N1796" i="4"/>
  <c r="Q1842" i="4"/>
  <c r="R1842" i="4" s="1"/>
  <c r="O1839" i="4"/>
  <c r="N1839" i="4"/>
  <c r="N1838" i="4"/>
  <c r="Q1884" i="4"/>
  <c r="R1884" i="4" s="1"/>
  <c r="O1881" i="4"/>
  <c r="O1887" i="4" s="1"/>
  <c r="N1881" i="4"/>
  <c r="N1880" i="4"/>
  <c r="Q1926" i="4"/>
  <c r="R1926" i="4" s="1"/>
  <c r="O1923" i="4"/>
  <c r="N1923" i="4"/>
  <c r="N1922" i="4"/>
  <c r="Q1968" i="4"/>
  <c r="R1968" i="4" s="1"/>
  <c r="O1965" i="4"/>
  <c r="O1971" i="4" s="1"/>
  <c r="N1965" i="4"/>
  <c r="N1964" i="4"/>
  <c r="Q2010" i="4"/>
  <c r="R2010" i="4" s="1"/>
  <c r="O2007" i="4"/>
  <c r="N2007" i="4"/>
  <c r="N2006" i="4"/>
  <c r="Q2052" i="4"/>
  <c r="R2052" i="4" s="1"/>
  <c r="O2049" i="4"/>
  <c r="N2049" i="4"/>
  <c r="N2048" i="4"/>
  <c r="O2091" i="4"/>
  <c r="N2091" i="4"/>
  <c r="N2090" i="4"/>
  <c r="Q2136" i="4"/>
  <c r="R2136" i="4" s="1"/>
  <c r="O2133" i="4"/>
  <c r="N2133" i="4"/>
  <c r="N2132" i="4"/>
  <c r="Q2178" i="4"/>
  <c r="R2178" i="4" s="1"/>
  <c r="O2175" i="4"/>
  <c r="N2175" i="4"/>
  <c r="N2174" i="4"/>
  <c r="Q2220" i="4"/>
  <c r="R2220" i="4" s="1"/>
  <c r="O2217" i="4"/>
  <c r="N2217" i="4"/>
  <c r="N2216" i="4"/>
  <c r="Q2262" i="4"/>
  <c r="R2262" i="4" s="1"/>
  <c r="O2259" i="4"/>
  <c r="N2259" i="4"/>
  <c r="N2258" i="4"/>
  <c r="Q2304" i="4"/>
  <c r="R2304" i="4" s="1"/>
  <c r="O2301" i="4"/>
  <c r="N2301" i="4"/>
  <c r="N2300" i="4"/>
  <c r="Q2346" i="4"/>
  <c r="R2346" i="4" s="1"/>
  <c r="O2343" i="4"/>
  <c r="N2343" i="4"/>
  <c r="N2342" i="4"/>
  <c r="Q2388" i="4"/>
  <c r="R2388" i="4" s="1"/>
  <c r="O2385" i="4"/>
  <c r="N2385" i="4"/>
  <c r="N2384" i="4"/>
  <c r="Q2430" i="4"/>
  <c r="R2430" i="4" s="1"/>
  <c r="O2427" i="4"/>
  <c r="N2427" i="4"/>
  <c r="N2426" i="4"/>
  <c r="Q2472" i="4"/>
  <c r="R2472" i="4" s="1"/>
  <c r="O2469" i="4"/>
  <c r="N2469" i="4"/>
  <c r="N2468" i="4"/>
  <c r="Q2515" i="4"/>
  <c r="R2515" i="4" s="1"/>
  <c r="O2512" i="4"/>
  <c r="N2512" i="4"/>
  <c r="N2511" i="4"/>
  <c r="Q2558" i="4"/>
  <c r="R2558" i="4" s="1"/>
  <c r="O2555" i="4"/>
  <c r="N2555" i="4"/>
  <c r="N2554" i="4"/>
  <c r="Q2601" i="4"/>
  <c r="R2601" i="4" s="1"/>
  <c r="O2598" i="4"/>
  <c r="N2598" i="4"/>
  <c r="N2597" i="4"/>
  <c r="Q2644" i="4"/>
  <c r="R2644" i="4" s="1"/>
  <c r="O2641" i="4"/>
  <c r="N2641" i="4"/>
  <c r="N2640" i="4"/>
  <c r="Q2687" i="4"/>
  <c r="R2687" i="4" s="1"/>
  <c r="O2684" i="4"/>
  <c r="N2684" i="4"/>
  <c r="N2683" i="4"/>
  <c r="Q2730" i="4"/>
  <c r="R2730" i="4" s="1"/>
  <c r="O2727" i="4"/>
  <c r="N2727" i="4"/>
  <c r="N2726" i="4"/>
  <c r="Q2772" i="4"/>
  <c r="R2772" i="4" s="1"/>
  <c r="O2769" i="4"/>
  <c r="N2769" i="4"/>
  <c r="N2768" i="4"/>
  <c r="Q2814" i="4"/>
  <c r="R2814" i="4" s="1"/>
  <c r="O2811" i="4"/>
  <c r="N2811" i="4"/>
  <c r="N2810" i="4"/>
  <c r="Q2856" i="4"/>
  <c r="R2856" i="4" s="1"/>
  <c r="O2853" i="4"/>
  <c r="N2853" i="4"/>
  <c r="N2852" i="4"/>
  <c r="Q2898" i="4"/>
  <c r="R2898" i="4" s="1"/>
  <c r="O2895" i="4"/>
  <c r="N2895" i="4"/>
  <c r="N2894" i="4"/>
  <c r="Q2940" i="4"/>
  <c r="R2940" i="4" s="1"/>
  <c r="O2937" i="4"/>
  <c r="N2937" i="4"/>
  <c r="N2936" i="4"/>
  <c r="Q2982" i="4"/>
  <c r="R2982" i="4" s="1"/>
  <c r="O2979" i="4"/>
  <c r="N2979" i="4"/>
  <c r="N2978" i="4"/>
  <c r="Q3024" i="4"/>
  <c r="R3024" i="4" s="1"/>
  <c r="O3021" i="4"/>
  <c r="O3027" i="4" s="1"/>
  <c r="N3021" i="4"/>
  <c r="N3020" i="4"/>
  <c r="Q3066" i="4"/>
  <c r="R3066" i="4" s="1"/>
  <c r="O3063" i="4"/>
  <c r="N3063" i="4"/>
  <c r="N3062" i="4"/>
  <c r="Q3108" i="4"/>
  <c r="R3108" i="4" s="1"/>
  <c r="O3105" i="4"/>
  <c r="N3105" i="4"/>
  <c r="N3104" i="4"/>
  <c r="Q165" i="4" l="1"/>
  <c r="P2095" i="4"/>
  <c r="Q448" i="6"/>
  <c r="P445" i="6" s="1"/>
  <c r="R2093" i="4"/>
  <c r="N1253" i="4"/>
  <c r="Q81" i="4"/>
  <c r="Q77" i="4"/>
  <c r="R77" i="4" s="1"/>
  <c r="O833" i="4"/>
  <c r="N707" i="4"/>
  <c r="O249" i="4"/>
  <c r="N2265" i="4"/>
  <c r="Q2175" i="4"/>
  <c r="R2175" i="4" s="1"/>
  <c r="Q1881" i="4"/>
  <c r="Q747" i="4"/>
  <c r="R747" i="4" s="1"/>
  <c r="Q2641" i="4"/>
  <c r="R2641" i="4" s="1"/>
  <c r="O1589" i="4"/>
  <c r="O1421" i="4"/>
  <c r="N1047" i="4"/>
  <c r="O627" i="4"/>
  <c r="N581" i="4"/>
  <c r="Q1923" i="4"/>
  <c r="R1923" i="4" s="1"/>
  <c r="Q1587" i="4"/>
  <c r="R1587" i="4" s="1"/>
  <c r="Q621" i="4"/>
  <c r="R621" i="4" s="1"/>
  <c r="O3069" i="4"/>
  <c r="O2775" i="4"/>
  <c r="O2265" i="4"/>
  <c r="O2135" i="4"/>
  <c r="O1005" i="4"/>
  <c r="O791" i="4"/>
  <c r="Q2598" i="4"/>
  <c r="R2598" i="4" s="1"/>
  <c r="O2600" i="4"/>
  <c r="O2471" i="4"/>
  <c r="Q2469" i="4"/>
  <c r="R2469" i="4" s="1"/>
  <c r="N2429" i="4"/>
  <c r="O2055" i="4"/>
  <c r="O1635" i="4"/>
  <c r="Q1293" i="4"/>
  <c r="R1293" i="4" s="1"/>
  <c r="O963" i="4"/>
  <c r="Q243" i="4"/>
  <c r="R243" i="4" s="1"/>
  <c r="O2859" i="4"/>
  <c r="N2686" i="4"/>
  <c r="O2391" i="4"/>
  <c r="N1967" i="4"/>
  <c r="Q1755" i="4"/>
  <c r="R1755" i="4" s="1"/>
  <c r="O1677" i="4"/>
  <c r="O1631" i="4"/>
  <c r="O1547" i="4"/>
  <c r="O1379" i="4"/>
  <c r="O1047" i="4"/>
  <c r="O1001" i="4"/>
  <c r="O711" i="4"/>
  <c r="O375" i="4"/>
  <c r="N333" i="4"/>
  <c r="O3111" i="4"/>
  <c r="O2981" i="4"/>
  <c r="O2817" i="4"/>
  <c r="O2690" i="4"/>
  <c r="O2518" i="4"/>
  <c r="O2345" i="4"/>
  <c r="N2051" i="4"/>
  <c r="O1803" i="4"/>
  <c r="Q1671" i="4"/>
  <c r="R1671" i="4" s="1"/>
  <c r="N1631" i="4"/>
  <c r="Q1545" i="4"/>
  <c r="R1545" i="4" s="1"/>
  <c r="Q1377" i="4"/>
  <c r="R1377" i="4" s="1"/>
  <c r="O1173" i="4"/>
  <c r="O879" i="4"/>
  <c r="Q831" i="4"/>
  <c r="R831" i="4" s="1"/>
  <c r="O749" i="4"/>
  <c r="Q537" i="4"/>
  <c r="R537" i="4" s="1"/>
  <c r="O497" i="4"/>
  <c r="Q2979" i="4"/>
  <c r="R2979" i="4" s="1"/>
  <c r="Q2512" i="4"/>
  <c r="R2512" i="4" s="1"/>
  <c r="Q2343" i="4"/>
  <c r="R2343" i="4" s="1"/>
  <c r="Q1797" i="4"/>
  <c r="R1797" i="4" s="1"/>
  <c r="Q495" i="4"/>
  <c r="R495" i="4" s="1"/>
  <c r="N2690" i="4"/>
  <c r="O2051" i="4"/>
  <c r="O2901" i="4"/>
  <c r="O2855" i="4"/>
  <c r="O2514" i="4"/>
  <c r="O2429" i="4"/>
  <c r="O2303" i="4"/>
  <c r="O2261" i="4"/>
  <c r="O2219" i="4"/>
  <c r="N2177" i="4"/>
  <c r="O1761" i="4"/>
  <c r="O1505" i="4"/>
  <c r="Q1419" i="4"/>
  <c r="R1419" i="4" s="1"/>
  <c r="N1295" i="4"/>
  <c r="N1211" i="4"/>
  <c r="O1131" i="4"/>
  <c r="N1001" i="4"/>
  <c r="O875" i="4"/>
  <c r="N753" i="4"/>
  <c r="N665" i="4"/>
  <c r="O585" i="4"/>
  <c r="O413" i="4"/>
  <c r="N2981" i="4"/>
  <c r="O2643" i="4"/>
  <c r="N2514" i="4"/>
  <c r="N2261" i="4"/>
  <c r="O2177" i="4"/>
  <c r="O2139" i="4"/>
  <c r="Q1965" i="4"/>
  <c r="R1965" i="4" s="1"/>
  <c r="O1799" i="4"/>
  <c r="N1589" i="4"/>
  <c r="Q1503" i="4"/>
  <c r="R1503" i="4" s="1"/>
  <c r="O1295" i="4"/>
  <c r="O1211" i="4"/>
  <c r="O1169" i="4"/>
  <c r="O1089" i="4"/>
  <c r="Q915" i="4"/>
  <c r="R915" i="4" s="1"/>
  <c r="O753" i="4"/>
  <c r="O623" i="4"/>
  <c r="Q579" i="4"/>
  <c r="R579" i="4" s="1"/>
  <c r="O543" i="4"/>
  <c r="N371" i="4"/>
  <c r="O291" i="4"/>
  <c r="N245" i="4"/>
  <c r="O3023" i="4"/>
  <c r="O2771" i="4"/>
  <c r="N2729" i="4"/>
  <c r="O2604" i="4"/>
  <c r="Q2427" i="4"/>
  <c r="R2427" i="4" s="1"/>
  <c r="Q2301" i="4"/>
  <c r="R2301" i="4" s="1"/>
  <c r="Q2217" i="4"/>
  <c r="R2217" i="4" s="1"/>
  <c r="Q2133" i="4"/>
  <c r="R2133" i="4" s="1"/>
  <c r="Q2049" i="4"/>
  <c r="R2049" i="4" s="1"/>
  <c r="N1883" i="4"/>
  <c r="Q1839" i="4"/>
  <c r="R1839" i="4" s="1"/>
  <c r="Q1713" i="4"/>
  <c r="R1713" i="4" s="1"/>
  <c r="O1673" i="4"/>
  <c r="O1509" i="4"/>
  <c r="Q1209" i="4"/>
  <c r="R1209" i="4" s="1"/>
  <c r="O1043" i="4"/>
  <c r="Q957" i="4"/>
  <c r="R957" i="4" s="1"/>
  <c r="Q705" i="4"/>
  <c r="R705" i="4" s="1"/>
  <c r="O581" i="4"/>
  <c r="O501" i="4"/>
  <c r="Q285" i="4"/>
  <c r="R285" i="4" s="1"/>
  <c r="O2729" i="4"/>
  <c r="O2686" i="4"/>
  <c r="O2557" i="4"/>
  <c r="N2135" i="4"/>
  <c r="O2013" i="4"/>
  <c r="N1925" i="4"/>
  <c r="O1841" i="4"/>
  <c r="N1799" i="4"/>
  <c r="O1463" i="4"/>
  <c r="O1425" i="4"/>
  <c r="O1337" i="4"/>
  <c r="O1127" i="4"/>
  <c r="O917" i="4"/>
  <c r="O707" i="4"/>
  <c r="O665" i="4"/>
  <c r="O459" i="4"/>
  <c r="N413" i="4"/>
  <c r="O333" i="4"/>
  <c r="Q207" i="4"/>
  <c r="N3023" i="4"/>
  <c r="Q3023" i="4" s="1"/>
  <c r="O2943" i="4"/>
  <c r="O2897" i="4"/>
  <c r="O2387" i="4"/>
  <c r="N3027" i="4"/>
  <c r="Q3027" i="4" s="1"/>
  <c r="Q2727" i="4"/>
  <c r="R2727" i="4" s="1"/>
  <c r="O2647" i="4"/>
  <c r="Q2555" i="4"/>
  <c r="R2555" i="4" s="1"/>
  <c r="N2303" i="4"/>
  <c r="Q2091" i="4"/>
  <c r="R2091" i="4" s="1"/>
  <c r="Q2007" i="4"/>
  <c r="R2007" i="4" s="1"/>
  <c r="O1967" i="4"/>
  <c r="O1929" i="4"/>
  <c r="O1925" i="4"/>
  <c r="Q1880" i="4"/>
  <c r="R1880" i="4" s="1"/>
  <c r="Q1629" i="4"/>
  <c r="R1629" i="4" s="1"/>
  <c r="O1551" i="4"/>
  <c r="Q1461" i="4"/>
  <c r="R1461" i="4" s="1"/>
  <c r="Q1335" i="4"/>
  <c r="R1335" i="4" s="1"/>
  <c r="Q999" i="4"/>
  <c r="R999" i="4" s="1"/>
  <c r="O959" i="4"/>
  <c r="Q873" i="4"/>
  <c r="R873" i="4" s="1"/>
  <c r="Q663" i="4"/>
  <c r="R663" i="4" s="1"/>
  <c r="Q453" i="4"/>
  <c r="R453" i="4" s="1"/>
  <c r="O371" i="4"/>
  <c r="Q327" i="4"/>
  <c r="R327" i="4" s="1"/>
  <c r="Q161" i="4"/>
  <c r="O3107" i="4"/>
  <c r="O3065" i="4"/>
  <c r="O2939" i="4"/>
  <c r="O2813" i="4"/>
  <c r="Q2769" i="4"/>
  <c r="R2769" i="4" s="1"/>
  <c r="N2557" i="4"/>
  <c r="N2518" i="4"/>
  <c r="O2475" i="4"/>
  <c r="Q2385" i="4"/>
  <c r="R2385" i="4" s="1"/>
  <c r="N1971" i="4"/>
  <c r="Q1971" i="4" s="1"/>
  <c r="N1803" i="4"/>
  <c r="N1635" i="4"/>
  <c r="O2985" i="4"/>
  <c r="N2985" i="4"/>
  <c r="O2733" i="4"/>
  <c r="N2733" i="4"/>
  <c r="O2561" i="4"/>
  <c r="O2349" i="4"/>
  <c r="O2307" i="4"/>
  <c r="N2307" i="4"/>
  <c r="O2223" i="4"/>
  <c r="O2181" i="4"/>
  <c r="N2181" i="4"/>
  <c r="O2009" i="4"/>
  <c r="O1757" i="4"/>
  <c r="O1715" i="4"/>
  <c r="O1467" i="4"/>
  <c r="O1383" i="4"/>
  <c r="O1341" i="4"/>
  <c r="N1341" i="4"/>
  <c r="O1215" i="4"/>
  <c r="N1215" i="4"/>
  <c r="Q3105" i="4"/>
  <c r="R3105" i="4" s="1"/>
  <c r="Q3063" i="4"/>
  <c r="R3063" i="4" s="1"/>
  <c r="Q3021" i="4"/>
  <c r="R3021" i="4" s="1"/>
  <c r="Q2937" i="4"/>
  <c r="R2937" i="4" s="1"/>
  <c r="Q2895" i="4"/>
  <c r="R2895" i="4" s="1"/>
  <c r="Q2853" i="4"/>
  <c r="R2853" i="4" s="1"/>
  <c r="Q2811" i="4"/>
  <c r="R2811" i="4" s="1"/>
  <c r="Q2684" i="4"/>
  <c r="R2684" i="4" s="1"/>
  <c r="O2433" i="4"/>
  <c r="Q2259" i="4"/>
  <c r="R2259" i="4" s="1"/>
  <c r="N2055" i="4"/>
  <c r="N1929" i="4"/>
  <c r="O1883" i="4"/>
  <c r="O1593" i="4"/>
  <c r="O1299" i="4"/>
  <c r="Q1251" i="4"/>
  <c r="R1251" i="4" s="1"/>
  <c r="Q1167" i="4"/>
  <c r="R1167" i="4" s="1"/>
  <c r="Q1125" i="4"/>
  <c r="R1125" i="4" s="1"/>
  <c r="Q1083" i="4"/>
  <c r="R1083" i="4" s="1"/>
  <c r="Q1041" i="4"/>
  <c r="R1041" i="4" s="1"/>
  <c r="O921" i="4"/>
  <c r="Q788" i="4"/>
  <c r="R788" i="4" s="1"/>
  <c r="N791" i="4"/>
  <c r="N585" i="4"/>
  <c r="O539" i="4"/>
  <c r="Q411" i="4"/>
  <c r="R411" i="4" s="1"/>
  <c r="Q369" i="4"/>
  <c r="R369" i="4" s="1"/>
  <c r="O287" i="4"/>
  <c r="O245" i="4"/>
  <c r="Q123" i="4"/>
  <c r="Q119" i="4"/>
  <c r="R119" i="4" s="1"/>
  <c r="O1085" i="4"/>
  <c r="N1005" i="4"/>
  <c r="Q956" i="4"/>
  <c r="R956" i="4" s="1"/>
  <c r="N711" i="4"/>
  <c r="Q620" i="4"/>
  <c r="R620" i="4" s="1"/>
  <c r="O455" i="4"/>
  <c r="Q1124" i="4"/>
  <c r="R1124" i="4" s="1"/>
  <c r="Q789" i="4"/>
  <c r="R789" i="4" s="1"/>
  <c r="O669" i="4"/>
  <c r="N543" i="4"/>
  <c r="Q326" i="4"/>
  <c r="R326" i="4" s="1"/>
  <c r="O329" i="4"/>
  <c r="N249" i="4"/>
  <c r="Q203" i="4"/>
  <c r="Q242" i="4"/>
  <c r="R242" i="4" s="1"/>
  <c r="Q284" i="4"/>
  <c r="R284" i="4" s="1"/>
  <c r="N287" i="4"/>
  <c r="N291" i="4"/>
  <c r="N329" i="4"/>
  <c r="N375" i="4"/>
  <c r="Q368" i="4"/>
  <c r="R368" i="4" s="1"/>
  <c r="Q410" i="4"/>
  <c r="R410" i="4" s="1"/>
  <c r="O417" i="4"/>
  <c r="Q417" i="4" s="1"/>
  <c r="Q452" i="4"/>
  <c r="R452" i="4" s="1"/>
  <c r="N455" i="4"/>
  <c r="N459" i="4"/>
  <c r="N501" i="4"/>
  <c r="Q494" i="4"/>
  <c r="R494" i="4" s="1"/>
  <c r="N497" i="4"/>
  <c r="Q536" i="4"/>
  <c r="R536" i="4" s="1"/>
  <c r="N539" i="4"/>
  <c r="Q578" i="4"/>
  <c r="R578" i="4" s="1"/>
  <c r="N627" i="4"/>
  <c r="N623" i="4"/>
  <c r="N669" i="4"/>
  <c r="Q662" i="4"/>
  <c r="R662" i="4" s="1"/>
  <c r="Q704" i="4"/>
  <c r="R704" i="4" s="1"/>
  <c r="Q746" i="4"/>
  <c r="R746" i="4" s="1"/>
  <c r="N749" i="4"/>
  <c r="N795" i="4"/>
  <c r="O795" i="4"/>
  <c r="Q830" i="4"/>
  <c r="R830" i="4" s="1"/>
  <c r="N833" i="4"/>
  <c r="N837" i="4"/>
  <c r="Q837" i="4" s="1"/>
  <c r="Q872" i="4"/>
  <c r="R872" i="4" s="1"/>
  <c r="N875" i="4"/>
  <c r="N879" i="4"/>
  <c r="Q914" i="4"/>
  <c r="R914" i="4" s="1"/>
  <c r="N917" i="4"/>
  <c r="N921" i="4"/>
  <c r="N963" i="4"/>
  <c r="N959" i="4"/>
  <c r="Q998" i="4"/>
  <c r="R998" i="4" s="1"/>
  <c r="Q1040" i="4"/>
  <c r="R1040" i="4" s="1"/>
  <c r="N1043" i="4"/>
  <c r="N1089" i="4"/>
  <c r="Q1082" i="4"/>
  <c r="R1082" i="4" s="1"/>
  <c r="N1085" i="4"/>
  <c r="N1127" i="4"/>
  <c r="N1131" i="4"/>
  <c r="Q1166" i="4"/>
  <c r="R1166" i="4" s="1"/>
  <c r="N1169" i="4"/>
  <c r="N1173" i="4"/>
  <c r="Q1208" i="4"/>
  <c r="R1208" i="4" s="1"/>
  <c r="Q1250" i="4"/>
  <c r="R1250" i="4" s="1"/>
  <c r="N1299" i="4"/>
  <c r="Q1292" i="4"/>
  <c r="R1292" i="4" s="1"/>
  <c r="Q1334" i="4"/>
  <c r="R1334" i="4" s="1"/>
  <c r="N1337" i="4"/>
  <c r="Q1376" i="4"/>
  <c r="R1376" i="4" s="1"/>
  <c r="N1379" i="4"/>
  <c r="N1383" i="4"/>
  <c r="N1425" i="4"/>
  <c r="Q1418" i="4"/>
  <c r="R1418" i="4" s="1"/>
  <c r="N1421" i="4"/>
  <c r="Q1460" i="4"/>
  <c r="R1460" i="4" s="1"/>
  <c r="N1463" i="4"/>
  <c r="N1467" i="4"/>
  <c r="N1509" i="4"/>
  <c r="Q1502" i="4"/>
  <c r="R1502" i="4" s="1"/>
  <c r="N1505" i="4"/>
  <c r="N1551" i="4"/>
  <c r="Q1544" i="4"/>
  <c r="R1544" i="4" s="1"/>
  <c r="N1547" i="4"/>
  <c r="N1593" i="4"/>
  <c r="Q1586" i="4"/>
  <c r="R1586" i="4" s="1"/>
  <c r="Q1628" i="4"/>
  <c r="R1628" i="4" s="1"/>
  <c r="N1677" i="4"/>
  <c r="Q1670" i="4"/>
  <c r="R1670" i="4" s="1"/>
  <c r="N1673" i="4"/>
  <c r="N1719" i="4"/>
  <c r="Q1719" i="4" s="1"/>
  <c r="Q1712" i="4"/>
  <c r="R1712" i="4" s="1"/>
  <c r="N1715" i="4"/>
  <c r="N1761" i="4"/>
  <c r="Q1754" i="4"/>
  <c r="R1754" i="4" s="1"/>
  <c r="N1757" i="4"/>
  <c r="Q1796" i="4"/>
  <c r="R1796" i="4" s="1"/>
  <c r="N1845" i="4"/>
  <c r="Q1838" i="4"/>
  <c r="R1838" i="4" s="1"/>
  <c r="N1841" i="4"/>
  <c r="O1845" i="4"/>
  <c r="R1881" i="4"/>
  <c r="N1887" i="4"/>
  <c r="Q1887" i="4" s="1"/>
  <c r="Q1922" i="4"/>
  <c r="R1922" i="4" s="1"/>
  <c r="Q1964" i="4"/>
  <c r="R1964" i="4" s="1"/>
  <c r="N2013" i="4"/>
  <c r="Q2006" i="4"/>
  <c r="R2006" i="4" s="1"/>
  <c r="N2009" i="4"/>
  <c r="Q2048" i="4"/>
  <c r="R2048" i="4" s="1"/>
  <c r="Q2090" i="4"/>
  <c r="R2090" i="4" s="1"/>
  <c r="N2139" i="4"/>
  <c r="Q2132" i="4"/>
  <c r="R2132" i="4" s="1"/>
  <c r="Q2174" i="4"/>
  <c r="R2174" i="4" s="1"/>
  <c r="Q2216" i="4"/>
  <c r="R2216" i="4" s="1"/>
  <c r="N2219" i="4"/>
  <c r="N2223" i="4"/>
  <c r="Q2258" i="4"/>
  <c r="R2258" i="4" s="1"/>
  <c r="Q2300" i="4"/>
  <c r="R2300" i="4" s="1"/>
  <c r="Q2342" i="4"/>
  <c r="R2342" i="4" s="1"/>
  <c r="N2345" i="4"/>
  <c r="N2349" i="4"/>
  <c r="N2391" i="4"/>
  <c r="Q2384" i="4"/>
  <c r="R2384" i="4" s="1"/>
  <c r="N2387" i="4"/>
  <c r="N2433" i="4"/>
  <c r="Q2426" i="4"/>
  <c r="R2426" i="4" s="1"/>
  <c r="N2475" i="4"/>
  <c r="Q2468" i="4"/>
  <c r="R2468" i="4" s="1"/>
  <c r="N2471" i="4"/>
  <c r="Q2511" i="4"/>
  <c r="R2511" i="4" s="1"/>
  <c r="Q2554" i="4"/>
  <c r="R2554" i="4" s="1"/>
  <c r="N2561" i="4"/>
  <c r="N2604" i="4"/>
  <c r="Q2597" i="4"/>
  <c r="R2597" i="4" s="1"/>
  <c r="N2600" i="4"/>
  <c r="N2647" i="4"/>
  <c r="Q2640" i="4"/>
  <c r="R2640" i="4" s="1"/>
  <c r="N2643" i="4"/>
  <c r="Q2683" i="4"/>
  <c r="R2683" i="4" s="1"/>
  <c r="Q2726" i="4"/>
  <c r="R2726" i="4" s="1"/>
  <c r="N2775" i="4"/>
  <c r="Q2768" i="4"/>
  <c r="R2768" i="4" s="1"/>
  <c r="N2771" i="4"/>
  <c r="N2817" i="4"/>
  <c r="Q2810" i="4"/>
  <c r="R2810" i="4" s="1"/>
  <c r="N2813" i="4"/>
  <c r="Q2852" i="4"/>
  <c r="R2852" i="4" s="1"/>
  <c r="N2855" i="4"/>
  <c r="N2859" i="4"/>
  <c r="Q2894" i="4"/>
  <c r="R2894" i="4" s="1"/>
  <c r="N2897" i="4"/>
  <c r="N2901" i="4"/>
  <c r="N2943" i="4"/>
  <c r="Q2936" i="4"/>
  <c r="R2936" i="4" s="1"/>
  <c r="N2939" i="4"/>
  <c r="Q2978" i="4"/>
  <c r="R2978" i="4" s="1"/>
  <c r="Q3020" i="4"/>
  <c r="R3020" i="4" s="1"/>
  <c r="N3069" i="4"/>
  <c r="Q3062" i="4"/>
  <c r="R3062" i="4" s="1"/>
  <c r="N3065" i="4"/>
  <c r="N3111" i="4"/>
  <c r="Q3104" i="4"/>
  <c r="R3104" i="4" s="1"/>
  <c r="N3107" i="4"/>
  <c r="L36" i="4"/>
  <c r="I32" i="4"/>
  <c r="O33" i="4"/>
  <c r="N33" i="4"/>
  <c r="O32" i="4"/>
  <c r="N32" i="4"/>
  <c r="K41" i="4"/>
  <c r="K40" i="4"/>
  <c r="K32" i="4"/>
  <c r="K35" i="4"/>
  <c r="K34" i="4"/>
  <c r="K33" i="4"/>
  <c r="I40" i="4"/>
  <c r="I41" i="4"/>
  <c r="L38" i="4"/>
  <c r="I35" i="4"/>
  <c r="I34" i="4"/>
  <c r="I33" i="4"/>
  <c r="Q36" i="4"/>
  <c r="R36" i="4" s="1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X3" i="3"/>
  <c r="X2" i="3"/>
  <c r="O3" i="2"/>
  <c r="O2" i="2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1" i="6"/>
  <c r="Q80" i="6"/>
  <c r="Q39" i="6"/>
  <c r="K1762" i="6"/>
  <c r="I1762" i="6"/>
  <c r="L1762" i="6" s="1"/>
  <c r="E1762" i="6"/>
  <c r="C1762" i="6"/>
  <c r="K1761" i="6"/>
  <c r="I1761" i="6"/>
  <c r="E1761" i="6"/>
  <c r="C1761" i="6"/>
  <c r="K1760" i="6"/>
  <c r="I1760" i="6"/>
  <c r="E1760" i="6"/>
  <c r="C1760" i="6"/>
  <c r="K1759" i="6"/>
  <c r="I1759" i="6"/>
  <c r="E1759" i="6"/>
  <c r="C1759" i="6"/>
  <c r="K1758" i="6"/>
  <c r="I1758" i="6"/>
  <c r="E1758" i="6"/>
  <c r="C1758" i="6"/>
  <c r="K1757" i="6"/>
  <c r="I1757" i="6"/>
  <c r="E1757" i="6"/>
  <c r="C1757" i="6"/>
  <c r="P1756" i="6"/>
  <c r="O1756" i="6"/>
  <c r="N1756" i="6"/>
  <c r="K1756" i="6"/>
  <c r="I1756" i="6"/>
  <c r="E1756" i="6"/>
  <c r="C1756" i="6"/>
  <c r="K1755" i="6"/>
  <c r="I1755" i="6"/>
  <c r="E1755" i="6"/>
  <c r="C1755" i="6"/>
  <c r="O1754" i="6"/>
  <c r="N1754" i="6"/>
  <c r="Q1754" i="6" s="1"/>
  <c r="K1754" i="6"/>
  <c r="I1754" i="6"/>
  <c r="E1754" i="6"/>
  <c r="C1754" i="6"/>
  <c r="P1753" i="6"/>
  <c r="N1753" i="6"/>
  <c r="Q1753" i="6" s="1"/>
  <c r="K1753" i="6"/>
  <c r="I1753" i="6"/>
  <c r="E1753" i="6"/>
  <c r="C1753" i="6"/>
  <c r="K1721" i="6"/>
  <c r="I1721" i="6"/>
  <c r="E1721" i="6"/>
  <c r="C1721" i="6"/>
  <c r="K1720" i="6"/>
  <c r="I1720" i="6"/>
  <c r="L1720" i="6" s="1"/>
  <c r="E1720" i="6"/>
  <c r="C1720" i="6"/>
  <c r="K1719" i="6"/>
  <c r="I1719" i="6"/>
  <c r="L1719" i="6" s="1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G1716" i="6" s="1"/>
  <c r="C1716" i="6"/>
  <c r="P1715" i="6"/>
  <c r="O1715" i="6"/>
  <c r="N1715" i="6"/>
  <c r="Q1715" i="6" s="1"/>
  <c r="K1715" i="6"/>
  <c r="I1715" i="6"/>
  <c r="L1715" i="6" s="1"/>
  <c r="E1715" i="6"/>
  <c r="C1715" i="6"/>
  <c r="G1715" i="6" s="1"/>
  <c r="K1714" i="6"/>
  <c r="I1714" i="6"/>
  <c r="L1714" i="6" s="1"/>
  <c r="E1714" i="6"/>
  <c r="C1714" i="6"/>
  <c r="O1713" i="6"/>
  <c r="N1713" i="6"/>
  <c r="Q1713" i="6" s="1"/>
  <c r="K1713" i="6"/>
  <c r="I1713" i="6"/>
  <c r="E1713" i="6"/>
  <c r="C1713" i="6"/>
  <c r="P1712" i="6"/>
  <c r="O1712" i="6"/>
  <c r="N1712" i="6"/>
  <c r="K1712" i="6"/>
  <c r="I1712" i="6"/>
  <c r="E1712" i="6"/>
  <c r="C1712" i="6"/>
  <c r="K1680" i="6"/>
  <c r="I1680" i="6"/>
  <c r="E1680" i="6"/>
  <c r="C1680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L1675" i="6" s="1"/>
  <c r="I1675" i="6"/>
  <c r="E1675" i="6"/>
  <c r="C1675" i="6"/>
  <c r="P1674" i="6"/>
  <c r="O1674" i="6"/>
  <c r="N1674" i="6"/>
  <c r="Q1674" i="6" s="1"/>
  <c r="K1674" i="6"/>
  <c r="I1674" i="6"/>
  <c r="L1674" i="6" s="1"/>
  <c r="E1674" i="6"/>
  <c r="C1674" i="6"/>
  <c r="G1674" i="6" s="1"/>
  <c r="K1673" i="6"/>
  <c r="I1673" i="6"/>
  <c r="L1673" i="6" s="1"/>
  <c r="E1673" i="6"/>
  <c r="C1673" i="6"/>
  <c r="O1672" i="6"/>
  <c r="N1672" i="6"/>
  <c r="Q1672" i="6" s="1"/>
  <c r="K1672" i="6"/>
  <c r="I1672" i="6"/>
  <c r="E1672" i="6"/>
  <c r="C1672" i="6"/>
  <c r="G1672" i="6" s="1"/>
  <c r="P1671" i="6"/>
  <c r="O1671" i="6"/>
  <c r="N1671" i="6"/>
  <c r="Q1671" i="6" s="1"/>
  <c r="K1671" i="6"/>
  <c r="I1671" i="6"/>
  <c r="E1671" i="6"/>
  <c r="C1671" i="6"/>
  <c r="K1639" i="6"/>
  <c r="I1639" i="6"/>
  <c r="L1639" i="6" s="1"/>
  <c r="E1639" i="6"/>
  <c r="C1639" i="6"/>
  <c r="K1638" i="6"/>
  <c r="I1638" i="6"/>
  <c r="L1638" i="6" s="1"/>
  <c r="E1638" i="6"/>
  <c r="C1638" i="6"/>
  <c r="K1637" i="6"/>
  <c r="I1637" i="6"/>
  <c r="L1637" i="6" s="1"/>
  <c r="E1637" i="6"/>
  <c r="G1637" i="6" s="1"/>
  <c r="C1637" i="6"/>
  <c r="K1636" i="6"/>
  <c r="I1636" i="6"/>
  <c r="L1636" i="6" s="1"/>
  <c r="E1636" i="6"/>
  <c r="C1636" i="6"/>
  <c r="K1635" i="6"/>
  <c r="I1635" i="6"/>
  <c r="E1635" i="6"/>
  <c r="C1635" i="6"/>
  <c r="K1634" i="6"/>
  <c r="I1634" i="6"/>
  <c r="L1634" i="6" s="1"/>
  <c r="E1634" i="6"/>
  <c r="C1634" i="6"/>
  <c r="P1633" i="6"/>
  <c r="O1633" i="6"/>
  <c r="N1633" i="6"/>
  <c r="K1633" i="6"/>
  <c r="I1633" i="6"/>
  <c r="L1633" i="6" s="1"/>
  <c r="E1633" i="6"/>
  <c r="C1633" i="6"/>
  <c r="K1632" i="6"/>
  <c r="I1632" i="6"/>
  <c r="L1632" i="6" s="1"/>
  <c r="E1632" i="6"/>
  <c r="C1632" i="6"/>
  <c r="O1631" i="6"/>
  <c r="N1631" i="6"/>
  <c r="Q1631" i="6" s="1"/>
  <c r="K1631" i="6"/>
  <c r="I1631" i="6"/>
  <c r="E1631" i="6"/>
  <c r="C1631" i="6"/>
  <c r="P1630" i="6"/>
  <c r="O1630" i="6"/>
  <c r="Q1630" i="6" s="1"/>
  <c r="N1630" i="6"/>
  <c r="K1630" i="6"/>
  <c r="I1630" i="6"/>
  <c r="E1630" i="6"/>
  <c r="C1630" i="6"/>
  <c r="K1598" i="6"/>
  <c r="I1598" i="6"/>
  <c r="L1598" i="6" s="1"/>
  <c r="E1598" i="6"/>
  <c r="C1598" i="6"/>
  <c r="K1597" i="6"/>
  <c r="I1597" i="6"/>
  <c r="L1597" i="6" s="1"/>
  <c r="E1597" i="6"/>
  <c r="C1597" i="6"/>
  <c r="K1596" i="6"/>
  <c r="I1596" i="6"/>
  <c r="L1596" i="6" s="1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L1593" i="6" s="1"/>
  <c r="E1593" i="6"/>
  <c r="C1593" i="6"/>
  <c r="P1592" i="6"/>
  <c r="O1592" i="6"/>
  <c r="N1592" i="6"/>
  <c r="K1592" i="6"/>
  <c r="I1592" i="6"/>
  <c r="L1592" i="6" s="1"/>
  <c r="E1592" i="6"/>
  <c r="C1592" i="6"/>
  <c r="K1591" i="6"/>
  <c r="I1591" i="6"/>
  <c r="L1591" i="6" s="1"/>
  <c r="E1591" i="6"/>
  <c r="C1591" i="6"/>
  <c r="O1590" i="6"/>
  <c r="N1590" i="6"/>
  <c r="Q1590" i="6" s="1"/>
  <c r="K1590" i="6"/>
  <c r="I1590" i="6"/>
  <c r="E1590" i="6"/>
  <c r="C1590" i="6"/>
  <c r="G1590" i="6" s="1"/>
  <c r="Q1589" i="6"/>
  <c r="P1589" i="6"/>
  <c r="O1589" i="6"/>
  <c r="N1589" i="6"/>
  <c r="K1589" i="6"/>
  <c r="I1589" i="6"/>
  <c r="E1589" i="6"/>
  <c r="C1589" i="6"/>
  <c r="K1557" i="6"/>
  <c r="I1557" i="6"/>
  <c r="E1557" i="6"/>
  <c r="C1557" i="6"/>
  <c r="G1557" i="6" s="1"/>
  <c r="K1556" i="6"/>
  <c r="I1556" i="6"/>
  <c r="E1556" i="6"/>
  <c r="C1556" i="6"/>
  <c r="K1555" i="6"/>
  <c r="I1555" i="6"/>
  <c r="E1555" i="6"/>
  <c r="C1555" i="6"/>
  <c r="G1555" i="6" s="1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G1552" i="6" s="1"/>
  <c r="P1551" i="6"/>
  <c r="O1551" i="6"/>
  <c r="N1551" i="6"/>
  <c r="K1551" i="6"/>
  <c r="I1551" i="6"/>
  <c r="E1551" i="6"/>
  <c r="C1551" i="6"/>
  <c r="K1550" i="6"/>
  <c r="I1550" i="6"/>
  <c r="E1550" i="6"/>
  <c r="C1550" i="6"/>
  <c r="O1549" i="6"/>
  <c r="N1549" i="6"/>
  <c r="Q1549" i="6" s="1"/>
  <c r="K1549" i="6"/>
  <c r="L1549" i="6" s="1"/>
  <c r="I1549" i="6"/>
  <c r="E1549" i="6"/>
  <c r="C1549" i="6"/>
  <c r="P1548" i="6"/>
  <c r="O1548" i="6"/>
  <c r="N1548" i="6"/>
  <c r="K1548" i="6"/>
  <c r="I1548" i="6"/>
  <c r="E1548" i="6"/>
  <c r="C1548" i="6"/>
  <c r="K1516" i="6"/>
  <c r="I1516" i="6"/>
  <c r="E1516" i="6"/>
  <c r="C1516" i="6"/>
  <c r="G1516" i="6" s="1"/>
  <c r="K1515" i="6"/>
  <c r="I1515" i="6"/>
  <c r="E1515" i="6"/>
  <c r="C1515" i="6"/>
  <c r="K1514" i="6"/>
  <c r="I1514" i="6"/>
  <c r="E1514" i="6"/>
  <c r="C1514" i="6"/>
  <c r="G1514" i="6" s="1"/>
  <c r="K1513" i="6"/>
  <c r="I1513" i="6"/>
  <c r="E1513" i="6"/>
  <c r="C1513" i="6"/>
  <c r="K1512" i="6"/>
  <c r="I1512" i="6"/>
  <c r="E1512" i="6"/>
  <c r="C1512" i="6"/>
  <c r="G1512" i="6" s="1"/>
  <c r="K1511" i="6"/>
  <c r="I1511" i="6"/>
  <c r="L1511" i="6" s="1"/>
  <c r="E1511" i="6"/>
  <c r="C1511" i="6"/>
  <c r="G1511" i="6" s="1"/>
  <c r="P1510" i="6"/>
  <c r="O1510" i="6"/>
  <c r="N1510" i="6"/>
  <c r="K1510" i="6"/>
  <c r="I1510" i="6"/>
  <c r="E1510" i="6"/>
  <c r="C1510" i="6"/>
  <c r="K1509" i="6"/>
  <c r="I1509" i="6"/>
  <c r="E1509" i="6"/>
  <c r="C1509" i="6"/>
  <c r="O1508" i="6"/>
  <c r="N1508" i="6"/>
  <c r="Q1508" i="6" s="1"/>
  <c r="K1508" i="6"/>
  <c r="I1508" i="6"/>
  <c r="E1508" i="6"/>
  <c r="C1508" i="6"/>
  <c r="P1507" i="6"/>
  <c r="O1507" i="6"/>
  <c r="N1507" i="6"/>
  <c r="Q1507" i="6" s="1"/>
  <c r="K1507" i="6"/>
  <c r="I1507" i="6"/>
  <c r="E1507" i="6"/>
  <c r="C1507" i="6"/>
  <c r="K1475" i="6"/>
  <c r="I1475" i="6"/>
  <c r="E1475" i="6"/>
  <c r="C1475" i="6"/>
  <c r="G1475" i="6" s="1"/>
  <c r="K1474" i="6"/>
  <c r="I1474" i="6"/>
  <c r="E1474" i="6"/>
  <c r="C1474" i="6"/>
  <c r="G1474" i="6" s="1"/>
  <c r="K1473" i="6"/>
  <c r="I1473" i="6"/>
  <c r="E1473" i="6"/>
  <c r="C1473" i="6"/>
  <c r="G1473" i="6" s="1"/>
  <c r="K1472" i="6"/>
  <c r="I1472" i="6"/>
  <c r="E1472" i="6"/>
  <c r="C1472" i="6"/>
  <c r="G1472" i="6" s="1"/>
  <c r="K1471" i="6"/>
  <c r="I1471" i="6"/>
  <c r="L1471" i="6" s="1"/>
  <c r="E1471" i="6"/>
  <c r="C1471" i="6"/>
  <c r="K1470" i="6"/>
  <c r="I1470" i="6"/>
  <c r="L1470" i="6" s="1"/>
  <c r="E1470" i="6"/>
  <c r="C1470" i="6"/>
  <c r="G1470" i="6" s="1"/>
  <c r="P1469" i="6"/>
  <c r="O1469" i="6"/>
  <c r="N1469" i="6"/>
  <c r="K1469" i="6"/>
  <c r="I1469" i="6"/>
  <c r="E1469" i="6"/>
  <c r="C1469" i="6"/>
  <c r="K1468" i="6"/>
  <c r="I1468" i="6"/>
  <c r="E1468" i="6"/>
  <c r="C1468" i="6"/>
  <c r="O1467" i="6"/>
  <c r="N1467" i="6"/>
  <c r="Q1467" i="6" s="1"/>
  <c r="K1467" i="6"/>
  <c r="I1467" i="6"/>
  <c r="E1467" i="6"/>
  <c r="G1467" i="6" s="1"/>
  <c r="C1467" i="6"/>
  <c r="P1466" i="6"/>
  <c r="O1466" i="6"/>
  <c r="N1466" i="6"/>
  <c r="Q1466" i="6" s="1"/>
  <c r="K1466" i="6"/>
  <c r="I1466" i="6"/>
  <c r="E1466" i="6"/>
  <c r="C1466" i="6"/>
  <c r="K1434" i="6"/>
  <c r="I1434" i="6"/>
  <c r="E1434" i="6"/>
  <c r="C1434" i="6"/>
  <c r="G1434" i="6" s="1"/>
  <c r="K1433" i="6"/>
  <c r="I1433" i="6"/>
  <c r="L1433" i="6" s="1"/>
  <c r="E1433" i="6"/>
  <c r="C1433" i="6"/>
  <c r="G1433" i="6" s="1"/>
  <c r="K1432" i="6"/>
  <c r="I1432" i="6"/>
  <c r="L1432" i="6" s="1"/>
  <c r="E1432" i="6"/>
  <c r="C1432" i="6"/>
  <c r="G1432" i="6" s="1"/>
  <c r="K1431" i="6"/>
  <c r="I1431" i="6"/>
  <c r="E1431" i="6"/>
  <c r="C1431" i="6"/>
  <c r="K1430" i="6"/>
  <c r="I1430" i="6"/>
  <c r="E1430" i="6"/>
  <c r="C1430" i="6"/>
  <c r="G1430" i="6" s="1"/>
  <c r="K1429" i="6"/>
  <c r="I1429" i="6"/>
  <c r="L1429" i="6" s="1"/>
  <c r="E1429" i="6"/>
  <c r="C1429" i="6"/>
  <c r="P1428" i="6"/>
  <c r="O1428" i="6"/>
  <c r="N1428" i="6"/>
  <c r="K1428" i="6"/>
  <c r="I1428" i="6"/>
  <c r="L1428" i="6" s="1"/>
  <c r="E1428" i="6"/>
  <c r="G1428" i="6" s="1"/>
  <c r="C1428" i="6"/>
  <c r="K1427" i="6"/>
  <c r="I1427" i="6"/>
  <c r="L1427" i="6" s="1"/>
  <c r="E1427" i="6"/>
  <c r="C1427" i="6"/>
  <c r="O1426" i="6"/>
  <c r="N1426" i="6"/>
  <c r="Q1426" i="6" s="1"/>
  <c r="K1426" i="6"/>
  <c r="I1426" i="6"/>
  <c r="E1426" i="6"/>
  <c r="C1426" i="6"/>
  <c r="G1426" i="6" s="1"/>
  <c r="P1425" i="6"/>
  <c r="O1425" i="6"/>
  <c r="Q1425" i="6" s="1"/>
  <c r="N1425" i="6"/>
  <c r="K1425" i="6"/>
  <c r="I1425" i="6"/>
  <c r="E1425" i="6"/>
  <c r="C1425" i="6"/>
  <c r="K1393" i="6"/>
  <c r="I1393" i="6"/>
  <c r="E1393" i="6"/>
  <c r="C1393" i="6"/>
  <c r="G1393" i="6" s="1"/>
  <c r="K1392" i="6"/>
  <c r="I1392" i="6"/>
  <c r="E1392" i="6"/>
  <c r="C1392" i="6"/>
  <c r="G1392" i="6" s="1"/>
  <c r="K1391" i="6"/>
  <c r="I1391" i="6"/>
  <c r="E1391" i="6"/>
  <c r="C1391" i="6"/>
  <c r="G1391" i="6" s="1"/>
  <c r="K1390" i="6"/>
  <c r="I1390" i="6"/>
  <c r="E1390" i="6"/>
  <c r="C1390" i="6"/>
  <c r="G1390" i="6" s="1"/>
  <c r="K1389" i="6"/>
  <c r="I1389" i="6"/>
  <c r="E1389" i="6"/>
  <c r="C1389" i="6"/>
  <c r="G1389" i="6" s="1"/>
  <c r="K1388" i="6"/>
  <c r="I1388" i="6"/>
  <c r="E1388" i="6"/>
  <c r="C1388" i="6"/>
  <c r="P1387" i="6"/>
  <c r="O1387" i="6"/>
  <c r="N1387" i="6"/>
  <c r="K1387" i="6"/>
  <c r="I1387" i="6"/>
  <c r="E1387" i="6"/>
  <c r="C1387" i="6"/>
  <c r="K1386" i="6"/>
  <c r="I1386" i="6"/>
  <c r="E1386" i="6"/>
  <c r="C1386" i="6"/>
  <c r="O1385" i="6"/>
  <c r="N1385" i="6"/>
  <c r="Q1385" i="6" s="1"/>
  <c r="K1385" i="6"/>
  <c r="I1385" i="6"/>
  <c r="E1385" i="6"/>
  <c r="C1385" i="6"/>
  <c r="Q1384" i="6"/>
  <c r="P1384" i="6"/>
  <c r="O1384" i="6"/>
  <c r="N1384" i="6"/>
  <c r="K1384" i="6"/>
  <c r="I1384" i="6"/>
  <c r="E1384" i="6"/>
  <c r="C1384" i="6"/>
  <c r="K1352" i="6"/>
  <c r="I1352" i="6"/>
  <c r="E1352" i="6"/>
  <c r="C1352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P1346" i="6"/>
  <c r="O1346" i="6"/>
  <c r="N1346" i="6"/>
  <c r="K1346" i="6"/>
  <c r="I1346" i="6"/>
  <c r="E1346" i="6"/>
  <c r="C1346" i="6"/>
  <c r="K1345" i="6"/>
  <c r="I1345" i="6"/>
  <c r="E1345" i="6"/>
  <c r="C1345" i="6"/>
  <c r="O1344" i="6"/>
  <c r="N1344" i="6"/>
  <c r="Q1344" i="6" s="1"/>
  <c r="K1344" i="6"/>
  <c r="L1344" i="6" s="1"/>
  <c r="I1344" i="6"/>
  <c r="E1344" i="6"/>
  <c r="C1344" i="6"/>
  <c r="P1343" i="6"/>
  <c r="O1343" i="6"/>
  <c r="N1343" i="6"/>
  <c r="K1343" i="6"/>
  <c r="I1343" i="6"/>
  <c r="E1343" i="6"/>
  <c r="C1343" i="6"/>
  <c r="K1311" i="6"/>
  <c r="I1311" i="6"/>
  <c r="E1311" i="6"/>
  <c r="C1311" i="6"/>
  <c r="G1311" i="6" s="1"/>
  <c r="K1310" i="6"/>
  <c r="I1310" i="6"/>
  <c r="E1310" i="6"/>
  <c r="C1310" i="6"/>
  <c r="K1309" i="6"/>
  <c r="I1309" i="6"/>
  <c r="E1309" i="6"/>
  <c r="C1309" i="6"/>
  <c r="G1309" i="6" s="1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P1305" i="6"/>
  <c r="O1305" i="6"/>
  <c r="N1305" i="6"/>
  <c r="K1305" i="6"/>
  <c r="I1305" i="6"/>
  <c r="E1305" i="6"/>
  <c r="C1305" i="6"/>
  <c r="K1304" i="6"/>
  <c r="I1304" i="6"/>
  <c r="E1304" i="6"/>
  <c r="C1304" i="6"/>
  <c r="O1303" i="6"/>
  <c r="N1303" i="6"/>
  <c r="Q1303" i="6" s="1"/>
  <c r="K1303" i="6"/>
  <c r="I1303" i="6"/>
  <c r="E1303" i="6"/>
  <c r="C1303" i="6"/>
  <c r="P1302" i="6"/>
  <c r="O1302" i="6"/>
  <c r="Q1302" i="6" s="1"/>
  <c r="N1302" i="6"/>
  <c r="K1302" i="6"/>
  <c r="I1302" i="6"/>
  <c r="E1302" i="6"/>
  <c r="C1302" i="6"/>
  <c r="K1270" i="6"/>
  <c r="I1270" i="6"/>
  <c r="E1270" i="6"/>
  <c r="C1270" i="6"/>
  <c r="G1270" i="6" s="1"/>
  <c r="K1269" i="6"/>
  <c r="I1269" i="6"/>
  <c r="E1269" i="6"/>
  <c r="C1269" i="6"/>
  <c r="G1269" i="6" s="1"/>
  <c r="K1268" i="6"/>
  <c r="I1268" i="6"/>
  <c r="E1268" i="6"/>
  <c r="C1268" i="6"/>
  <c r="G1268" i="6" s="1"/>
  <c r="K1267" i="6"/>
  <c r="I1267" i="6"/>
  <c r="E1267" i="6"/>
  <c r="C1267" i="6"/>
  <c r="K1266" i="6"/>
  <c r="I1266" i="6"/>
  <c r="E1266" i="6"/>
  <c r="C1266" i="6"/>
  <c r="G1266" i="6" s="1"/>
  <c r="K1265" i="6"/>
  <c r="I1265" i="6"/>
  <c r="E1265" i="6"/>
  <c r="C1265" i="6"/>
  <c r="P1264" i="6"/>
  <c r="O1264" i="6"/>
  <c r="Q1264" i="6" s="1"/>
  <c r="N1264" i="6"/>
  <c r="K1264" i="6"/>
  <c r="I1264" i="6"/>
  <c r="E1264" i="6"/>
  <c r="C1264" i="6"/>
  <c r="K1263" i="6"/>
  <c r="I1263" i="6"/>
  <c r="E1263" i="6"/>
  <c r="G1263" i="6" s="1"/>
  <c r="C1263" i="6"/>
  <c r="O1262" i="6"/>
  <c r="N1262" i="6"/>
  <c r="Q1262" i="6" s="1"/>
  <c r="K1262" i="6"/>
  <c r="I1262" i="6"/>
  <c r="E1262" i="6"/>
  <c r="C1262" i="6"/>
  <c r="Q1261" i="6"/>
  <c r="P1261" i="6"/>
  <c r="O1261" i="6"/>
  <c r="N1261" i="6"/>
  <c r="K1261" i="6"/>
  <c r="I1261" i="6"/>
  <c r="E1261" i="6"/>
  <c r="C1261" i="6"/>
  <c r="K1229" i="6"/>
  <c r="I1229" i="6"/>
  <c r="E1229" i="6"/>
  <c r="C1229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P1223" i="6"/>
  <c r="O1223" i="6"/>
  <c r="N1223" i="6"/>
  <c r="K1223" i="6"/>
  <c r="I1223" i="6"/>
  <c r="E1223" i="6"/>
  <c r="C1223" i="6"/>
  <c r="K1222" i="6"/>
  <c r="I1222" i="6"/>
  <c r="E1222" i="6"/>
  <c r="C1222" i="6"/>
  <c r="O1221" i="6"/>
  <c r="N1221" i="6"/>
  <c r="Q1221" i="6" s="1"/>
  <c r="K1221" i="6"/>
  <c r="I1221" i="6"/>
  <c r="E1221" i="6"/>
  <c r="C1221" i="6"/>
  <c r="P1220" i="6"/>
  <c r="O1220" i="6"/>
  <c r="N1220" i="6"/>
  <c r="K1220" i="6"/>
  <c r="I1220" i="6"/>
  <c r="E1220" i="6"/>
  <c r="C1220" i="6"/>
  <c r="K1188" i="6"/>
  <c r="I1188" i="6"/>
  <c r="E1188" i="6"/>
  <c r="C1188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L1184" i="6" s="1"/>
  <c r="E1184" i="6"/>
  <c r="C1184" i="6"/>
  <c r="G1184" i="6" s="1"/>
  <c r="K1183" i="6"/>
  <c r="I1183" i="6"/>
  <c r="E1183" i="6"/>
  <c r="C1183" i="6"/>
  <c r="P1182" i="6"/>
  <c r="O1182" i="6"/>
  <c r="N1182" i="6"/>
  <c r="K1182" i="6"/>
  <c r="I1182" i="6"/>
  <c r="E1182" i="6"/>
  <c r="C1182" i="6"/>
  <c r="K1181" i="6"/>
  <c r="I1181" i="6"/>
  <c r="E1181" i="6"/>
  <c r="C1181" i="6"/>
  <c r="O1180" i="6"/>
  <c r="N1180" i="6"/>
  <c r="Q1180" i="6" s="1"/>
  <c r="K1180" i="6"/>
  <c r="I1180" i="6"/>
  <c r="E1180" i="6"/>
  <c r="C1180" i="6"/>
  <c r="P1179" i="6"/>
  <c r="O1179" i="6"/>
  <c r="N1179" i="6"/>
  <c r="K1179" i="6"/>
  <c r="I1179" i="6"/>
  <c r="E1179" i="6"/>
  <c r="C1179" i="6"/>
  <c r="K1147" i="6"/>
  <c r="I1147" i="6"/>
  <c r="L1147" i="6" s="1"/>
  <c r="E1147" i="6"/>
  <c r="C1147" i="6"/>
  <c r="G1147" i="6" s="1"/>
  <c r="K1146" i="6"/>
  <c r="I1146" i="6"/>
  <c r="E1146" i="6"/>
  <c r="C1146" i="6"/>
  <c r="G1146" i="6" s="1"/>
  <c r="K1145" i="6"/>
  <c r="I1145" i="6"/>
  <c r="E1145" i="6"/>
  <c r="C1145" i="6"/>
  <c r="G1145" i="6" s="1"/>
  <c r="K1144" i="6"/>
  <c r="I1144" i="6"/>
  <c r="E1144" i="6"/>
  <c r="C1144" i="6"/>
  <c r="G1144" i="6" s="1"/>
  <c r="K1143" i="6"/>
  <c r="I1143" i="6"/>
  <c r="L1143" i="6" s="1"/>
  <c r="E1143" i="6"/>
  <c r="C1143" i="6"/>
  <c r="G1143" i="6" s="1"/>
  <c r="K1142" i="6"/>
  <c r="I1142" i="6"/>
  <c r="L1142" i="6" s="1"/>
  <c r="E1142" i="6"/>
  <c r="C1142" i="6"/>
  <c r="P1141" i="6"/>
  <c r="O1141" i="6"/>
  <c r="N1141" i="6"/>
  <c r="K1141" i="6"/>
  <c r="I1141" i="6"/>
  <c r="E1141" i="6"/>
  <c r="C1141" i="6"/>
  <c r="K1140" i="6"/>
  <c r="I1140" i="6"/>
  <c r="E1140" i="6"/>
  <c r="G1140" i="6" s="1"/>
  <c r="C1140" i="6"/>
  <c r="O1139" i="6"/>
  <c r="N1139" i="6"/>
  <c r="Q1139" i="6" s="1"/>
  <c r="K1139" i="6"/>
  <c r="I1139" i="6"/>
  <c r="E1139" i="6"/>
  <c r="C1139" i="6"/>
  <c r="P1138" i="6"/>
  <c r="O1138" i="6"/>
  <c r="Q1138" i="6" s="1"/>
  <c r="N1138" i="6"/>
  <c r="K1138" i="6"/>
  <c r="I1138" i="6"/>
  <c r="E1138" i="6"/>
  <c r="C1138" i="6"/>
  <c r="K1106" i="6"/>
  <c r="I1106" i="6"/>
  <c r="E1106" i="6"/>
  <c r="C1106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P1100" i="6"/>
  <c r="O1100" i="6"/>
  <c r="N1100" i="6"/>
  <c r="K1100" i="6"/>
  <c r="I1100" i="6"/>
  <c r="E1100" i="6"/>
  <c r="C1100" i="6"/>
  <c r="K1099" i="6"/>
  <c r="I1099" i="6"/>
  <c r="E1099" i="6"/>
  <c r="C1099" i="6"/>
  <c r="O1098" i="6"/>
  <c r="N1098" i="6"/>
  <c r="Q1098" i="6" s="1"/>
  <c r="K1098" i="6"/>
  <c r="I1098" i="6"/>
  <c r="E1098" i="6"/>
  <c r="C1098" i="6"/>
  <c r="P1097" i="6"/>
  <c r="O1097" i="6"/>
  <c r="N1097" i="6"/>
  <c r="K1097" i="6"/>
  <c r="I1097" i="6"/>
  <c r="E1097" i="6"/>
  <c r="C1097" i="6"/>
  <c r="K1065" i="6"/>
  <c r="I1065" i="6"/>
  <c r="E1065" i="6"/>
  <c r="C1065" i="6"/>
  <c r="G1065" i="6" s="1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P1059" i="6"/>
  <c r="N1059" i="6"/>
  <c r="Q1059" i="6" s="1"/>
  <c r="K1059" i="6"/>
  <c r="I1059" i="6"/>
  <c r="L1059" i="6" s="1"/>
  <c r="E1059" i="6"/>
  <c r="C1059" i="6"/>
  <c r="K1058" i="6"/>
  <c r="I1058" i="6"/>
  <c r="L1058" i="6" s="1"/>
  <c r="E1058" i="6"/>
  <c r="C1058" i="6"/>
  <c r="O1057" i="6"/>
  <c r="N1057" i="6"/>
  <c r="Q1057" i="6" s="1"/>
  <c r="K1057" i="6"/>
  <c r="I1057" i="6"/>
  <c r="E1057" i="6"/>
  <c r="C1057" i="6"/>
  <c r="P1056" i="6"/>
  <c r="O1056" i="6"/>
  <c r="N1056" i="6"/>
  <c r="K1056" i="6"/>
  <c r="I1056" i="6"/>
  <c r="E1056" i="6"/>
  <c r="C1056" i="6"/>
  <c r="K1024" i="6"/>
  <c r="I1024" i="6"/>
  <c r="E1024" i="6"/>
  <c r="C1024" i="6"/>
  <c r="K1023" i="6"/>
  <c r="I1023" i="6"/>
  <c r="E1023" i="6"/>
  <c r="C1023" i="6"/>
  <c r="K1022" i="6"/>
  <c r="I1022" i="6"/>
  <c r="E1022" i="6"/>
  <c r="G1022" i="6" s="1"/>
  <c r="C1022" i="6"/>
  <c r="K1021" i="6"/>
  <c r="I1021" i="6"/>
  <c r="E1021" i="6"/>
  <c r="C1021" i="6"/>
  <c r="K1020" i="6"/>
  <c r="I1020" i="6"/>
  <c r="E1020" i="6"/>
  <c r="C1020" i="6"/>
  <c r="G1020" i="6" s="1"/>
  <c r="K1019" i="6"/>
  <c r="I1019" i="6"/>
  <c r="E1019" i="6"/>
  <c r="C1019" i="6"/>
  <c r="P1018" i="6"/>
  <c r="O1018" i="6"/>
  <c r="N1018" i="6"/>
  <c r="K1018" i="6"/>
  <c r="I1018" i="6"/>
  <c r="E1018" i="6"/>
  <c r="C1018" i="6"/>
  <c r="K1017" i="6"/>
  <c r="I1017" i="6"/>
  <c r="E1017" i="6"/>
  <c r="C1017" i="6"/>
  <c r="O1016" i="6"/>
  <c r="N1016" i="6"/>
  <c r="Q1016" i="6" s="1"/>
  <c r="K1016" i="6"/>
  <c r="I1016" i="6"/>
  <c r="E1016" i="6"/>
  <c r="C1016" i="6"/>
  <c r="P1015" i="6"/>
  <c r="O1015" i="6"/>
  <c r="N1015" i="6"/>
  <c r="Q1015" i="6" s="1"/>
  <c r="K1015" i="6"/>
  <c r="I1015" i="6"/>
  <c r="E1015" i="6"/>
  <c r="C1015" i="6"/>
  <c r="K983" i="6"/>
  <c r="I983" i="6"/>
  <c r="E983" i="6"/>
  <c r="C983" i="6"/>
  <c r="G983" i="6" s="1"/>
  <c r="K982" i="6"/>
  <c r="I982" i="6"/>
  <c r="E982" i="6"/>
  <c r="C982" i="6"/>
  <c r="G982" i="6" s="1"/>
  <c r="K981" i="6"/>
  <c r="I981" i="6"/>
  <c r="E981" i="6"/>
  <c r="C981" i="6"/>
  <c r="G981" i="6" s="1"/>
  <c r="K980" i="6"/>
  <c r="I980" i="6"/>
  <c r="E980" i="6"/>
  <c r="C980" i="6"/>
  <c r="G980" i="6" s="1"/>
  <c r="K979" i="6"/>
  <c r="I979" i="6"/>
  <c r="E979" i="6"/>
  <c r="C979" i="6"/>
  <c r="G979" i="6" s="1"/>
  <c r="K978" i="6"/>
  <c r="I978" i="6"/>
  <c r="E978" i="6"/>
  <c r="C978" i="6"/>
  <c r="P977" i="6"/>
  <c r="O977" i="6"/>
  <c r="N977" i="6"/>
  <c r="K977" i="6"/>
  <c r="I977" i="6"/>
  <c r="E977" i="6"/>
  <c r="C977" i="6"/>
  <c r="K976" i="6"/>
  <c r="I976" i="6"/>
  <c r="E976" i="6"/>
  <c r="C976" i="6"/>
  <c r="O975" i="6"/>
  <c r="N975" i="6"/>
  <c r="Q975" i="6" s="1"/>
  <c r="K975" i="6"/>
  <c r="I975" i="6"/>
  <c r="E975" i="6"/>
  <c r="C975" i="6"/>
  <c r="P974" i="6"/>
  <c r="O974" i="6"/>
  <c r="Q974" i="6" s="1"/>
  <c r="N974" i="6"/>
  <c r="K974" i="6"/>
  <c r="I974" i="6"/>
  <c r="E974" i="6"/>
  <c r="C974" i="6"/>
  <c r="K942" i="6"/>
  <c r="I942" i="6"/>
  <c r="E942" i="6"/>
  <c r="C942" i="6"/>
  <c r="G942" i="6" s="1"/>
  <c r="K941" i="6"/>
  <c r="I941" i="6"/>
  <c r="E941" i="6"/>
  <c r="C941" i="6"/>
  <c r="G941" i="6" s="1"/>
  <c r="K940" i="6"/>
  <c r="I940" i="6"/>
  <c r="E940" i="6"/>
  <c r="C940" i="6"/>
  <c r="G940" i="6" s="1"/>
  <c r="K939" i="6"/>
  <c r="I939" i="6"/>
  <c r="E939" i="6"/>
  <c r="C939" i="6"/>
  <c r="G939" i="6" s="1"/>
  <c r="K938" i="6"/>
  <c r="I938" i="6"/>
  <c r="E938" i="6"/>
  <c r="C938" i="6"/>
  <c r="G938" i="6" s="1"/>
  <c r="K937" i="6"/>
  <c r="I937" i="6"/>
  <c r="E937" i="6"/>
  <c r="C937" i="6"/>
  <c r="P936" i="6"/>
  <c r="O936" i="6"/>
  <c r="N936" i="6"/>
  <c r="K936" i="6"/>
  <c r="I936" i="6"/>
  <c r="E936" i="6"/>
  <c r="C936" i="6"/>
  <c r="K935" i="6"/>
  <c r="I935" i="6"/>
  <c r="E935" i="6"/>
  <c r="C935" i="6"/>
  <c r="O934" i="6"/>
  <c r="N934" i="6"/>
  <c r="Q934" i="6" s="1"/>
  <c r="K934" i="6"/>
  <c r="I934" i="6"/>
  <c r="E934" i="6"/>
  <c r="C934" i="6"/>
  <c r="P933" i="6"/>
  <c r="O933" i="6"/>
  <c r="N933" i="6"/>
  <c r="Q933" i="6" s="1"/>
  <c r="K933" i="6"/>
  <c r="I933" i="6"/>
  <c r="E933" i="6"/>
  <c r="C933" i="6"/>
  <c r="K901" i="6"/>
  <c r="I901" i="6"/>
  <c r="E901" i="6"/>
  <c r="C901" i="6"/>
  <c r="K900" i="6"/>
  <c r="I900" i="6"/>
  <c r="E900" i="6"/>
  <c r="C900" i="6"/>
  <c r="G900" i="6" s="1"/>
  <c r="K899" i="6"/>
  <c r="I899" i="6"/>
  <c r="E899" i="6"/>
  <c r="C899" i="6"/>
  <c r="G899" i="6" s="1"/>
  <c r="K898" i="6"/>
  <c r="I898" i="6"/>
  <c r="E898" i="6"/>
  <c r="C898" i="6"/>
  <c r="G898" i="6" s="1"/>
  <c r="K897" i="6"/>
  <c r="I897" i="6"/>
  <c r="E897" i="6"/>
  <c r="C897" i="6"/>
  <c r="K896" i="6"/>
  <c r="I896" i="6"/>
  <c r="E896" i="6"/>
  <c r="C896" i="6"/>
  <c r="G896" i="6" s="1"/>
  <c r="P895" i="6"/>
  <c r="O895" i="6"/>
  <c r="N895" i="6"/>
  <c r="K895" i="6"/>
  <c r="I895" i="6"/>
  <c r="E895" i="6"/>
  <c r="C895" i="6"/>
  <c r="K894" i="6"/>
  <c r="I894" i="6"/>
  <c r="E894" i="6"/>
  <c r="C894" i="6"/>
  <c r="O893" i="6"/>
  <c r="N893" i="6"/>
  <c r="Q893" i="6" s="1"/>
  <c r="K893" i="6"/>
  <c r="I893" i="6"/>
  <c r="E893" i="6"/>
  <c r="C893" i="6"/>
  <c r="P892" i="6"/>
  <c r="O892" i="6"/>
  <c r="N892" i="6"/>
  <c r="K892" i="6"/>
  <c r="I892" i="6"/>
  <c r="E892" i="6"/>
  <c r="C892" i="6"/>
  <c r="K860" i="6"/>
  <c r="I860" i="6"/>
  <c r="E860" i="6"/>
  <c r="C860" i="6"/>
  <c r="K859" i="6"/>
  <c r="I859" i="6"/>
  <c r="E859" i="6"/>
  <c r="C859" i="6"/>
  <c r="K858" i="6"/>
  <c r="I858" i="6"/>
  <c r="E858" i="6"/>
  <c r="C858" i="6"/>
  <c r="G858" i="6" s="1"/>
  <c r="K857" i="6"/>
  <c r="I857" i="6"/>
  <c r="E857" i="6"/>
  <c r="C857" i="6"/>
  <c r="G857" i="6" s="1"/>
  <c r="K856" i="6"/>
  <c r="I856" i="6"/>
  <c r="E856" i="6"/>
  <c r="C856" i="6"/>
  <c r="G856" i="6" s="1"/>
  <c r="K855" i="6"/>
  <c r="I855" i="6"/>
  <c r="E855" i="6"/>
  <c r="C855" i="6"/>
  <c r="P854" i="6"/>
  <c r="O854" i="6"/>
  <c r="N854" i="6"/>
  <c r="K854" i="6"/>
  <c r="I854" i="6"/>
  <c r="E854" i="6"/>
  <c r="C854" i="6"/>
  <c r="K853" i="6"/>
  <c r="I853" i="6"/>
  <c r="E853" i="6"/>
  <c r="C853" i="6"/>
  <c r="O852" i="6"/>
  <c r="N852" i="6"/>
  <c r="Q852" i="6" s="1"/>
  <c r="K852" i="6"/>
  <c r="I852" i="6"/>
  <c r="E852" i="6"/>
  <c r="C852" i="6"/>
  <c r="Q851" i="6"/>
  <c r="P851" i="6"/>
  <c r="O851" i="6"/>
  <c r="N851" i="6"/>
  <c r="K851" i="6"/>
  <c r="I851" i="6"/>
  <c r="E851" i="6"/>
  <c r="C851" i="6"/>
  <c r="K819" i="6"/>
  <c r="I819" i="6"/>
  <c r="E819" i="6"/>
  <c r="C819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P813" i="6"/>
  <c r="O813" i="6"/>
  <c r="N813" i="6"/>
  <c r="K813" i="6"/>
  <c r="I813" i="6"/>
  <c r="E813" i="6"/>
  <c r="C813" i="6"/>
  <c r="K812" i="6"/>
  <c r="I812" i="6"/>
  <c r="E812" i="6"/>
  <c r="C812" i="6"/>
  <c r="O811" i="6"/>
  <c r="N811" i="6"/>
  <c r="Q811" i="6" s="1"/>
  <c r="K811" i="6"/>
  <c r="I811" i="6"/>
  <c r="E811" i="6"/>
  <c r="C811" i="6"/>
  <c r="P810" i="6"/>
  <c r="O810" i="6"/>
  <c r="N810" i="6"/>
  <c r="Q810" i="6" s="1"/>
  <c r="K810" i="6"/>
  <c r="I810" i="6"/>
  <c r="E810" i="6"/>
  <c r="C810" i="6"/>
  <c r="K778" i="6"/>
  <c r="I778" i="6"/>
  <c r="L778" i="6" s="1"/>
  <c r="E778" i="6"/>
  <c r="C778" i="6"/>
  <c r="K777" i="6"/>
  <c r="I777" i="6"/>
  <c r="E777" i="6"/>
  <c r="C777" i="6"/>
  <c r="K776" i="6"/>
  <c r="I776" i="6"/>
  <c r="L776" i="6" s="1"/>
  <c r="E776" i="6"/>
  <c r="C776" i="6"/>
  <c r="K775" i="6"/>
  <c r="I775" i="6"/>
  <c r="E775" i="6"/>
  <c r="C775" i="6"/>
  <c r="K774" i="6"/>
  <c r="I774" i="6"/>
  <c r="L774" i="6" s="1"/>
  <c r="E774" i="6"/>
  <c r="C774" i="6"/>
  <c r="K773" i="6"/>
  <c r="I773" i="6"/>
  <c r="E773" i="6"/>
  <c r="C773" i="6"/>
  <c r="P772" i="6"/>
  <c r="O772" i="6"/>
  <c r="N772" i="6"/>
  <c r="K772" i="6"/>
  <c r="I772" i="6"/>
  <c r="E772" i="6"/>
  <c r="C772" i="6"/>
  <c r="K771" i="6"/>
  <c r="I771" i="6"/>
  <c r="E771" i="6"/>
  <c r="C771" i="6"/>
  <c r="O770" i="6"/>
  <c r="N770" i="6"/>
  <c r="Q770" i="6" s="1"/>
  <c r="K770" i="6"/>
  <c r="I770" i="6"/>
  <c r="E770" i="6"/>
  <c r="C770" i="6"/>
  <c r="P769" i="6"/>
  <c r="O769" i="6"/>
  <c r="N769" i="6"/>
  <c r="K769" i="6"/>
  <c r="I769" i="6"/>
  <c r="E769" i="6"/>
  <c r="C769" i="6"/>
  <c r="K737" i="6"/>
  <c r="I737" i="6"/>
  <c r="L737" i="6" s="1"/>
  <c r="E737" i="6"/>
  <c r="C737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P731" i="6"/>
  <c r="O731" i="6"/>
  <c r="N731" i="6"/>
  <c r="K731" i="6"/>
  <c r="I731" i="6"/>
  <c r="E731" i="6"/>
  <c r="C731" i="6"/>
  <c r="K730" i="6"/>
  <c r="I730" i="6"/>
  <c r="E730" i="6"/>
  <c r="C730" i="6"/>
  <c r="O729" i="6"/>
  <c r="N729" i="6"/>
  <c r="Q729" i="6" s="1"/>
  <c r="K729" i="6"/>
  <c r="I729" i="6"/>
  <c r="E729" i="6"/>
  <c r="C729" i="6"/>
  <c r="P728" i="6"/>
  <c r="O728" i="6"/>
  <c r="N728" i="6"/>
  <c r="Q728" i="6" s="1"/>
  <c r="K728" i="6"/>
  <c r="I728" i="6"/>
  <c r="E728" i="6"/>
  <c r="C728" i="6"/>
  <c r="K696" i="6"/>
  <c r="I696" i="6"/>
  <c r="L696" i="6" s="1"/>
  <c r="E696" i="6"/>
  <c r="C696" i="6"/>
  <c r="K695" i="6"/>
  <c r="I695" i="6"/>
  <c r="E695" i="6"/>
  <c r="C695" i="6"/>
  <c r="K694" i="6"/>
  <c r="I694" i="6"/>
  <c r="L694" i="6" s="1"/>
  <c r="E694" i="6"/>
  <c r="C694" i="6"/>
  <c r="K693" i="6"/>
  <c r="I693" i="6"/>
  <c r="E693" i="6"/>
  <c r="C693" i="6"/>
  <c r="K692" i="6"/>
  <c r="I692" i="6"/>
  <c r="E692" i="6"/>
  <c r="C692" i="6"/>
  <c r="K691" i="6"/>
  <c r="I691" i="6"/>
  <c r="L691" i="6" s="1"/>
  <c r="E691" i="6"/>
  <c r="C691" i="6"/>
  <c r="P690" i="6"/>
  <c r="O690" i="6"/>
  <c r="N690" i="6"/>
  <c r="K690" i="6"/>
  <c r="I690" i="6"/>
  <c r="E690" i="6"/>
  <c r="C690" i="6"/>
  <c r="K689" i="6"/>
  <c r="I689" i="6"/>
  <c r="E689" i="6"/>
  <c r="C689" i="6"/>
  <c r="O688" i="6"/>
  <c r="N688" i="6"/>
  <c r="Q688" i="6" s="1"/>
  <c r="K688" i="6"/>
  <c r="I688" i="6"/>
  <c r="E688" i="6"/>
  <c r="C688" i="6"/>
  <c r="P687" i="6"/>
  <c r="O687" i="6"/>
  <c r="N687" i="6"/>
  <c r="K687" i="6"/>
  <c r="I687" i="6"/>
  <c r="E687" i="6"/>
  <c r="C687" i="6"/>
  <c r="K655" i="6"/>
  <c r="I655" i="6"/>
  <c r="E655" i="6"/>
  <c r="C655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L651" i="6" s="1"/>
  <c r="E651" i="6"/>
  <c r="C651" i="6"/>
  <c r="K650" i="6"/>
  <c r="I650" i="6"/>
  <c r="E650" i="6"/>
  <c r="C650" i="6"/>
  <c r="P649" i="6"/>
  <c r="O649" i="6"/>
  <c r="N649" i="6"/>
  <c r="K649" i="6"/>
  <c r="I649" i="6"/>
  <c r="E649" i="6"/>
  <c r="C649" i="6"/>
  <c r="K648" i="6"/>
  <c r="I648" i="6"/>
  <c r="L648" i="6" s="1"/>
  <c r="E648" i="6"/>
  <c r="C648" i="6"/>
  <c r="O647" i="6"/>
  <c r="N647" i="6"/>
  <c r="Q647" i="6" s="1"/>
  <c r="K647" i="6"/>
  <c r="I647" i="6"/>
  <c r="E647" i="6"/>
  <c r="C647" i="6"/>
  <c r="P646" i="6"/>
  <c r="O646" i="6"/>
  <c r="N646" i="6"/>
  <c r="K646" i="6"/>
  <c r="I646" i="6"/>
  <c r="E646" i="6"/>
  <c r="C646" i="6"/>
  <c r="K614" i="6"/>
  <c r="I614" i="6"/>
  <c r="L614" i="6" s="1"/>
  <c r="E614" i="6"/>
  <c r="C614" i="6"/>
  <c r="K613" i="6"/>
  <c r="I613" i="6"/>
  <c r="L613" i="6" s="1"/>
  <c r="E613" i="6"/>
  <c r="C613" i="6"/>
  <c r="K612" i="6"/>
  <c r="I612" i="6"/>
  <c r="L612" i="6" s="1"/>
  <c r="E612" i="6"/>
  <c r="C612" i="6"/>
  <c r="K611" i="6"/>
  <c r="I611" i="6"/>
  <c r="E611" i="6"/>
  <c r="C611" i="6"/>
  <c r="K610" i="6"/>
  <c r="I610" i="6"/>
  <c r="E610" i="6"/>
  <c r="C610" i="6"/>
  <c r="K609" i="6"/>
  <c r="I609" i="6"/>
  <c r="L609" i="6" s="1"/>
  <c r="E609" i="6"/>
  <c r="C609" i="6"/>
  <c r="P608" i="6"/>
  <c r="O608" i="6"/>
  <c r="N608" i="6"/>
  <c r="K608" i="6"/>
  <c r="I608" i="6"/>
  <c r="E608" i="6"/>
  <c r="C608" i="6"/>
  <c r="K607" i="6"/>
  <c r="I607" i="6"/>
  <c r="E607" i="6"/>
  <c r="C607" i="6"/>
  <c r="O606" i="6"/>
  <c r="N606" i="6"/>
  <c r="Q606" i="6" s="1"/>
  <c r="K606" i="6"/>
  <c r="I606" i="6"/>
  <c r="E606" i="6"/>
  <c r="C606" i="6"/>
  <c r="P605" i="6"/>
  <c r="O605" i="6"/>
  <c r="N605" i="6"/>
  <c r="K605" i="6"/>
  <c r="I605" i="6"/>
  <c r="E605" i="6"/>
  <c r="C605" i="6"/>
  <c r="K573" i="6"/>
  <c r="I573" i="6"/>
  <c r="E573" i="6"/>
  <c r="C573" i="6"/>
  <c r="K572" i="6"/>
  <c r="I572" i="6"/>
  <c r="E572" i="6"/>
  <c r="C572" i="6"/>
  <c r="K571" i="6"/>
  <c r="I571" i="6"/>
  <c r="L571" i="6" s="1"/>
  <c r="E571" i="6"/>
  <c r="C571" i="6"/>
  <c r="K570" i="6"/>
  <c r="I570" i="6"/>
  <c r="L570" i="6" s="1"/>
  <c r="E570" i="6"/>
  <c r="C570" i="6"/>
  <c r="K569" i="6"/>
  <c r="I569" i="6"/>
  <c r="L569" i="6" s="1"/>
  <c r="E569" i="6"/>
  <c r="C569" i="6"/>
  <c r="K568" i="6"/>
  <c r="I568" i="6"/>
  <c r="E568" i="6"/>
  <c r="C568" i="6"/>
  <c r="P567" i="6"/>
  <c r="O567" i="6"/>
  <c r="N567" i="6"/>
  <c r="K567" i="6"/>
  <c r="I567" i="6"/>
  <c r="E567" i="6"/>
  <c r="C567" i="6"/>
  <c r="K566" i="6"/>
  <c r="I566" i="6"/>
  <c r="E566" i="6"/>
  <c r="C566" i="6"/>
  <c r="O565" i="6"/>
  <c r="N565" i="6"/>
  <c r="Q565" i="6" s="1"/>
  <c r="K565" i="6"/>
  <c r="I565" i="6"/>
  <c r="E565" i="6"/>
  <c r="C565" i="6"/>
  <c r="P564" i="6"/>
  <c r="O564" i="6"/>
  <c r="N564" i="6"/>
  <c r="K564" i="6"/>
  <c r="I564" i="6"/>
  <c r="E564" i="6"/>
  <c r="C564" i="6"/>
  <c r="K532" i="6"/>
  <c r="I532" i="6"/>
  <c r="E532" i="6"/>
  <c r="C532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P526" i="6"/>
  <c r="O526" i="6"/>
  <c r="N526" i="6"/>
  <c r="K526" i="6"/>
  <c r="I526" i="6"/>
  <c r="E526" i="6"/>
  <c r="C526" i="6"/>
  <c r="K525" i="6"/>
  <c r="I525" i="6"/>
  <c r="E525" i="6"/>
  <c r="C525" i="6"/>
  <c r="O524" i="6"/>
  <c r="N524" i="6"/>
  <c r="Q524" i="6" s="1"/>
  <c r="K524" i="6"/>
  <c r="I524" i="6"/>
  <c r="E524" i="6"/>
  <c r="C524" i="6"/>
  <c r="G524" i="6" s="1"/>
  <c r="P523" i="6"/>
  <c r="O523" i="6"/>
  <c r="N523" i="6"/>
  <c r="K523" i="6"/>
  <c r="I523" i="6"/>
  <c r="E523" i="6"/>
  <c r="C523" i="6"/>
  <c r="K491" i="6"/>
  <c r="I491" i="6"/>
  <c r="E491" i="6"/>
  <c r="C491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P485" i="6"/>
  <c r="O485" i="6"/>
  <c r="N485" i="6"/>
  <c r="K485" i="6"/>
  <c r="I485" i="6"/>
  <c r="E485" i="6"/>
  <c r="C485" i="6"/>
  <c r="K484" i="6"/>
  <c r="I484" i="6"/>
  <c r="L484" i="6" s="1"/>
  <c r="E484" i="6"/>
  <c r="C484" i="6"/>
  <c r="O483" i="6"/>
  <c r="N483" i="6"/>
  <c r="Q483" i="6" s="1"/>
  <c r="K483" i="6"/>
  <c r="I483" i="6"/>
  <c r="E483" i="6"/>
  <c r="C483" i="6"/>
  <c r="P482" i="6"/>
  <c r="O482" i="6"/>
  <c r="N482" i="6"/>
  <c r="K482" i="6"/>
  <c r="I482" i="6"/>
  <c r="E482" i="6"/>
  <c r="C482" i="6"/>
  <c r="K409" i="6"/>
  <c r="I409" i="6"/>
  <c r="E409" i="6"/>
  <c r="C409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P403" i="6"/>
  <c r="O403" i="6"/>
  <c r="N403" i="6"/>
  <c r="K403" i="6"/>
  <c r="I403" i="6"/>
  <c r="E403" i="6"/>
  <c r="C403" i="6"/>
  <c r="K402" i="6"/>
  <c r="I402" i="6"/>
  <c r="E402" i="6"/>
  <c r="C402" i="6"/>
  <c r="O401" i="6"/>
  <c r="N401" i="6"/>
  <c r="Q401" i="6" s="1"/>
  <c r="K401" i="6"/>
  <c r="I401" i="6"/>
  <c r="E401" i="6"/>
  <c r="C401" i="6"/>
  <c r="P400" i="6"/>
  <c r="O400" i="6"/>
  <c r="N400" i="6"/>
  <c r="K400" i="6"/>
  <c r="I400" i="6"/>
  <c r="E400" i="6"/>
  <c r="C400" i="6"/>
  <c r="K368" i="6"/>
  <c r="I368" i="6"/>
  <c r="E368" i="6"/>
  <c r="C368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P362" i="6"/>
  <c r="O362" i="6"/>
  <c r="N362" i="6"/>
  <c r="K362" i="6"/>
  <c r="I362" i="6"/>
  <c r="L362" i="6" s="1"/>
  <c r="E362" i="6"/>
  <c r="C362" i="6"/>
  <c r="K361" i="6"/>
  <c r="I361" i="6"/>
  <c r="L361" i="6" s="1"/>
  <c r="E361" i="6"/>
  <c r="C361" i="6"/>
  <c r="O360" i="6"/>
  <c r="N360" i="6"/>
  <c r="Q360" i="6" s="1"/>
  <c r="K360" i="6"/>
  <c r="I360" i="6"/>
  <c r="E360" i="6"/>
  <c r="C360" i="6"/>
  <c r="P359" i="6"/>
  <c r="O359" i="6"/>
  <c r="N359" i="6"/>
  <c r="K359" i="6"/>
  <c r="L359" i="6" s="1"/>
  <c r="I359" i="6"/>
  <c r="E359" i="6"/>
  <c r="C359" i="6"/>
  <c r="K327" i="6"/>
  <c r="I327" i="6"/>
  <c r="E327" i="6"/>
  <c r="C327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P321" i="6"/>
  <c r="O321" i="6"/>
  <c r="N321" i="6"/>
  <c r="K321" i="6"/>
  <c r="I321" i="6"/>
  <c r="E321" i="6"/>
  <c r="C321" i="6"/>
  <c r="K320" i="6"/>
  <c r="I320" i="6"/>
  <c r="E320" i="6"/>
  <c r="C320" i="6"/>
  <c r="O319" i="6"/>
  <c r="N319" i="6"/>
  <c r="K319" i="6"/>
  <c r="I319" i="6"/>
  <c r="E319" i="6"/>
  <c r="C319" i="6"/>
  <c r="P318" i="6"/>
  <c r="O318" i="6"/>
  <c r="N318" i="6"/>
  <c r="K318" i="6"/>
  <c r="L318" i="6" s="1"/>
  <c r="I318" i="6"/>
  <c r="E318" i="6"/>
  <c r="C318" i="6"/>
  <c r="K286" i="6"/>
  <c r="I286" i="6"/>
  <c r="E286" i="6"/>
  <c r="C286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P280" i="6"/>
  <c r="O280" i="6"/>
  <c r="N280" i="6"/>
  <c r="K280" i="6"/>
  <c r="I280" i="6"/>
  <c r="E280" i="6"/>
  <c r="C280" i="6"/>
  <c r="K279" i="6"/>
  <c r="I279" i="6"/>
  <c r="E279" i="6"/>
  <c r="C279" i="6"/>
  <c r="O278" i="6"/>
  <c r="N278" i="6"/>
  <c r="Q278" i="6" s="1"/>
  <c r="K278" i="6"/>
  <c r="I278" i="6"/>
  <c r="E278" i="6"/>
  <c r="C278" i="6"/>
  <c r="P277" i="6"/>
  <c r="O277" i="6"/>
  <c r="N277" i="6"/>
  <c r="K277" i="6"/>
  <c r="I277" i="6"/>
  <c r="E277" i="6"/>
  <c r="C277" i="6"/>
  <c r="K245" i="6"/>
  <c r="I245" i="6"/>
  <c r="E245" i="6"/>
  <c r="C245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L240" i="6" s="1"/>
  <c r="E240" i="6"/>
  <c r="C240" i="6"/>
  <c r="P239" i="6"/>
  <c r="O239" i="6"/>
  <c r="N239" i="6"/>
  <c r="K239" i="6"/>
  <c r="I239" i="6"/>
  <c r="E239" i="6"/>
  <c r="C239" i="6"/>
  <c r="K238" i="6"/>
  <c r="I238" i="6"/>
  <c r="E238" i="6"/>
  <c r="C238" i="6"/>
  <c r="O237" i="6"/>
  <c r="N237" i="6"/>
  <c r="Q237" i="6" s="1"/>
  <c r="K237" i="6"/>
  <c r="I237" i="6"/>
  <c r="E237" i="6"/>
  <c r="C237" i="6"/>
  <c r="P236" i="6"/>
  <c r="O236" i="6"/>
  <c r="N236" i="6"/>
  <c r="K236" i="6"/>
  <c r="I236" i="6"/>
  <c r="E236" i="6"/>
  <c r="C236" i="6"/>
  <c r="K204" i="6"/>
  <c r="I204" i="6"/>
  <c r="L204" i="6" s="1"/>
  <c r="E204" i="6"/>
  <c r="C204" i="6"/>
  <c r="K203" i="6"/>
  <c r="I203" i="6"/>
  <c r="L203" i="6" s="1"/>
  <c r="E203" i="6"/>
  <c r="C203" i="6"/>
  <c r="K202" i="6"/>
  <c r="I202" i="6"/>
  <c r="L202" i="6" s="1"/>
  <c r="E202" i="6"/>
  <c r="C202" i="6"/>
  <c r="K201" i="6"/>
  <c r="I201" i="6"/>
  <c r="L201" i="6" s="1"/>
  <c r="E201" i="6"/>
  <c r="C201" i="6"/>
  <c r="K200" i="6"/>
  <c r="I200" i="6"/>
  <c r="L200" i="6" s="1"/>
  <c r="E200" i="6"/>
  <c r="C200" i="6"/>
  <c r="K199" i="6"/>
  <c r="I199" i="6"/>
  <c r="E199" i="6"/>
  <c r="C199" i="6"/>
  <c r="P198" i="6"/>
  <c r="O198" i="6"/>
  <c r="N198" i="6"/>
  <c r="K198" i="6"/>
  <c r="I198" i="6"/>
  <c r="E198" i="6"/>
  <c r="C198" i="6"/>
  <c r="K197" i="6"/>
  <c r="I197" i="6"/>
  <c r="E197" i="6"/>
  <c r="C197" i="6"/>
  <c r="O196" i="6"/>
  <c r="N196" i="6"/>
  <c r="Q196" i="6" s="1"/>
  <c r="K196" i="6"/>
  <c r="I196" i="6"/>
  <c r="E196" i="6"/>
  <c r="C196" i="6"/>
  <c r="P195" i="6"/>
  <c r="O195" i="6"/>
  <c r="N195" i="6"/>
  <c r="K195" i="6"/>
  <c r="I195" i="6"/>
  <c r="E195" i="6"/>
  <c r="C195" i="6"/>
  <c r="K163" i="6"/>
  <c r="I163" i="6"/>
  <c r="E163" i="6"/>
  <c r="C163" i="6"/>
  <c r="K162" i="6"/>
  <c r="I162" i="6"/>
  <c r="E162" i="6"/>
  <c r="C162" i="6"/>
  <c r="K161" i="6"/>
  <c r="I161" i="6"/>
  <c r="E161" i="6"/>
  <c r="C161" i="6"/>
  <c r="K160" i="6"/>
  <c r="I160" i="6"/>
  <c r="L160" i="6" s="1"/>
  <c r="E160" i="6"/>
  <c r="C160" i="6"/>
  <c r="K159" i="6"/>
  <c r="I159" i="6"/>
  <c r="L159" i="6" s="1"/>
  <c r="E159" i="6"/>
  <c r="C159" i="6"/>
  <c r="K158" i="6"/>
  <c r="I158" i="6"/>
  <c r="L158" i="6" s="1"/>
  <c r="E158" i="6"/>
  <c r="C158" i="6"/>
  <c r="P157" i="6"/>
  <c r="O157" i="6"/>
  <c r="N157" i="6"/>
  <c r="K157" i="6"/>
  <c r="I157" i="6"/>
  <c r="E157" i="6"/>
  <c r="C157" i="6"/>
  <c r="K156" i="6"/>
  <c r="I156" i="6"/>
  <c r="E156" i="6"/>
  <c r="C156" i="6"/>
  <c r="O155" i="6"/>
  <c r="N155" i="6"/>
  <c r="Q155" i="6" s="1"/>
  <c r="K155" i="6"/>
  <c r="I155" i="6"/>
  <c r="E155" i="6"/>
  <c r="C155" i="6"/>
  <c r="P154" i="6"/>
  <c r="O154" i="6"/>
  <c r="N154" i="6"/>
  <c r="K154" i="6"/>
  <c r="I154" i="6"/>
  <c r="E154" i="6"/>
  <c r="C154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P116" i="6"/>
  <c r="O116" i="6"/>
  <c r="N116" i="6"/>
  <c r="K116" i="6"/>
  <c r="I116" i="6"/>
  <c r="E116" i="6"/>
  <c r="C116" i="6"/>
  <c r="K115" i="6"/>
  <c r="I115" i="6"/>
  <c r="E115" i="6"/>
  <c r="C115" i="6"/>
  <c r="O114" i="6"/>
  <c r="N114" i="6"/>
  <c r="Q114" i="6" s="1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P75" i="6"/>
  <c r="O75" i="6"/>
  <c r="N75" i="6"/>
  <c r="K75" i="6"/>
  <c r="I75" i="6"/>
  <c r="E75" i="6"/>
  <c r="C75" i="6"/>
  <c r="K74" i="6"/>
  <c r="I74" i="6"/>
  <c r="E74" i="6"/>
  <c r="C74" i="6"/>
  <c r="O73" i="6"/>
  <c r="N73" i="6"/>
  <c r="Q73" i="6" s="1"/>
  <c r="K73" i="6"/>
  <c r="I73" i="6"/>
  <c r="E73" i="6"/>
  <c r="C73" i="6"/>
  <c r="P72" i="6"/>
  <c r="O72" i="6"/>
  <c r="N72" i="6"/>
  <c r="K72" i="6"/>
  <c r="I72" i="6"/>
  <c r="E72" i="6"/>
  <c r="O32" i="6"/>
  <c r="Q32" i="6" s="1"/>
  <c r="O31" i="6"/>
  <c r="O34" i="6"/>
  <c r="N34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G32" i="6" s="1"/>
  <c r="C31" i="6"/>
  <c r="P34" i="6"/>
  <c r="N32" i="6"/>
  <c r="N31" i="6"/>
  <c r="Q31" i="6" s="1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L32" i="6" s="1"/>
  <c r="I31" i="6"/>
  <c r="L31" i="6" s="1"/>
  <c r="Q34" i="3"/>
  <c r="L31" i="3"/>
  <c r="R34" i="3"/>
  <c r="P34" i="3"/>
  <c r="L36" i="3"/>
  <c r="Q32" i="3"/>
  <c r="P31" i="3"/>
  <c r="Q31" i="3"/>
  <c r="L40" i="3"/>
  <c r="L39" i="3"/>
  <c r="L38" i="3"/>
  <c r="L37" i="3"/>
  <c r="L35" i="3"/>
  <c r="L34" i="3"/>
  <c r="L33" i="3"/>
  <c r="L32" i="3"/>
  <c r="J35" i="3"/>
  <c r="J34" i="3"/>
  <c r="J32" i="3"/>
  <c r="J31" i="3"/>
  <c r="E40" i="3"/>
  <c r="E39" i="3"/>
  <c r="E38" i="3"/>
  <c r="E37" i="3"/>
  <c r="E36" i="3"/>
  <c r="E35" i="3"/>
  <c r="E31" i="3"/>
  <c r="E32" i="3"/>
  <c r="E33" i="3"/>
  <c r="E34" i="3"/>
  <c r="C40" i="3"/>
  <c r="G40" i="3" s="1"/>
  <c r="C39" i="3"/>
  <c r="C38" i="3"/>
  <c r="C37" i="3"/>
  <c r="P32" i="3"/>
  <c r="S32" i="3" s="1"/>
  <c r="J40" i="3"/>
  <c r="J39" i="3"/>
  <c r="J38" i="3"/>
  <c r="J37" i="3"/>
  <c r="J36" i="3"/>
  <c r="J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Q3113" i="4" s="1"/>
  <c r="O213" i="2"/>
  <c r="N213" i="2"/>
  <c r="O212" i="2"/>
  <c r="N212" i="2"/>
  <c r="K213" i="2"/>
  <c r="K212" i="2"/>
  <c r="H213" i="2"/>
  <c r="H212" i="2"/>
  <c r="R107" i="1"/>
  <c r="R106" i="1"/>
  <c r="Q1761" i="6" s="1"/>
  <c r="O107" i="1"/>
  <c r="L107" i="1"/>
  <c r="I107" i="1"/>
  <c r="O106" i="1"/>
  <c r="L106" i="1"/>
  <c r="I106" i="1"/>
  <c r="S31" i="3" l="1"/>
  <c r="M38" i="3"/>
  <c r="L1306" i="6"/>
  <c r="L1266" i="6"/>
  <c r="G1221" i="6"/>
  <c r="L1222" i="6"/>
  <c r="L1223" i="6"/>
  <c r="G1059" i="6"/>
  <c r="L1060" i="6"/>
  <c r="L1063" i="6"/>
  <c r="L1064" i="6"/>
  <c r="L1065" i="6"/>
  <c r="G1016" i="6"/>
  <c r="L1018" i="6"/>
  <c r="L1020" i="6"/>
  <c r="L1021" i="6"/>
  <c r="L1022" i="6"/>
  <c r="L1023" i="6"/>
  <c r="L978" i="6"/>
  <c r="L979" i="6"/>
  <c r="L980" i="6"/>
  <c r="L983" i="6"/>
  <c r="L935" i="6"/>
  <c r="L936" i="6"/>
  <c r="L894" i="6"/>
  <c r="L895" i="6"/>
  <c r="G852" i="6"/>
  <c r="L853" i="6"/>
  <c r="L854" i="6"/>
  <c r="G819" i="6"/>
  <c r="G775" i="6"/>
  <c r="G776" i="6"/>
  <c r="G778" i="6"/>
  <c r="L687" i="6"/>
  <c r="Q687" i="6"/>
  <c r="G694" i="6"/>
  <c r="G696" i="6"/>
  <c r="G654" i="6"/>
  <c r="G655" i="6"/>
  <c r="G531" i="6"/>
  <c r="G532" i="6"/>
  <c r="G485" i="6"/>
  <c r="G488" i="6"/>
  <c r="G489" i="6"/>
  <c r="G490" i="6"/>
  <c r="G491" i="6"/>
  <c r="Q400" i="6"/>
  <c r="G405" i="6"/>
  <c r="G408" i="6"/>
  <c r="G409" i="6"/>
  <c r="G361" i="6"/>
  <c r="Q359" i="6"/>
  <c r="G319" i="6"/>
  <c r="G326" i="6"/>
  <c r="G282" i="6"/>
  <c r="G285" i="6"/>
  <c r="G286" i="6"/>
  <c r="L161" i="6"/>
  <c r="L162" i="6"/>
  <c r="L163" i="6"/>
  <c r="L73" i="6"/>
  <c r="G75" i="6"/>
  <c r="G119" i="6"/>
  <c r="G120" i="6"/>
  <c r="L72" i="6"/>
  <c r="G37" i="6"/>
  <c r="M36" i="3"/>
  <c r="M31" i="3"/>
  <c r="G34" i="3"/>
  <c r="G1754" i="6"/>
  <c r="L1757" i="6"/>
  <c r="L1754" i="6"/>
  <c r="G1755" i="6"/>
  <c r="L1630" i="6"/>
  <c r="G1591" i="6"/>
  <c r="G1594" i="6"/>
  <c r="G1595" i="6"/>
  <c r="G1596" i="6"/>
  <c r="G1597" i="6"/>
  <c r="G1598" i="6"/>
  <c r="L1550" i="6"/>
  <c r="O1473" i="6"/>
  <c r="L1388" i="6"/>
  <c r="L1391" i="6"/>
  <c r="L1345" i="6"/>
  <c r="L1304" i="6"/>
  <c r="L1263" i="6"/>
  <c r="L1264" i="6"/>
  <c r="L1180" i="6"/>
  <c r="G1185" i="6"/>
  <c r="G1186" i="6"/>
  <c r="G1188" i="6"/>
  <c r="G1098" i="6"/>
  <c r="L1098" i="6"/>
  <c r="G1099" i="6"/>
  <c r="O981" i="6"/>
  <c r="L940" i="6"/>
  <c r="L941" i="6"/>
  <c r="G859" i="6"/>
  <c r="G860" i="6"/>
  <c r="G853" i="6"/>
  <c r="Q854" i="6"/>
  <c r="G813" i="6"/>
  <c r="G811" i="6"/>
  <c r="L812" i="6"/>
  <c r="L813" i="6"/>
  <c r="L816" i="6"/>
  <c r="L770" i="6"/>
  <c r="G771" i="6"/>
  <c r="G772" i="6"/>
  <c r="L771" i="6"/>
  <c r="L729" i="6"/>
  <c r="L731" i="6"/>
  <c r="L732" i="6"/>
  <c r="G692" i="6"/>
  <c r="Q690" i="6"/>
  <c r="G688" i="6"/>
  <c r="L689" i="6"/>
  <c r="L690" i="6"/>
  <c r="G649" i="6"/>
  <c r="Q649" i="6"/>
  <c r="L527" i="6"/>
  <c r="L529" i="6"/>
  <c r="L531" i="6"/>
  <c r="Q485" i="6"/>
  <c r="L486" i="6"/>
  <c r="L488" i="6"/>
  <c r="L490" i="6"/>
  <c r="L363" i="6"/>
  <c r="L364" i="6"/>
  <c r="L365" i="6"/>
  <c r="L366" i="6"/>
  <c r="L367" i="6"/>
  <c r="L368" i="6"/>
  <c r="Q277" i="6"/>
  <c r="G237" i="6"/>
  <c r="L238" i="6"/>
  <c r="L239" i="6"/>
  <c r="L197" i="6"/>
  <c r="L198" i="6"/>
  <c r="Q154" i="6"/>
  <c r="Q113" i="6"/>
  <c r="G114" i="6"/>
  <c r="L115" i="6"/>
  <c r="L116" i="6"/>
  <c r="G77" i="6"/>
  <c r="G80" i="6"/>
  <c r="G81" i="6"/>
  <c r="L33" i="6"/>
  <c r="G31" i="6"/>
  <c r="G35" i="6"/>
  <c r="G36" i="6"/>
  <c r="P79" i="4"/>
  <c r="G35" i="4"/>
  <c r="Q2686" i="4"/>
  <c r="Q2261" i="4"/>
  <c r="R2261" i="4" s="1"/>
  <c r="Q2265" i="4"/>
  <c r="L1755" i="6"/>
  <c r="G1758" i="6"/>
  <c r="G1760" i="6"/>
  <c r="G1762" i="6"/>
  <c r="G1757" i="6"/>
  <c r="Q1712" i="6"/>
  <c r="G1717" i="6"/>
  <c r="G1719" i="6"/>
  <c r="G1720" i="6"/>
  <c r="G1721" i="6"/>
  <c r="G1713" i="6"/>
  <c r="L1680" i="6"/>
  <c r="G1676" i="6"/>
  <c r="G1678" i="6"/>
  <c r="G1679" i="6"/>
  <c r="G1680" i="6"/>
  <c r="N1678" i="6"/>
  <c r="L1631" i="6"/>
  <c r="Q1633" i="6"/>
  <c r="G1631" i="6"/>
  <c r="G1632" i="6"/>
  <c r="Q1548" i="6"/>
  <c r="L1552" i="6"/>
  <c r="G1553" i="6"/>
  <c r="G1549" i="6"/>
  <c r="Q1510" i="6"/>
  <c r="L1509" i="6"/>
  <c r="G1508" i="6"/>
  <c r="L1434" i="6"/>
  <c r="Q1387" i="6"/>
  <c r="G1387" i="6"/>
  <c r="L1348" i="6"/>
  <c r="L1349" i="6"/>
  <c r="L1350" i="6"/>
  <c r="L1351" i="6"/>
  <c r="L1352" i="6"/>
  <c r="L1347" i="6"/>
  <c r="G1344" i="6"/>
  <c r="L1310" i="6"/>
  <c r="L1302" i="6"/>
  <c r="G1303" i="6"/>
  <c r="L1265" i="6"/>
  <c r="G1262" i="6"/>
  <c r="L1225" i="6"/>
  <c r="L1226" i="6"/>
  <c r="L1229" i="6"/>
  <c r="L1224" i="6"/>
  <c r="G1225" i="6"/>
  <c r="G1226" i="6"/>
  <c r="G1227" i="6"/>
  <c r="G1228" i="6"/>
  <c r="G1229" i="6"/>
  <c r="G1224" i="6"/>
  <c r="Q1179" i="6"/>
  <c r="L1186" i="6"/>
  <c r="L1187" i="6"/>
  <c r="L1188" i="6"/>
  <c r="L1179" i="6"/>
  <c r="G1181" i="6"/>
  <c r="G1182" i="6"/>
  <c r="G1180" i="6"/>
  <c r="Q1141" i="6"/>
  <c r="L1140" i="6"/>
  <c r="L1141" i="6"/>
  <c r="G1139" i="6"/>
  <c r="L1102" i="6"/>
  <c r="L1106" i="6"/>
  <c r="Q1097" i="6"/>
  <c r="L1097" i="6"/>
  <c r="G1102" i="6"/>
  <c r="G1103" i="6"/>
  <c r="G1104" i="6"/>
  <c r="G1105" i="6"/>
  <c r="G1106" i="6"/>
  <c r="O1104" i="6"/>
  <c r="L1056" i="6"/>
  <c r="G1061" i="6"/>
  <c r="G1062" i="6"/>
  <c r="G1063" i="6"/>
  <c r="G1064" i="6"/>
  <c r="G1057" i="6"/>
  <c r="L942" i="6"/>
  <c r="L937" i="6"/>
  <c r="Q936" i="6"/>
  <c r="G934" i="6"/>
  <c r="G936" i="6"/>
  <c r="L893" i="6"/>
  <c r="G901" i="6"/>
  <c r="G894" i="6"/>
  <c r="L859" i="6"/>
  <c r="L819" i="6"/>
  <c r="G814" i="6"/>
  <c r="L769" i="6"/>
  <c r="L773" i="6"/>
  <c r="G774" i="6"/>
  <c r="G770" i="6"/>
  <c r="G733" i="6"/>
  <c r="G734" i="6"/>
  <c r="G735" i="6"/>
  <c r="G736" i="6"/>
  <c r="G737" i="6"/>
  <c r="G729" i="6"/>
  <c r="G732" i="6"/>
  <c r="L693" i="6"/>
  <c r="L646" i="6"/>
  <c r="L647" i="6"/>
  <c r="L650" i="6"/>
  <c r="G651" i="6"/>
  <c r="Q605" i="6"/>
  <c r="G610" i="6"/>
  <c r="G612" i="6"/>
  <c r="G614" i="6"/>
  <c r="G609" i="6"/>
  <c r="L572" i="6"/>
  <c r="Q564" i="6"/>
  <c r="L568" i="6"/>
  <c r="G570" i="6"/>
  <c r="G571" i="6"/>
  <c r="G572" i="6"/>
  <c r="G573" i="6"/>
  <c r="G568" i="6"/>
  <c r="L525" i="6"/>
  <c r="L526" i="6"/>
  <c r="L491" i="6"/>
  <c r="Q482" i="6"/>
  <c r="L483" i="6"/>
  <c r="G484" i="6"/>
  <c r="G403" i="6"/>
  <c r="G364" i="6"/>
  <c r="G366" i="6"/>
  <c r="G368" i="6"/>
  <c r="G360" i="6"/>
  <c r="L322" i="6"/>
  <c r="G323" i="6"/>
  <c r="G327" i="6"/>
  <c r="L282" i="6"/>
  <c r="L284" i="6"/>
  <c r="L286" i="6"/>
  <c r="L281" i="6"/>
  <c r="L279" i="6"/>
  <c r="L280" i="6"/>
  <c r="L277" i="6"/>
  <c r="Q280" i="6"/>
  <c r="G278" i="6"/>
  <c r="G241" i="6"/>
  <c r="G243" i="6"/>
  <c r="G245" i="6"/>
  <c r="G239" i="6"/>
  <c r="L195" i="6"/>
  <c r="L199" i="6"/>
  <c r="G200" i="6"/>
  <c r="G159" i="6"/>
  <c r="G161" i="6"/>
  <c r="L118" i="6"/>
  <c r="L120" i="6"/>
  <c r="L122" i="6"/>
  <c r="L117" i="6"/>
  <c r="G121" i="6"/>
  <c r="G122" i="6"/>
  <c r="G40" i="6"/>
  <c r="G38" i="6"/>
  <c r="G39" i="6"/>
  <c r="G34" i="6"/>
  <c r="S34" i="3"/>
  <c r="M32" i="3"/>
  <c r="G39" i="3"/>
  <c r="G32" i="3"/>
  <c r="M40" i="3"/>
  <c r="L1756" i="6"/>
  <c r="L1758" i="6"/>
  <c r="L1759" i="6"/>
  <c r="L1716" i="6"/>
  <c r="O1719" i="6"/>
  <c r="L1718" i="6"/>
  <c r="L1678" i="6"/>
  <c r="L1679" i="6"/>
  <c r="G1633" i="6"/>
  <c r="G1639" i="6"/>
  <c r="L1635" i="6"/>
  <c r="O1637" i="6"/>
  <c r="G1635" i="6"/>
  <c r="G1636" i="6"/>
  <c r="O1596" i="6"/>
  <c r="N1596" i="6"/>
  <c r="L1595" i="6"/>
  <c r="G1592" i="6"/>
  <c r="Q1592" i="6"/>
  <c r="G1593" i="6"/>
  <c r="L1553" i="6"/>
  <c r="L1554" i="6"/>
  <c r="P1555" i="6"/>
  <c r="G1551" i="6"/>
  <c r="Q1551" i="6"/>
  <c r="L1555" i="6"/>
  <c r="L1556" i="6"/>
  <c r="L1557" i="6"/>
  <c r="L1508" i="6"/>
  <c r="G1509" i="6"/>
  <c r="L1512" i="6"/>
  <c r="L1513" i="6"/>
  <c r="L1514" i="6"/>
  <c r="L1515" i="6"/>
  <c r="L1516" i="6"/>
  <c r="G1471" i="6"/>
  <c r="L1468" i="6"/>
  <c r="L1469" i="6"/>
  <c r="O1432" i="6"/>
  <c r="L1426" i="6"/>
  <c r="G1427" i="6"/>
  <c r="G1386" i="6"/>
  <c r="L1392" i="6"/>
  <c r="N1391" i="6"/>
  <c r="G1385" i="6"/>
  <c r="L1386" i="6"/>
  <c r="L1387" i="6"/>
  <c r="L1393" i="6"/>
  <c r="G1347" i="6"/>
  <c r="G1346" i="6"/>
  <c r="Q1346" i="6"/>
  <c r="G1348" i="6"/>
  <c r="G1349" i="6"/>
  <c r="G1350" i="6"/>
  <c r="G1351" i="6"/>
  <c r="G1352" i="6"/>
  <c r="Q1305" i="6"/>
  <c r="G1307" i="6"/>
  <c r="L1307" i="6"/>
  <c r="L1303" i="6"/>
  <c r="L1311" i="6"/>
  <c r="L1269" i="6"/>
  <c r="L1220" i="6"/>
  <c r="N1227" i="6"/>
  <c r="L1181" i="6"/>
  <c r="L1183" i="6"/>
  <c r="L1182" i="6"/>
  <c r="L1144" i="6"/>
  <c r="L1146" i="6"/>
  <c r="O1145" i="6"/>
  <c r="Q1100" i="6"/>
  <c r="G1100" i="6"/>
  <c r="L1101" i="6"/>
  <c r="L1105" i="6"/>
  <c r="L1099" i="6"/>
  <c r="L1100" i="6"/>
  <c r="L1019" i="6"/>
  <c r="L1017" i="6"/>
  <c r="L1016" i="6"/>
  <c r="G1017" i="6"/>
  <c r="G1018" i="6"/>
  <c r="Q1018" i="6"/>
  <c r="G1023" i="6"/>
  <c r="G1024" i="6"/>
  <c r="L974" i="6"/>
  <c r="G975" i="6"/>
  <c r="L976" i="6"/>
  <c r="L977" i="6"/>
  <c r="Q892" i="6"/>
  <c r="G893" i="6"/>
  <c r="O899" i="6"/>
  <c r="G897" i="6"/>
  <c r="L896" i="6"/>
  <c r="L897" i="6"/>
  <c r="L898" i="6"/>
  <c r="L901" i="6"/>
  <c r="O858" i="6"/>
  <c r="L855" i="6"/>
  <c r="L856" i="6"/>
  <c r="L860" i="6"/>
  <c r="G812" i="6"/>
  <c r="L814" i="6"/>
  <c r="L817" i="6"/>
  <c r="P817" i="6"/>
  <c r="G815" i="6"/>
  <c r="G816" i="6"/>
  <c r="G817" i="6"/>
  <c r="G818" i="6"/>
  <c r="O776" i="6"/>
  <c r="L772" i="6"/>
  <c r="L730" i="6"/>
  <c r="G731" i="6"/>
  <c r="L733" i="6"/>
  <c r="L734" i="6"/>
  <c r="L735" i="6"/>
  <c r="L736" i="6"/>
  <c r="G690" i="6"/>
  <c r="G647" i="6"/>
  <c r="G653" i="6"/>
  <c r="G650" i="6"/>
  <c r="G607" i="6"/>
  <c r="G608" i="6"/>
  <c r="G606" i="6"/>
  <c r="L607" i="6"/>
  <c r="L608" i="6"/>
  <c r="L564" i="6"/>
  <c r="G566" i="6"/>
  <c r="G569" i="6"/>
  <c r="G565" i="6"/>
  <c r="L566" i="6"/>
  <c r="L567" i="6"/>
  <c r="Q523" i="6"/>
  <c r="G528" i="6"/>
  <c r="L523" i="6"/>
  <c r="L524" i="6"/>
  <c r="G526" i="6"/>
  <c r="G530" i="6"/>
  <c r="G487" i="6"/>
  <c r="G483" i="6"/>
  <c r="L487" i="6"/>
  <c r="G404" i="6"/>
  <c r="G407" i="6"/>
  <c r="L400" i="6"/>
  <c r="L404" i="6"/>
  <c r="L405" i="6"/>
  <c r="L407" i="6"/>
  <c r="L408" i="6"/>
  <c r="G401" i="6"/>
  <c r="L402" i="6"/>
  <c r="L403" i="6"/>
  <c r="L409" i="6"/>
  <c r="G362" i="6"/>
  <c r="G363" i="6"/>
  <c r="G321" i="6"/>
  <c r="Q321" i="6"/>
  <c r="G325" i="6"/>
  <c r="L320" i="6"/>
  <c r="L321" i="6"/>
  <c r="G280" i="6"/>
  <c r="G284" i="6"/>
  <c r="Q236" i="6"/>
  <c r="G240" i="6"/>
  <c r="L243" i="6"/>
  <c r="L244" i="6"/>
  <c r="L245" i="6"/>
  <c r="G196" i="6"/>
  <c r="G201" i="6"/>
  <c r="G202" i="6"/>
  <c r="G203" i="6"/>
  <c r="G204" i="6"/>
  <c r="G155" i="6"/>
  <c r="L155" i="6"/>
  <c r="G163" i="6"/>
  <c r="L113" i="6"/>
  <c r="G116" i="6"/>
  <c r="G118" i="6"/>
  <c r="P79" i="6"/>
  <c r="G79" i="6"/>
  <c r="G73" i="6"/>
  <c r="L74" i="6"/>
  <c r="L75" i="6"/>
  <c r="L39" i="6"/>
  <c r="L37" i="6"/>
  <c r="L36" i="6"/>
  <c r="Q1799" i="4"/>
  <c r="R1799" i="4" s="1"/>
  <c r="Q1299" i="4"/>
  <c r="Q1253" i="4"/>
  <c r="P1255" i="4" s="1"/>
  <c r="Q2733" i="4"/>
  <c r="G32" i="4"/>
  <c r="Q2901" i="4"/>
  <c r="Q2817" i="4"/>
  <c r="Q1883" i="4"/>
  <c r="R1883" i="4" s="1"/>
  <c r="Q1761" i="4"/>
  <c r="Q707" i="4"/>
  <c r="R707" i="4" s="1"/>
  <c r="Q2514" i="4"/>
  <c r="R2514" i="4" s="1"/>
  <c r="Q1589" i="4"/>
  <c r="R1589" i="4" s="1"/>
  <c r="Q2690" i="4"/>
  <c r="P2688" i="4" s="1"/>
  <c r="Q581" i="4"/>
  <c r="R581" i="4" s="1"/>
  <c r="Q3069" i="4"/>
  <c r="Q1803" i="4"/>
  <c r="Q1005" i="4"/>
  <c r="Q249" i="4"/>
  <c r="Q1173" i="4"/>
  <c r="Q791" i="4"/>
  <c r="Q627" i="4"/>
  <c r="Q543" i="4"/>
  <c r="Q459" i="4"/>
  <c r="P163" i="4"/>
  <c r="Q2775" i="4"/>
  <c r="Q2307" i="4"/>
  <c r="Q2391" i="4"/>
  <c r="Q963" i="4"/>
  <c r="Q2561" i="4"/>
  <c r="Q2433" i="4"/>
  <c r="Q669" i="4"/>
  <c r="Q2055" i="4"/>
  <c r="Q3111" i="4"/>
  <c r="Q1509" i="4"/>
  <c r="Q1131" i="4"/>
  <c r="Q1341" i="4"/>
  <c r="Q2985" i="4"/>
  <c r="Q2518" i="4"/>
  <c r="Q1001" i="4"/>
  <c r="R1001" i="4" s="1"/>
  <c r="Q1635" i="4"/>
  <c r="Q1047" i="4"/>
  <c r="Q1295" i="4"/>
  <c r="R1295" i="4" s="1"/>
  <c r="Q2051" i="4"/>
  <c r="R2051" i="4" s="1"/>
  <c r="Q2135" i="4"/>
  <c r="R2135" i="4" s="1"/>
  <c r="U1262" i="4"/>
  <c r="U2480" i="4"/>
  <c r="Q245" i="4"/>
  <c r="R245" i="4" s="1"/>
  <c r="Q2729" i="4"/>
  <c r="R2729" i="4" s="1"/>
  <c r="Q2177" i="4"/>
  <c r="R2177" i="4" s="1"/>
  <c r="Q2429" i="4"/>
  <c r="R2429" i="4" s="1"/>
  <c r="Q2981" i="4"/>
  <c r="R2981" i="4" s="1"/>
  <c r="U1263" i="4"/>
  <c r="U2481" i="4"/>
  <c r="U297" i="4"/>
  <c r="G41" i="4"/>
  <c r="L33" i="4"/>
  <c r="L35" i="4"/>
  <c r="Q371" i="4"/>
  <c r="R371" i="4" s="1"/>
  <c r="Q2859" i="4"/>
  <c r="Q375" i="4"/>
  <c r="Q753" i="4"/>
  <c r="Q1211" i="4"/>
  <c r="R1211" i="4" s="1"/>
  <c r="Q2013" i="4"/>
  <c r="Q1967" i="4"/>
  <c r="R1967" i="4" s="1"/>
  <c r="Q1929" i="4"/>
  <c r="Q1845" i="4"/>
  <c r="Q1677" i="4"/>
  <c r="Q1631" i="4"/>
  <c r="R1631" i="4" s="1"/>
  <c r="Q1551" i="4"/>
  <c r="Q665" i="4"/>
  <c r="R665" i="4" s="1"/>
  <c r="Q333" i="4"/>
  <c r="Q879" i="4"/>
  <c r="Q711" i="4"/>
  <c r="Q585" i="4"/>
  <c r="Q1925" i="4"/>
  <c r="R1925" i="4" s="1"/>
  <c r="Q2139" i="4"/>
  <c r="R2686" i="4"/>
  <c r="Q2181" i="4"/>
  <c r="Q413" i="4"/>
  <c r="R413" i="4" s="1"/>
  <c r="Q2303" i="4"/>
  <c r="R2303" i="4" s="1"/>
  <c r="Q1467" i="4"/>
  <c r="Q501" i="4"/>
  <c r="R791" i="4"/>
  <c r="Q1215" i="4"/>
  <c r="Q2557" i="4"/>
  <c r="R2557" i="4" s="1"/>
  <c r="Q2647" i="4"/>
  <c r="Q1089" i="4"/>
  <c r="Q2943" i="4"/>
  <c r="Q1425" i="4"/>
  <c r="Q291" i="4"/>
  <c r="G40" i="4"/>
  <c r="Q1383" i="4"/>
  <c r="R161" i="4"/>
  <c r="P205" i="4"/>
  <c r="Q33" i="4"/>
  <c r="R33" i="4" s="1"/>
  <c r="Q2604" i="4"/>
  <c r="Q2223" i="4"/>
  <c r="P121" i="4"/>
  <c r="G39" i="4"/>
  <c r="G37" i="4"/>
  <c r="L34" i="4"/>
  <c r="Q32" i="4"/>
  <c r="R32" i="4" s="1"/>
  <c r="P3025" i="4"/>
  <c r="Q2349" i="4"/>
  <c r="Q921" i="4"/>
  <c r="G38" i="4"/>
  <c r="N35" i="4"/>
  <c r="Q2475" i="4"/>
  <c r="Q1593" i="4"/>
  <c r="R203" i="4"/>
  <c r="N39" i="4"/>
  <c r="L40" i="4"/>
  <c r="L41" i="4"/>
  <c r="L39" i="4"/>
  <c r="L37" i="4"/>
  <c r="O39" i="4"/>
  <c r="N1760" i="6"/>
  <c r="G1756" i="6"/>
  <c r="Q1756" i="6"/>
  <c r="L1760" i="6"/>
  <c r="L1761" i="6"/>
  <c r="L1753" i="6"/>
  <c r="O1760" i="6"/>
  <c r="G1759" i="6"/>
  <c r="G1761" i="6"/>
  <c r="L1712" i="6"/>
  <c r="L1713" i="6"/>
  <c r="G1714" i="6"/>
  <c r="L1717" i="6"/>
  <c r="N1719" i="6"/>
  <c r="G1718" i="6"/>
  <c r="L1721" i="6"/>
  <c r="O1678" i="6"/>
  <c r="Q1678" i="6" s="1"/>
  <c r="P1675" i="6" s="1"/>
  <c r="G1677" i="6"/>
  <c r="L1671" i="6"/>
  <c r="L1672" i="6"/>
  <c r="G1673" i="6"/>
  <c r="G1675" i="6"/>
  <c r="L1676" i="6"/>
  <c r="L1677" i="6"/>
  <c r="P1637" i="6"/>
  <c r="G1634" i="6"/>
  <c r="G1638" i="6"/>
  <c r="L1589" i="6"/>
  <c r="L1590" i="6"/>
  <c r="L1594" i="6"/>
  <c r="O1555" i="6"/>
  <c r="L1548" i="6"/>
  <c r="G1554" i="6"/>
  <c r="G1550" i="6"/>
  <c r="L1551" i="6"/>
  <c r="G1556" i="6"/>
  <c r="L1507" i="6"/>
  <c r="G1510" i="6"/>
  <c r="N1514" i="6"/>
  <c r="G1513" i="6"/>
  <c r="O1514" i="6"/>
  <c r="L1510" i="6"/>
  <c r="G1515" i="6"/>
  <c r="L1475" i="6"/>
  <c r="L1466" i="6"/>
  <c r="L1467" i="6"/>
  <c r="G1468" i="6"/>
  <c r="L1472" i="6"/>
  <c r="P1473" i="6"/>
  <c r="G1469" i="6"/>
  <c r="Q1469" i="6"/>
  <c r="L1473" i="6"/>
  <c r="L1474" i="6"/>
  <c r="Q1428" i="6"/>
  <c r="L1425" i="6"/>
  <c r="G1431" i="6"/>
  <c r="P1432" i="6"/>
  <c r="G1429" i="6"/>
  <c r="L1430" i="6"/>
  <c r="L1431" i="6"/>
  <c r="O1391" i="6"/>
  <c r="L1384" i="6"/>
  <c r="L1385" i="6"/>
  <c r="G1388" i="6"/>
  <c r="L1389" i="6"/>
  <c r="L1390" i="6"/>
  <c r="P1350" i="6"/>
  <c r="Q1343" i="6"/>
  <c r="O1350" i="6"/>
  <c r="L1343" i="6"/>
  <c r="G1345" i="6"/>
  <c r="L1346" i="6"/>
  <c r="P1309" i="6"/>
  <c r="G1304" i="6"/>
  <c r="G1305" i="6"/>
  <c r="G1306" i="6"/>
  <c r="L1308" i="6"/>
  <c r="L1309" i="6"/>
  <c r="O1309" i="6"/>
  <c r="G1308" i="6"/>
  <c r="L1305" i="6"/>
  <c r="G1310" i="6"/>
  <c r="L1261" i="6"/>
  <c r="L1262" i="6"/>
  <c r="P1268" i="6"/>
  <c r="G1264" i="6"/>
  <c r="G1265" i="6"/>
  <c r="L1267" i="6"/>
  <c r="L1268" i="6"/>
  <c r="O1268" i="6"/>
  <c r="G1267" i="6"/>
  <c r="L1270" i="6"/>
  <c r="Q1220" i="6"/>
  <c r="O1227" i="6"/>
  <c r="L1221" i="6"/>
  <c r="G1222" i="6"/>
  <c r="G1223" i="6"/>
  <c r="Q1223" i="6"/>
  <c r="L1227" i="6"/>
  <c r="L1228" i="6"/>
  <c r="P1186" i="6"/>
  <c r="G1183" i="6"/>
  <c r="O1186" i="6"/>
  <c r="Q1182" i="6"/>
  <c r="L1185" i="6"/>
  <c r="G1187" i="6"/>
  <c r="L1138" i="6"/>
  <c r="L1139" i="6"/>
  <c r="P1145" i="6"/>
  <c r="G1141" i="6"/>
  <c r="G1142" i="6"/>
  <c r="L1145" i="6"/>
  <c r="L1104" i="6"/>
  <c r="P1104" i="6"/>
  <c r="G1101" i="6"/>
  <c r="L1103" i="6"/>
  <c r="Q1056" i="6"/>
  <c r="O1063" i="6"/>
  <c r="N1063" i="6"/>
  <c r="L1057" i="6"/>
  <c r="G1058" i="6"/>
  <c r="G1060" i="6"/>
  <c r="L1061" i="6"/>
  <c r="L1062" i="6"/>
  <c r="N1022" i="6"/>
  <c r="G1019" i="6"/>
  <c r="L1015" i="6"/>
  <c r="O1022" i="6"/>
  <c r="G1021" i="6"/>
  <c r="L1024" i="6"/>
  <c r="L975" i="6"/>
  <c r="G976" i="6"/>
  <c r="N981" i="6"/>
  <c r="Q981" i="6" s="1"/>
  <c r="P978" i="6" s="1"/>
  <c r="G977" i="6"/>
  <c r="Q977" i="6"/>
  <c r="G978" i="6"/>
  <c r="L981" i="6"/>
  <c r="L982" i="6"/>
  <c r="N940" i="6"/>
  <c r="O940" i="6"/>
  <c r="L933" i="6"/>
  <c r="L934" i="6"/>
  <c r="G935" i="6"/>
  <c r="G937" i="6"/>
  <c r="L938" i="6"/>
  <c r="L939" i="6"/>
  <c r="L892" i="6"/>
  <c r="N899" i="6"/>
  <c r="G895" i="6"/>
  <c r="Q895" i="6"/>
  <c r="L899" i="6"/>
  <c r="L900" i="6"/>
  <c r="L851" i="6"/>
  <c r="L852" i="6"/>
  <c r="P858" i="6"/>
  <c r="G854" i="6"/>
  <c r="G855" i="6"/>
  <c r="L857" i="6"/>
  <c r="L858" i="6"/>
  <c r="Q813" i="6"/>
  <c r="O817" i="6"/>
  <c r="L818" i="6"/>
  <c r="L810" i="6"/>
  <c r="L811" i="6"/>
  <c r="L815" i="6"/>
  <c r="Q769" i="6"/>
  <c r="L777" i="6"/>
  <c r="G773" i="6"/>
  <c r="P776" i="6"/>
  <c r="Q772" i="6"/>
  <c r="L775" i="6"/>
  <c r="G777" i="6"/>
  <c r="Q731" i="6"/>
  <c r="L728" i="6"/>
  <c r="O735" i="6"/>
  <c r="N735" i="6"/>
  <c r="G730" i="6"/>
  <c r="L692" i="6"/>
  <c r="L695" i="6"/>
  <c r="L688" i="6"/>
  <c r="G693" i="6"/>
  <c r="O694" i="6"/>
  <c r="G695" i="6"/>
  <c r="P694" i="6"/>
  <c r="G689" i="6"/>
  <c r="G691" i="6"/>
  <c r="Q646" i="6"/>
  <c r="L652" i="6"/>
  <c r="L653" i="6"/>
  <c r="L654" i="6"/>
  <c r="L655" i="6"/>
  <c r="L649" i="6"/>
  <c r="P653" i="6"/>
  <c r="G652" i="6"/>
  <c r="O653" i="6"/>
  <c r="G648" i="6"/>
  <c r="L610" i="6"/>
  <c r="L611" i="6"/>
  <c r="L606" i="6"/>
  <c r="L605" i="6"/>
  <c r="Q608" i="6"/>
  <c r="G611" i="6"/>
  <c r="G613" i="6"/>
  <c r="N612" i="6"/>
  <c r="O612" i="6"/>
  <c r="L573" i="6"/>
  <c r="Q567" i="6"/>
  <c r="L565" i="6"/>
  <c r="N571" i="6"/>
  <c r="O571" i="6"/>
  <c r="G567" i="6"/>
  <c r="L532" i="6"/>
  <c r="L528" i="6"/>
  <c r="L530" i="6"/>
  <c r="Q526" i="6"/>
  <c r="N530" i="6"/>
  <c r="O530" i="6"/>
  <c r="G529" i="6"/>
  <c r="G525" i="6"/>
  <c r="G527" i="6"/>
  <c r="L489" i="6"/>
  <c r="O489" i="6"/>
  <c r="L482" i="6"/>
  <c r="L485" i="6"/>
  <c r="N489" i="6"/>
  <c r="G486" i="6"/>
  <c r="L406" i="6"/>
  <c r="Q403" i="6"/>
  <c r="L401" i="6"/>
  <c r="P407" i="6"/>
  <c r="G406" i="6"/>
  <c r="O407" i="6"/>
  <c r="G402" i="6"/>
  <c r="L360" i="6"/>
  <c r="Q362" i="6"/>
  <c r="N366" i="6"/>
  <c r="G365" i="6"/>
  <c r="O366" i="6"/>
  <c r="G367" i="6"/>
  <c r="Q318" i="6"/>
  <c r="Q319" i="6"/>
  <c r="L323" i="6"/>
  <c r="L324" i="6"/>
  <c r="L325" i="6"/>
  <c r="L326" i="6"/>
  <c r="L327" i="6"/>
  <c r="O325" i="6"/>
  <c r="L319" i="6"/>
  <c r="G324" i="6"/>
  <c r="G320" i="6"/>
  <c r="G322" i="6"/>
  <c r="N325" i="6"/>
  <c r="L283" i="6"/>
  <c r="L285" i="6"/>
  <c r="L278" i="6"/>
  <c r="G283" i="6"/>
  <c r="P284" i="6"/>
  <c r="G279" i="6"/>
  <c r="O284" i="6"/>
  <c r="G281" i="6"/>
  <c r="L241" i="6"/>
  <c r="L242" i="6"/>
  <c r="Q239" i="6"/>
  <c r="L237" i="6"/>
  <c r="L236" i="6"/>
  <c r="G242" i="6"/>
  <c r="G244" i="6"/>
  <c r="G238" i="6"/>
  <c r="N243" i="6"/>
  <c r="O243" i="6"/>
  <c r="Q195" i="6"/>
  <c r="Q198" i="6"/>
  <c r="L196" i="6"/>
  <c r="N202" i="6"/>
  <c r="G197" i="6"/>
  <c r="G199" i="6"/>
  <c r="O202" i="6"/>
  <c r="G198" i="6"/>
  <c r="L156" i="6"/>
  <c r="L157" i="6"/>
  <c r="G158" i="6"/>
  <c r="G157" i="6"/>
  <c r="Q157" i="6"/>
  <c r="L154" i="6"/>
  <c r="P161" i="6"/>
  <c r="G160" i="6"/>
  <c r="G162" i="6"/>
  <c r="O161" i="6"/>
  <c r="G156" i="6"/>
  <c r="Q116" i="6"/>
  <c r="L119" i="6"/>
  <c r="L121" i="6"/>
  <c r="L114" i="6"/>
  <c r="O120" i="6"/>
  <c r="G115" i="6"/>
  <c r="P120" i="6"/>
  <c r="G117" i="6"/>
  <c r="L77" i="6"/>
  <c r="L79" i="6"/>
  <c r="L81" i="6"/>
  <c r="Q72" i="6"/>
  <c r="Q75" i="6"/>
  <c r="L78" i="6"/>
  <c r="L80" i="6"/>
  <c r="L76" i="6"/>
  <c r="O79" i="6"/>
  <c r="G78" i="6"/>
  <c r="G74" i="6"/>
  <c r="G76" i="6"/>
  <c r="L40" i="6"/>
  <c r="O38" i="6"/>
  <c r="L34" i="6"/>
  <c r="L35" i="6"/>
  <c r="Q34" i="6"/>
  <c r="N38" i="6"/>
  <c r="M34" i="3"/>
  <c r="G38" i="3"/>
  <c r="G36" i="3"/>
  <c r="G31" i="3"/>
  <c r="P38" i="3"/>
  <c r="S39" i="3"/>
  <c r="Q287" i="4"/>
  <c r="Q329" i="4"/>
  <c r="Q455" i="4"/>
  <c r="Q497" i="4"/>
  <c r="Q539" i="4"/>
  <c r="P541" i="4" s="1"/>
  <c r="Q623" i="4"/>
  <c r="Q749" i="4"/>
  <c r="Q795" i="4"/>
  <c r="P793" i="4" s="1"/>
  <c r="Q833" i="4"/>
  <c r="P835" i="4" s="1"/>
  <c r="Q875" i="4"/>
  <c r="Q917" i="4"/>
  <c r="Q959" i="4"/>
  <c r="P961" i="4" s="1"/>
  <c r="Q1043" i="4"/>
  <c r="Q1085" i="4"/>
  <c r="Q1127" i="4"/>
  <c r="Q1169" i="4"/>
  <c r="Q1337" i="4"/>
  <c r="P1339" i="4" s="1"/>
  <c r="Q1379" i="4"/>
  <c r="Q1421" i="4"/>
  <c r="Q1463" i="4"/>
  <c r="Q1505" i="4"/>
  <c r="Q1547" i="4"/>
  <c r="P1549" i="4" s="1"/>
  <c r="Q1673" i="4"/>
  <c r="Q1715" i="4"/>
  <c r="P1717" i="4" s="1"/>
  <c r="Q1757" i="4"/>
  <c r="Q1841" i="4"/>
  <c r="Q2009" i="4"/>
  <c r="Q2219" i="4"/>
  <c r="Q2345" i="4"/>
  <c r="Q2387" i="4"/>
  <c r="P2389" i="4" s="1"/>
  <c r="Q2471" i="4"/>
  <c r="Q2600" i="4"/>
  <c r="Q2643" i="4"/>
  <c r="Q2771" i="4"/>
  <c r="Q2813" i="4"/>
  <c r="Q2855" i="4"/>
  <c r="Q2897" i="4"/>
  <c r="P2899" i="4" s="1"/>
  <c r="Q2939" i="4"/>
  <c r="R3023" i="4"/>
  <c r="Q3065" i="4"/>
  <c r="Q3107" i="4"/>
  <c r="O35" i="4"/>
  <c r="L32" i="4"/>
  <c r="G1753" i="6"/>
  <c r="P1760" i="6"/>
  <c r="G1712" i="6"/>
  <c r="P1719" i="6"/>
  <c r="G1671" i="6"/>
  <c r="P1678" i="6"/>
  <c r="N1637" i="6"/>
  <c r="G1630" i="6"/>
  <c r="G1589" i="6"/>
  <c r="P1596" i="6"/>
  <c r="N1555" i="6"/>
  <c r="G1548" i="6"/>
  <c r="G1507" i="6"/>
  <c r="P1514" i="6"/>
  <c r="N1473" i="6"/>
  <c r="G1466" i="6"/>
  <c r="N1432" i="6"/>
  <c r="Q1432" i="6" s="1"/>
  <c r="G1425" i="6"/>
  <c r="G1384" i="6"/>
  <c r="P1391" i="6"/>
  <c r="N1350" i="6"/>
  <c r="G1343" i="6"/>
  <c r="N1309" i="6"/>
  <c r="G1302" i="6"/>
  <c r="N1268" i="6"/>
  <c r="G1261" i="6"/>
  <c r="G1220" i="6"/>
  <c r="P1227" i="6"/>
  <c r="N1186" i="6"/>
  <c r="G1179" i="6"/>
  <c r="N1145" i="6"/>
  <c r="G1138" i="6"/>
  <c r="N1104" i="6"/>
  <c r="G1097" i="6"/>
  <c r="G1056" i="6"/>
  <c r="P1063" i="6"/>
  <c r="G1015" i="6"/>
  <c r="P1022" i="6"/>
  <c r="G974" i="6"/>
  <c r="P981" i="6"/>
  <c r="G933" i="6"/>
  <c r="P940" i="6"/>
  <c r="G892" i="6"/>
  <c r="P899" i="6"/>
  <c r="N858" i="6"/>
  <c r="G851" i="6"/>
  <c r="N817" i="6"/>
  <c r="G810" i="6"/>
  <c r="N776" i="6"/>
  <c r="G769" i="6"/>
  <c r="G728" i="6"/>
  <c r="P735" i="6"/>
  <c r="N694" i="6"/>
  <c r="G687" i="6"/>
  <c r="N653" i="6"/>
  <c r="G646" i="6"/>
  <c r="G605" i="6"/>
  <c r="P612" i="6"/>
  <c r="G564" i="6"/>
  <c r="P571" i="6"/>
  <c r="G523" i="6"/>
  <c r="P530" i="6"/>
  <c r="G482" i="6"/>
  <c r="P489" i="6"/>
  <c r="N407" i="6"/>
  <c r="Q407" i="6" s="1"/>
  <c r="P404" i="6" s="1"/>
  <c r="G400" i="6"/>
  <c r="G359" i="6"/>
  <c r="P366" i="6"/>
  <c r="G318" i="6"/>
  <c r="P325" i="6"/>
  <c r="N284" i="6"/>
  <c r="G277" i="6"/>
  <c r="G236" i="6"/>
  <c r="P243" i="6"/>
  <c r="G195" i="6"/>
  <c r="P202" i="6"/>
  <c r="N161" i="6"/>
  <c r="G154" i="6"/>
  <c r="N120" i="6"/>
  <c r="G113" i="6"/>
  <c r="N79" i="6"/>
  <c r="G72" i="6"/>
  <c r="G33" i="6"/>
  <c r="P38" i="6"/>
  <c r="L38" i="6"/>
  <c r="G33" i="3"/>
  <c r="G37" i="3"/>
  <c r="M39" i="3"/>
  <c r="Q38" i="3"/>
  <c r="M35" i="3"/>
  <c r="M33" i="3"/>
  <c r="G35" i="3"/>
  <c r="M37" i="3"/>
  <c r="U1473" i="4"/>
  <c r="S59" i="1"/>
  <c r="S58" i="1"/>
  <c r="Q1760" i="6" l="1"/>
  <c r="P1757" i="6" s="1"/>
  <c r="Q1473" i="6"/>
  <c r="Q1145" i="6"/>
  <c r="P1142" i="6" s="1"/>
  <c r="Q776" i="6"/>
  <c r="P3109" i="4"/>
  <c r="P1801" i="4"/>
  <c r="P1759" i="4"/>
  <c r="P625" i="4"/>
  <c r="Q1186" i="6"/>
  <c r="P1183" i="6" s="1"/>
  <c r="Q1104" i="6"/>
  <c r="P1101" i="6" s="1"/>
  <c r="P2263" i="4"/>
  <c r="R1253" i="4"/>
  <c r="P2053" i="4"/>
  <c r="P1171" i="4"/>
  <c r="P709" i="4"/>
  <c r="Q1719" i="6"/>
  <c r="P1716" i="6" s="1"/>
  <c r="Q1596" i="6"/>
  <c r="P1593" i="6" s="1"/>
  <c r="Q1555" i="6"/>
  <c r="P1552" i="6" s="1"/>
  <c r="Q1350" i="6"/>
  <c r="P1347" i="6" s="1"/>
  <c r="Q1309" i="6"/>
  <c r="P1306" i="6" s="1"/>
  <c r="Q1227" i="6"/>
  <c r="Q899" i="6"/>
  <c r="P896" i="6" s="1"/>
  <c r="Q858" i="6"/>
  <c r="P855" i="6" s="1"/>
  <c r="Q817" i="6"/>
  <c r="P814" i="6" s="1"/>
  <c r="Q735" i="6"/>
  <c r="P732" i="6" s="1"/>
  <c r="Q530" i="6"/>
  <c r="Q161" i="6"/>
  <c r="P158" i="6" s="1"/>
  <c r="S38" i="3"/>
  <c r="R35" i="3" s="1"/>
  <c r="R38" i="3"/>
  <c r="Q1637" i="6"/>
  <c r="P1634" i="6" s="1"/>
  <c r="Q1514" i="6"/>
  <c r="P1511" i="6" s="1"/>
  <c r="P1429" i="6"/>
  <c r="Q1391" i="6"/>
  <c r="P1388" i="6" s="1"/>
  <c r="P1224" i="6"/>
  <c r="Q1063" i="6"/>
  <c r="P1060" i="6" s="1"/>
  <c r="Q940" i="6"/>
  <c r="P937" i="6" s="1"/>
  <c r="Q694" i="6"/>
  <c r="P691" i="6" s="1"/>
  <c r="Q489" i="6"/>
  <c r="P486" i="6" s="1"/>
  <c r="Q120" i="6"/>
  <c r="P117" i="6" s="1"/>
  <c r="Q79" i="6"/>
  <c r="P76" i="6" s="1"/>
  <c r="Q38" i="6"/>
  <c r="P35" i="6" s="1"/>
  <c r="P2516" i="4"/>
  <c r="P2011" i="4"/>
  <c r="P1087" i="4"/>
  <c r="P1213" i="4"/>
  <c r="P3067" i="4"/>
  <c r="P2815" i="4"/>
  <c r="P2773" i="4"/>
  <c r="P1885" i="4"/>
  <c r="P1591" i="4"/>
  <c r="P2602" i="4"/>
  <c r="P1381" i="4"/>
  <c r="P1969" i="4"/>
  <c r="P1297" i="4"/>
  <c r="P877" i="4"/>
  <c r="P583" i="4"/>
  <c r="P373" i="4"/>
  <c r="P247" i="4"/>
  <c r="P1633" i="4"/>
  <c r="P457" i="4"/>
  <c r="P2305" i="4"/>
  <c r="P1129" i="4"/>
  <c r="P1003" i="4"/>
  <c r="P751" i="4"/>
  <c r="P2983" i="4"/>
  <c r="P2431" i="4"/>
  <c r="P2179" i="4"/>
  <c r="P1507" i="4"/>
  <c r="P331" i="4"/>
  <c r="P1675" i="4"/>
  <c r="P2645" i="4"/>
  <c r="P1045" i="4"/>
  <c r="P2137" i="4"/>
  <c r="P2857" i="4"/>
  <c r="P667" i="4"/>
  <c r="P2731" i="4"/>
  <c r="P1843" i="4"/>
  <c r="P1465" i="4"/>
  <c r="P2941" i="4"/>
  <c r="P2559" i="4"/>
  <c r="P2473" i="4"/>
  <c r="P2221" i="4"/>
  <c r="P1927" i="4"/>
  <c r="P415" i="4"/>
  <c r="Q35" i="4"/>
  <c r="R35" i="4" s="1"/>
  <c r="P2347" i="4"/>
  <c r="R1547" i="4"/>
  <c r="P1423" i="4"/>
  <c r="P919" i="4"/>
  <c r="P499" i="4"/>
  <c r="P289" i="4"/>
  <c r="R3065" i="4"/>
  <c r="R2939" i="4"/>
  <c r="R2600" i="4"/>
  <c r="R2471" i="4"/>
  <c r="R1757" i="4"/>
  <c r="R539" i="4"/>
  <c r="R1505" i="4"/>
  <c r="R1085" i="4"/>
  <c r="R959" i="4"/>
  <c r="R833" i="4"/>
  <c r="R1715" i="4"/>
  <c r="R1337" i="4"/>
  <c r="R3107" i="4"/>
  <c r="R2897" i="4"/>
  <c r="R2813" i="4"/>
  <c r="R2643" i="4"/>
  <c r="R2345" i="4"/>
  <c r="R2219" i="4"/>
  <c r="R2009" i="4"/>
  <c r="R1841" i="4"/>
  <c r="R1673" i="4"/>
  <c r="R1169" i="4"/>
  <c r="R1043" i="4"/>
  <c r="R749" i="4"/>
  <c r="R497" i="4"/>
  <c r="R329" i="4"/>
  <c r="Q39" i="4"/>
  <c r="P1470" i="6"/>
  <c r="Q1268" i="6"/>
  <c r="P1265" i="6" s="1"/>
  <c r="Q1022" i="6"/>
  <c r="P1019" i="6" s="1"/>
  <c r="P773" i="6"/>
  <c r="Q653" i="6"/>
  <c r="P650" i="6" s="1"/>
  <c r="Q612" i="6"/>
  <c r="P609" i="6" s="1"/>
  <c r="Q571" i="6"/>
  <c r="P568" i="6" s="1"/>
  <c r="P527" i="6"/>
  <c r="Q366" i="6"/>
  <c r="P363" i="6" s="1"/>
  <c r="Q325" i="6"/>
  <c r="P322" i="6" s="1"/>
  <c r="Q284" i="6"/>
  <c r="P281" i="6" s="1"/>
  <c r="Q243" i="6"/>
  <c r="P240" i="6" s="1"/>
  <c r="Q202" i="6"/>
  <c r="P199" i="6" s="1"/>
  <c r="R287" i="4"/>
  <c r="R455" i="4"/>
  <c r="R623" i="4"/>
  <c r="R875" i="4"/>
  <c r="R917" i="4"/>
  <c r="R1127" i="4"/>
  <c r="R1379" i="4"/>
  <c r="R1421" i="4"/>
  <c r="R1463" i="4"/>
  <c r="R2387" i="4"/>
  <c r="R2771" i="4"/>
  <c r="R2855" i="4"/>
  <c r="U1556" i="4"/>
  <c r="U1178" i="4"/>
  <c r="P37" i="4" l="1"/>
  <c r="U1388" i="4"/>
  <c r="U1389" i="4"/>
  <c r="U3075" i="4"/>
  <c r="U3074" i="4"/>
  <c r="U3033" i="4"/>
  <c r="U3032" i="4"/>
  <c r="U2991" i="4"/>
  <c r="U2990" i="4"/>
  <c r="U2949" i="4"/>
  <c r="U2948" i="4"/>
  <c r="U2907" i="4"/>
  <c r="U2906" i="4"/>
  <c r="U2865" i="4"/>
  <c r="U2864" i="4"/>
  <c r="U2823" i="4"/>
  <c r="U2822" i="4"/>
  <c r="U2781" i="4"/>
  <c r="U2780" i="4"/>
  <c r="U2739" i="4"/>
  <c r="U2738" i="4"/>
  <c r="U2697" i="4"/>
  <c r="U2696" i="4"/>
  <c r="U2654" i="4"/>
  <c r="U2653" i="4"/>
  <c r="U2611" i="4"/>
  <c r="U2610" i="4"/>
  <c r="U2568" i="4"/>
  <c r="U2567" i="4"/>
  <c r="U2524" i="4"/>
  <c r="U2523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<sst xmlns="http://schemas.openxmlformats.org/spreadsheetml/2006/main" count="21237" uniqueCount="352">
  <si>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</si>
  <si>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</si>
  <si>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</si>
  <si>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</si>
  <si>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</si>
  <si>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</si>
  <si>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</si>
  <si>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</si>
  <si>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</si>
  <si>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</si>
  <si>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</si>
  <si>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</si>
  <si>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</si>
  <si>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</si>
  <si>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</si>
  <si>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</si>
  <si>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</si>
  <si>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</si>
  <si>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</si>
  <si>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</si>
  <si>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</si>
  <si>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</si>
  <si>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</si>
  <si>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</si>
  <si>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</si>
  <si>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</si>
  <si>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</si>
  <si>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</si>
  <si>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</si>
  <si>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</si>
  <si>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</si>
  <si>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</si>
  <si>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</si>
  <si>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</si>
  <si>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</si>
  <si>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</si>
  <si>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</si>
  <si>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</si>
  <si>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</si>
  <si>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</si>
  <si>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</si>
  <si>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</si>
  <si>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</si>
  <si>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</si>
  <si>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</si>
  <si>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</si>
  <si>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</si>
  <si>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</si>
  <si>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</si>
  <si>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</si>
  <si>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</si>
  <si>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</si>
  <si>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</si>
  <si>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</si>
  <si>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</si>
  <si>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</si>
  <si>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</si>
  <si>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</si>
  <si>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</si>
  <si>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</si>
  <si>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</si>
  <si>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</si>
  <si>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</si>
  <si>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</si>
  <si>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</si>
  <si>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</si>
  <si>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</si>
  <si>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</si>
  <si>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</si>
  <si>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</si>
  <si>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</si>
  <si>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</si>
  <si>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</si>
  <si>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</si>
  <si>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</si>
  <si>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</si>
  <si>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</si>
  <si>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</si>
  <si>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</si>
  <si>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</si>
  <si>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</si>
  <si>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</si>
  <si>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</si>
  <si>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</si>
  <si>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</si>
  <si>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</si>
  <si>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</si>
  <si>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</si>
  <si>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</si>
  <si>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</si>
  <si>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</si>
  <si>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</si>
  <si>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</si>
  <si>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</si>
  <si>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</si>
  <si>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</si>
  <si>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</si>
  <si>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</si>
  <si>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</si>
  <si>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</si>
  <si>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</si>
  <si>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</si>
  <si>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</si>
  <si>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</si>
  <si>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</si>
  <si>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</si>
  <si>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</si>
  <si>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</si>
  <si>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</si>
  <si>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</si>
  <si>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</si>
  <si>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</si>
  <si>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</si>
  <si>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</si>
  <si>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</si>
  <si>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</si>
  <si>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</si>
  <si>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</si>
  <si>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</si>
  <si>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</si>
  <si>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</si>
  <si>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</si>
  <si>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</si>
  <si>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</si>
  <si>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</si>
  <si>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</si>
  <si>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</si>
  <si>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</si>
  <si>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</si>
  <si>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</si>
  <si>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</si>
  <si>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</si>
  <si>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</si>
  <si>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</si>
  <si>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</si>
  <si>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</si>
  <si>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</si>
  <si>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</si>
  <si>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</si>
  <si>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</si>
  <si>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</si>
  <si>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</si>
  <si>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</si>
  <si>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</si>
  <si>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</si>
  <si>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</si>
  <si>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</si>
  <si>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</si>
  <si>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</si>
  <si>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</si>
  <si>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</si>
  <si>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</si>
  <si>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</si>
  <si>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</si>
  <si>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</si>
  <si>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</si>
  <si>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</si>
  <si>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</si>
  <si>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</si>
  <si>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</si>
  <si>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</si>
  <si>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</si>
  <si>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</si>
  <si>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</si>
  <si>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</si>
  <si>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</si>
  <si>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</si>
  <si>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</si>
  <si>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</si>
  <si>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</si>
  <si>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</si>
  <si>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</si>
  <si>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</si>
  <si>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</si>
  <si>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</si>
  <si>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</si>
  <si>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</si>
  <si>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</si>
  <si>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</si>
  <si>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</si>
  <si>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</si>
  <si>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</si>
  <si>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</si>
  <si>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</si>
  <si>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</si>
  <si>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</si>
  <si>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</si>
  <si>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</si>
  <si>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</si>
  <si>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</si>
  <si>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</si>
  <si>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</si>
  <si>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</si>
  <si>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</si>
  <si>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</si>
  <si>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</si>
  <si>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</si>
  <si>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</si>
  <si>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</si>
  <si>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</si>
  <si>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</si>
  <si>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</si>
  <si>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</si>
  <si>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</si>
  <si>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</si>
  <si>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</si>
  <si>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</si>
  <si>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</si>
  <si>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</si>
  <si>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</si>
  <si>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</si>
  <si>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</si>
  <si>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</si>
  <si>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</si>
  <si>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</si>
  <si>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</si>
  <si>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</si>
  <si>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</si>
  <si>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</si>
  <si>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</si>
  <si>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</si>
  <si>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</si>
  <si>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</si>
  <si>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</si>
  <si>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</si>
  <si>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</si>
  <si>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</si>
  <si>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</si>
  <si>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</si>
  <si>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</si>
  <si>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</si>
  <si>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</si>
  <si>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</si>
  <si>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</si>
  <si>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</si>
  <si>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</si>
  <si>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</si>
  <si>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</si>
  <si>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</si>
  <si>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</si>
  <si>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</si>
  <si>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</si>
  <si>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</si>
  <si>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</si>
  <si>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</si>
  <si>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</si>
  <si>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</si>
  <si>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</si>
  <si>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</si>
  <si>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</si>
  <si>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</si>
  <si>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</si>
  <si>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</si>
  <si>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</si>
  <si>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</si>
  <si>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</si>
  <si>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</si>
  <si>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</si>
  <si>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</si>
  <si>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</si>
  <si>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</si>
  <si>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</si>
  <si>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</si>
  <si>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</si>
  <si>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</si>
  <si>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</si>
  <si>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</si>
  <si>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</si>
  <si>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</si>
  <si>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</si>
  <si>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</si>
  <si>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</si>
  <si>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</si>
  <si>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</si>
  <si>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</si>
  <si>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</si>
  <si>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</si>
  <si>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</si>
  <si>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</si>
  <si>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</si>
  <si>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</si>
  <si>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</si>
  <si>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</si>
  <si>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</si>
  <si>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</si>
  <si>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</si>
  <si>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</si>
  <si>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人　　口</t>
  </si>
  <si>
    <t>■</t>
  </si>
  <si>
    <t xml:space="preserve"> 0～ 1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</si>
  <si>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</si>
  <si>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</si>
  <si>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</si>
  <si>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</si>
  <si>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</si>
  <si>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</si>
  <si>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</si>
  <si>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</si>
  <si>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</si>
  <si>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</si>
  <si>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</si>
  <si>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</si>
  <si>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</si>
  <si>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</si>
  <si>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</si>
  <si>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</si>
  <si>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</si>
  <si>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</si>
  <si>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</si>
  <si>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</si>
  <si>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</si>
  <si>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</si>
  <si>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</si>
  <si>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</si>
  <si>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</si>
  <si>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</si>
  <si>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</si>
  <si>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</si>
  <si>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</si>
  <si>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</si>
  <si>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</si>
  <si>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</si>
  <si>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</si>
  <si>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</si>
  <si>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</si>
  <si>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</si>
  <si>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</si>
  <si>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</si>
  <si>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</si>
  <si>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</si>
  <si>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</si>
  <si>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</si>
  <si>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</si>
  <si>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</si>
  <si>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</si>
  <si>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</si>
  <si>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</si>
  <si>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</si>
  <si>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</si>
  <si>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</si>
  <si>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</si>
  <si>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</si>
  <si>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</si>
  <si>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</si>
  <si>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</si>
  <si>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</si>
  <si>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平成29年11月30日</t>
  </si>
  <si>
    <t>平成29年12月 1日</t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</si>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</sst>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92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2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49" fontId="3" fillId="0" borderId="93" xfId="2" applyNumberFormat="1" applyFont="1" applyBorder="1" applyAlignment="1">
      <alignment horizontal="center" vertical="top" shrinkToFit="1"/>
    </xf>
    <xf numFmtId="49" fontId="3" fillId="0" borderId="95" xfId="2" applyNumberFormat="1" applyFont="1" applyBorder="1" applyAlignment="1">
      <alignment horizontal="center" vertical="top" shrinkToFit="1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107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10" xfId="2" applyNumberFormat="1" applyFont="1" applyBorder="1" applyAlignment="1">
      <alignment horizontal="center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02" xfId="2" applyNumberFormat="1" applyFont="1" applyBorder="1" applyAlignment="1">
      <alignment vertical="top" shrinkToFit="1"/>
    </xf>
    <xf numFmtId="176" fontId="3" fillId="0" borderId="104" xfId="2" quotePrefix="1" applyNumberFormat="1" applyFont="1" applyBorder="1" applyAlignment="1">
      <alignment vertical="top" shrinkToFit="1"/>
    </xf>
    <xf numFmtId="49" fontId="3" fillId="0" borderId="91" xfId="2" applyNumberFormat="1" applyFont="1" applyBorder="1" applyAlignment="1">
      <alignment horizontal="center" vertical="top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vertical="top" shrinkToFit="1"/>
    </xf>
    <xf numFmtId="179" fontId="3" fillId="0" borderId="104" xfId="2" quotePrefix="1" applyNumberFormat="1" applyFont="1" applyBorder="1" applyAlignment="1">
      <alignment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16" xfId="2" applyNumberFormat="1" applyFont="1" applyBorder="1" applyAlignment="1">
      <alignment horizontal="center"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121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49" fontId="3" fillId="2" borderId="68" xfId="2" applyNumberFormat="1" applyFont="1" applyFill="1" applyBorder="1" applyAlignment="1">
      <alignment horizontal="left" vertical="top" shrinkToFit="1"/>
    </xf>
    <xf numFmtId="176" fontId="3" fillId="2" borderId="69" xfId="2" quotePrefix="1" applyNumberFormat="1" applyFont="1" applyFill="1" applyBorder="1" applyAlignment="1">
      <alignment horizontal="right" vertical="top" shrinkToFit="1"/>
    </xf>
    <xf numFmtId="176" fontId="3" fillId="2" borderId="65" xfId="2" quotePrefix="1" applyNumberFormat="1" applyFont="1" applyFill="1" applyBorder="1" applyAlignment="1">
      <alignment horizontal="right" vertical="top" shrinkToFit="1"/>
    </xf>
    <xf numFmtId="176" fontId="3" fillId="2" borderId="64" xfId="2" quotePrefix="1" applyNumberFormat="1" applyFont="1" applyFill="1" applyBorder="1" applyAlignment="1">
      <alignment horizontal="right" vertical="top" shrinkToFit="1"/>
    </xf>
    <xf numFmtId="49" fontId="3" fillId="2" borderId="43" xfId="2" applyNumberFormat="1" applyFont="1" applyFill="1" applyBorder="1" applyAlignment="1">
      <alignment horizontal="left" vertical="top" shrinkToFit="1"/>
    </xf>
    <xf numFmtId="176" fontId="3" fillId="2" borderId="44" xfId="2" quotePrefix="1" applyNumberFormat="1" applyFont="1" applyFill="1" applyBorder="1" applyAlignment="1">
      <alignment horizontal="right" vertical="top" shrinkToFit="1"/>
    </xf>
    <xf numFmtId="176" fontId="3" fillId="2" borderId="40" xfId="2" quotePrefix="1" applyNumberFormat="1" applyFont="1" applyFill="1" applyBorder="1" applyAlignment="1">
      <alignment horizontal="right" vertical="top" shrinkToFit="1"/>
    </xf>
    <xf numFmtId="176" fontId="3" fillId="2" borderId="39" xfId="2" quotePrefix="1" applyNumberFormat="1" applyFont="1" applyFill="1" applyBorder="1" applyAlignment="1">
      <alignment horizontal="right" vertical="top" shrinkToFit="1"/>
    </xf>
    <xf numFmtId="49" fontId="3" fillId="2" borderId="29" xfId="2" applyNumberFormat="1" applyFont="1" applyFill="1" applyBorder="1" applyAlignment="1">
      <alignment horizontal="left" vertical="top" shrinkToFit="1"/>
    </xf>
    <xf numFmtId="176" fontId="3" fillId="2" borderId="30" xfId="2" quotePrefix="1" applyNumberFormat="1" applyFont="1" applyFill="1" applyBorder="1" applyAlignment="1">
      <alignment horizontal="right" vertical="top" shrinkToFit="1"/>
    </xf>
    <xf numFmtId="176" fontId="3" fillId="2" borderId="26" xfId="2" quotePrefix="1" applyNumberFormat="1" applyFont="1" applyFill="1" applyBorder="1" applyAlignment="1">
      <alignment horizontal="right" vertical="top" shrinkToFit="1"/>
    </xf>
    <xf numFmtId="176" fontId="3" fillId="2" borderId="25" xfId="2" quotePrefix="1" applyNumberFormat="1" applyFont="1" applyFill="1" applyBorder="1" applyAlignment="1">
      <alignment horizontal="right" vertical="top" shrinkToFit="1"/>
    </xf>
    <xf numFmtId="49" fontId="3" fillId="2" borderId="63" xfId="2" applyNumberFormat="1" applyFont="1" applyFill="1" applyBorder="1" applyAlignment="1">
      <alignment horizontal="left" vertical="top" shrinkToFit="1"/>
    </xf>
    <xf numFmtId="176" fontId="3" fillId="2" borderId="62" xfId="2" quotePrefix="1" applyNumberFormat="1" applyFont="1" applyFill="1" applyBorder="1" applyAlignment="1">
      <alignment horizontal="right" vertical="top" shrinkToFit="1"/>
    </xf>
    <xf numFmtId="49" fontId="3" fillId="2" borderId="38" xfId="2" applyNumberFormat="1" applyFont="1" applyFill="1" applyBorder="1" applyAlignment="1">
      <alignment horizontal="left" vertical="top" shrinkToFit="1"/>
    </xf>
    <xf numFmtId="176" fontId="3" fillId="2" borderId="55" xfId="2" quotePrefix="1" applyNumberFormat="1" applyFont="1" applyFill="1" applyBorder="1" applyAlignment="1">
      <alignment horizontal="right" vertical="top" shrinkToFit="1"/>
    </xf>
    <xf numFmtId="49" fontId="3" fillId="2" borderId="54" xfId="2" applyNumberFormat="1" applyFont="1" applyFill="1" applyBorder="1" applyAlignment="1">
      <alignment vertical="top" shrinkToFit="1"/>
    </xf>
    <xf numFmtId="176" fontId="3" fillId="2" borderId="53" xfId="2" quotePrefix="1" applyNumberFormat="1" applyFont="1" applyFill="1" applyBorder="1" applyAlignment="1">
      <alignment vertical="top" shrinkToFit="1"/>
    </xf>
    <xf numFmtId="49" fontId="3" fillId="2" borderId="38" xfId="2" applyNumberFormat="1" applyFont="1" applyFill="1" applyBorder="1" applyAlignment="1">
      <alignment horizontal="center" vertical="top" shrinkToFit="1"/>
    </xf>
    <xf numFmtId="0" fontId="6" fillId="2" borderId="32" xfId="2" quotePrefix="1" applyFill="1" applyBorder="1" applyAlignment="1">
      <alignment vertical="center" shrinkToFit="1"/>
    </xf>
    <xf numFmtId="0" fontId="6" fillId="2" borderId="36" xfId="2" quotePrefix="1" applyFill="1" applyBorder="1" applyAlignment="1">
      <alignment vertical="center" shrinkToFit="1"/>
    </xf>
    <xf numFmtId="49" fontId="3" fillId="2" borderId="35" xfId="2" applyNumberFormat="1" applyFont="1" applyFill="1" applyBorder="1" applyAlignment="1">
      <alignment horizontal="left" vertical="top" shrinkToFit="1"/>
    </xf>
    <xf numFmtId="49" fontId="3" fillId="2" borderId="54" xfId="2" applyNumberFormat="1" applyFont="1" applyFill="1" applyBorder="1" applyAlignment="1">
      <alignment horizontal="center" vertical="top" shrinkToFit="1"/>
    </xf>
    <xf numFmtId="176" fontId="3" fillId="2" borderId="53" xfId="2" quotePrefix="1" applyNumberFormat="1" applyFont="1" applyFill="1" applyBorder="1" applyAlignment="1">
      <alignment horizontal="right" vertical="top" shrinkToFit="1"/>
    </xf>
    <xf numFmtId="0" fontId="6" fillId="2" borderId="37" xfId="2" quotePrefix="1" applyFill="1" applyBorder="1" applyAlignment="1">
      <alignment vertical="center" shrinkToFit="1"/>
    </xf>
    <xf numFmtId="176" fontId="3" fillId="2" borderId="135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horizontal="right" vertical="top" shrinkToFit="1"/>
    </xf>
    <xf numFmtId="176" fontId="3" fillId="2" borderId="138" xfId="0" quotePrefix="1" applyNumberFormat="1" applyFont="1" applyFill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horizontal="right" vertical="top" shrinkToFit="1"/>
    </xf>
    <xf numFmtId="176" fontId="3" fillId="2" borderId="139" xfId="0" quotePrefix="1" applyNumberFormat="1" applyFont="1" applyFill="1" applyBorder="1" applyAlignment="1">
      <alignment horizontal="right" vertical="top" shrinkToFit="1"/>
    </xf>
    <xf numFmtId="176" fontId="3" fillId="2" borderId="142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horizontal="right" vertical="top" shrinkToFit="1"/>
    </xf>
    <xf numFmtId="176" fontId="3" fillId="2" borderId="145" xfId="0" quotePrefix="1" applyNumberFormat="1" applyFont="1" applyFill="1" applyBorder="1" applyAlignment="1">
      <alignment horizontal="right" vertical="top" shrinkToFit="1"/>
    </xf>
    <xf numFmtId="49" fontId="3" fillId="2" borderId="61" xfId="2" applyNumberFormat="1" applyFont="1" applyFill="1" applyBorder="1" applyAlignment="1">
      <alignment horizontal="left" vertical="top" shrinkToFit="1"/>
    </xf>
    <xf numFmtId="49" fontId="3" fillId="2" borderId="31" xfId="2" applyNumberFormat="1" applyFont="1" applyFill="1" applyBorder="1" applyAlignment="1">
      <alignment horizontal="left" vertical="top" shrinkToFit="1"/>
    </xf>
    <xf numFmtId="49" fontId="3" fillId="2" borderId="52" xfId="2" applyNumberFormat="1" applyFont="1" applyFill="1" applyBorder="1" applyAlignment="1">
      <alignment vertical="top" shrinkToFit="1"/>
    </xf>
    <xf numFmtId="49" fontId="3" fillId="2" borderId="31" xfId="2" applyNumberFormat="1" applyFont="1" applyFill="1" applyBorder="1" applyAlignment="1">
      <alignment horizontal="center" vertical="top" shrinkToFit="1"/>
    </xf>
    <xf numFmtId="49" fontId="3" fillId="2" borderId="52" xfId="2" applyNumberFormat="1" applyFont="1" applyFill="1" applyBorder="1" applyAlignment="1">
      <alignment horizontal="center" vertical="top" shrinkToFit="1"/>
    </xf>
    <xf numFmtId="49" fontId="3" fillId="2" borderId="43" xfId="2" applyNumberFormat="1" applyFont="1" applyFill="1" applyBorder="1" applyAlignment="1">
      <alignment horizontal="left" vertical="top"/>
    </xf>
    <xf numFmtId="176" fontId="3" fillId="2" borderId="44" xfId="2" quotePrefix="1" applyNumberFormat="1" applyFont="1" applyFill="1" applyBorder="1" applyAlignment="1">
      <alignment horizontal="right" vertical="top"/>
    </xf>
    <xf numFmtId="176" fontId="3" fillId="2" borderId="40" xfId="2" quotePrefix="1" applyNumberFormat="1" applyFont="1" applyFill="1" applyBorder="1" applyAlignment="1">
      <alignment horizontal="right" vertical="top"/>
    </xf>
    <xf numFmtId="176" fontId="3" fillId="2" borderId="39" xfId="2" quotePrefix="1" applyNumberFormat="1" applyFont="1" applyFill="1" applyBorder="1" applyAlignment="1">
      <alignment horizontal="right" vertical="top"/>
    </xf>
    <xf numFmtId="49" fontId="3" fillId="2" borderId="38" xfId="2" applyNumberFormat="1" applyFont="1" applyFill="1" applyBorder="1" applyAlignment="1">
      <alignment horizontal="left" vertical="top"/>
    </xf>
    <xf numFmtId="176" fontId="3" fillId="2" borderId="55" xfId="2" quotePrefix="1" applyNumberFormat="1" applyFont="1" applyFill="1" applyBorder="1" applyAlignment="1">
      <alignment horizontal="right" vertical="top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49" fontId="3" fillId="2" borderId="153" xfId="0" applyNumberFormat="1" applyFont="1" applyFill="1" applyBorder="1" applyAlignment="1">
      <alignment horizontal="left" vertical="center" shrinkToFit="1"/>
    </xf>
    <xf numFmtId="176" fontId="3" fillId="2" borderId="155" xfId="0" quotePrefix="1" applyNumberFormat="1" applyFont="1" applyFill="1" applyBorder="1" applyAlignment="1">
      <alignment horizontal="right" vertical="top" shrinkToFit="1"/>
    </xf>
    <xf numFmtId="49" fontId="3" fillId="2" borderId="116" xfId="0" applyNumberFormat="1" applyFont="1" applyFill="1" applyBorder="1" applyAlignment="1">
      <alignment horizontal="left" vertical="center" shrinkToFit="1"/>
    </xf>
    <xf numFmtId="176" fontId="3" fillId="2" borderId="92" xfId="0" quotePrefix="1" applyNumberFormat="1" applyFont="1" applyFill="1" applyBorder="1" applyAlignment="1">
      <alignment horizontal="right" vertical="top" shrinkToFit="1"/>
    </xf>
    <xf numFmtId="49" fontId="3" fillId="2" borderId="117" xfId="0" applyNumberFormat="1" applyFont="1" applyFill="1" applyBorder="1" applyAlignment="1">
      <alignment horizontal="left" vertical="center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49" fontId="3" fillId="2" borderId="153" xfId="0" applyNumberFormat="1" applyFont="1" applyFill="1" applyBorder="1" applyAlignment="1">
      <alignment horizontal="center" vertical="center" shrinkToFit="1"/>
    </xf>
    <xf numFmtId="49" fontId="3" fillId="2" borderId="117" xfId="0" applyNumberFormat="1" applyFont="1" applyFill="1" applyBorder="1" applyAlignment="1">
      <alignment horizontal="center" vertical="center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49" fontId="3" fillId="2" borderId="99" xfId="0" applyNumberFormat="1" applyFont="1" applyFill="1" applyBorder="1" applyAlignment="1">
      <alignment horizontal="left" vertical="top" shrinkToFit="1"/>
    </xf>
    <xf numFmtId="0" fontId="0" fillId="2" borderId="98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49" fontId="3" fillId="2" borderId="68" xfId="0" applyNumberFormat="1" applyFont="1" applyFill="1" applyBorder="1" applyAlignment="1">
      <alignment horizontal="lef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2" borderId="43" xfId="0" applyNumberFormat="1" applyFont="1" applyFill="1" applyBorder="1" applyAlignment="1">
      <alignment horizontal="left" vertical="center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lef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7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21" xfId="0" applyNumberFormat="1" applyFont="1" applyBorder="1" applyAlignment="1">
      <alignment horizontal="center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14" xfId="0" applyNumberFormat="1" applyFont="1" applyBorder="1" applyAlignment="1">
      <alignment horizontal="center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6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7" xfId="0" quotePrefix="1" applyFill="1" applyBorder="1" applyAlignment="1">
      <alignment horizontal="center" vertical="center" shrinkToFit="1"/>
    </xf>
    <xf numFmtId="0" fontId="0" fillId="2" borderId="128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0" fontId="0" fillId="0" borderId="92" xfId="0" quotePrefix="1" applyBorder="1" applyAlignment="1">
      <alignment vertical="center" shrinkToFit="1"/>
    </xf>
    <xf numFmtId="49" fontId="3" fillId="2" borderId="98" xfId="0" applyNumberFormat="1" applyFont="1" applyFill="1" applyBorder="1" applyAlignment="1">
      <alignment horizontal="left" vertical="center" shrinkToFit="1"/>
    </xf>
    <xf numFmtId="49" fontId="3" fillId="4" borderId="0" xfId="0" applyNumberFormat="1" applyFont="1" applyFill="1" applyBorder="1" applyAlignment="1">
      <alignment horizontal="left" vertical="center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2" borderId="154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128" xfId="0" quotePrefix="1" applyFill="1" applyBorder="1" applyAlignment="1">
      <alignment vertical="center" shrinkToFit="1"/>
    </xf>
    <xf numFmtId="0" fontId="0" fillId="2" borderId="98" xfId="0" quotePrefix="1" applyFill="1" applyBorder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3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9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59" xfId="2" applyNumberFormat="1" applyFont="1" applyBorder="1" applyAlignment="1">
      <alignment horizontal="center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160" xfId="0" quotePrefix="1" applyNumberFormat="1" applyFont="1" applyBorder="1" applyAlignment="1">
      <alignment horizontal="right" vertical="top" shrinkToFit="1"/>
    </xf>
    <xf numFmtId="176" fontId="3" fillId="0" borderId="161" xfId="0" quotePrefix="1" applyNumberFormat="1" applyFont="1" applyBorder="1" applyAlignment="1">
      <alignment horizontal="right" vertical="top" shrinkToFit="1"/>
    </xf>
    <xf numFmtId="176" fontId="3" fillId="0" borderId="162" xfId="2" quotePrefix="1" applyNumberFormat="1" applyFont="1" applyBorder="1" applyAlignment="1">
      <alignment vertical="top" shrinkToFit="1"/>
    </xf>
    <xf numFmtId="49" fontId="3" fillId="0" borderId="163" xfId="2" applyNumberFormat="1" applyFont="1" applyBorder="1" applyAlignment="1">
      <alignment horizontal="center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164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9" xfId="1" quotePrefix="1" applyBorder="1" applyAlignment="1">
      <alignment horizontal="center" vertical="center"/>
    </xf>
    <xf numFmtId="176" fontId="3" fillId="0" borderId="92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176" fontId="3" fillId="0" borderId="94" xfId="1" quotePrefix="1" applyNumberFormat="1" applyFont="1" applyBorder="1" applyAlignment="1">
      <alignment horizontal="right" vertical="top" shrinkToFit="1"/>
    </xf>
    <xf numFmtId="176" fontId="3" fillId="0" borderId="99" xfId="1" quotePrefix="1" applyNumberFormat="1" applyFont="1" applyBorder="1" applyAlignment="1">
      <alignment horizontal="right" vertical="top" shrinkToFit="1"/>
    </xf>
    <xf numFmtId="176" fontId="3" fillId="0" borderId="166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7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20" xfId="0" quotePrefix="1" applyFont="1" applyFill="1" applyBorder="1" applyAlignment="1">
      <alignment horizontal="center" vertical="center"/>
    </xf>
    <xf numFmtId="0" fontId="15" fillId="2" borderId="23" xfId="0" quotePrefix="1" applyFont="1" applyFill="1" applyBorder="1" applyAlignment="1">
      <alignment horizontal="center" vertical="center"/>
    </xf>
    <xf numFmtId="0" fontId="15" fillId="2" borderId="19" xfId="0" quotePrefix="1" applyFont="1" applyFill="1" applyBorder="1" applyAlignment="1">
      <alignment horizontal="center" vertical="center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0" fontId="15" fillId="2" borderId="15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0" fontId="15" fillId="2" borderId="14" xfId="0" quotePrefix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177" fontId="10" fillId="0" borderId="0" xfId="0" quotePrefix="1" applyNumberFormat="1" applyFont="1" applyAlignment="1">
      <alignment horizontal="right" vertical="top"/>
    </xf>
    <xf numFmtId="49" fontId="10" fillId="0" borderId="79" xfId="0" applyNumberFormat="1" applyFont="1" applyBorder="1" applyAlignment="1">
      <alignment horizontal="left" vertical="top"/>
    </xf>
    <xf numFmtId="177" fontId="10" fillId="0" borderId="79" xfId="0" quotePrefix="1" applyNumberFormat="1" applyFont="1" applyBorder="1" applyAlignment="1">
      <alignment horizontal="right" vertical="top"/>
    </xf>
    <xf numFmtId="0" fontId="6" fillId="0" borderId="154" xfId="2" quotePrefix="1" applyBorder="1" applyAlignment="1">
      <alignment vertical="center" shrinkToFit="1"/>
    </xf>
    <xf numFmtId="49" fontId="9" fillId="0" borderId="0" xfId="0" applyNumberFormat="1" applyFont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82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3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158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0" xfId="0" quotePrefix="1" applyNumberFormat="1" applyFont="1" applyFill="1" applyBorder="1" applyAlignment="1">
      <alignment horizontal="right" vertical="top"/>
    </xf>
    <xf numFmtId="176" fontId="14" fillId="2" borderId="12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0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14" fillId="2" borderId="9" xfId="0" quotePrefix="1" applyNumberFormat="1" applyFont="1" applyFill="1" applyBorder="1" applyAlignment="1">
      <alignment horizontal="right" vertical="top"/>
    </xf>
    <xf numFmtId="176" fontId="14" fillId="2" borderId="11" xfId="0" quotePrefix="1" applyNumberFormat="1" applyFont="1" applyFill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00" xfId="2" applyNumberFormat="1" applyFont="1" applyBorder="1" applyAlignment="1">
      <alignment horizontal="center" vertical="top" shrinkToFit="1"/>
    </xf>
    <xf numFmtId="49" fontId="3" fillId="0" borderId="101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4" xfId="1" quotePrefix="1" applyNumberFormat="1" applyFont="1" applyBorder="1" applyAlignment="1">
      <alignment horizontal="right" vertical="top" shrinkToFit="1"/>
    </xf>
    <xf numFmtId="176" fontId="3" fillId="0" borderId="84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130" xfId="2" applyNumberFormat="1" applyFont="1" applyBorder="1" applyAlignment="1">
      <alignment horizontal="center" vertical="top" shrinkToFit="1"/>
    </xf>
    <xf numFmtId="49" fontId="3" fillId="0" borderId="131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92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85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176" fontId="3" fillId="0" borderId="86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2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41" xfId="1" quotePrefix="1" applyNumberFormat="1" applyFont="1" applyBorder="1" applyAlignment="1">
      <alignment horizontal="right" vertical="top" shrinkToFit="1"/>
    </xf>
    <xf numFmtId="176" fontId="3" fillId="0" borderId="98" xfId="1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 shrinkToFit="1"/>
    </xf>
    <xf numFmtId="176" fontId="3" fillId="2" borderId="4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176" fontId="3" fillId="2" borderId="41" xfId="2" quotePrefix="1" applyNumberFormat="1" applyFont="1" applyFill="1" applyBorder="1" applyAlignment="1">
      <alignment horizontal="right" vertical="top" shrinkToFit="1"/>
    </xf>
    <xf numFmtId="176" fontId="3" fillId="2" borderId="70" xfId="2" quotePrefix="1" applyNumberFormat="1" applyFont="1" applyFill="1" applyBorder="1" applyAlignment="1">
      <alignment horizontal="right" vertical="top" shrinkToFit="1"/>
    </xf>
    <xf numFmtId="176" fontId="3" fillId="2" borderId="61" xfId="2" quotePrefix="1" applyNumberFormat="1" applyFont="1" applyFill="1" applyBorder="1" applyAlignment="1">
      <alignment horizontal="right" vertical="top" shrinkToFit="1"/>
    </xf>
    <xf numFmtId="176" fontId="3" fillId="2" borderId="67" xfId="2" quotePrefix="1" applyNumberFormat="1" applyFont="1" applyFill="1" applyBorder="1" applyAlignment="1">
      <alignment horizontal="right" vertical="top" shrinkToFit="1"/>
    </xf>
    <xf numFmtId="176" fontId="3" fillId="2" borderId="66" xfId="2" quotePrefix="1" applyNumberFormat="1" applyFont="1" applyFill="1" applyBorder="1" applyAlignment="1">
      <alignment horizontal="right" vertical="top" shrinkToFit="1"/>
    </xf>
    <xf numFmtId="176" fontId="3" fillId="2" borderId="60" xfId="2" quotePrefix="1" applyNumberFormat="1" applyFont="1" applyFill="1" applyBorder="1" applyAlignment="1">
      <alignment horizontal="right" vertical="top" shrinkToFit="1"/>
    </xf>
    <xf numFmtId="176" fontId="3" fillId="2" borderId="59" xfId="2" quotePrefix="1" applyNumberFormat="1" applyFont="1" applyFill="1" applyBorder="1" applyAlignment="1">
      <alignment horizontal="right" vertical="top" shrinkToFit="1"/>
    </xf>
    <xf numFmtId="182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2" borderId="32" xfId="2" quotePrefix="1" applyNumberFormat="1" applyFont="1" applyFill="1" applyBorder="1" applyAlignment="1">
      <alignment horizontal="right" vertical="top" shrinkToFit="1"/>
    </xf>
    <xf numFmtId="176" fontId="3" fillId="2" borderId="31" xfId="2" quotePrefix="1" applyNumberFormat="1" applyFont="1" applyFill="1" applyBorder="1" applyAlignment="1">
      <alignment horizontal="right" vertical="top" shrinkToFit="1"/>
    </xf>
    <xf numFmtId="176" fontId="3" fillId="2" borderId="5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2" borderId="51" xfId="2" quotePrefix="1" applyNumberFormat="1" applyFont="1" applyFill="1" applyBorder="1" applyAlignment="1">
      <alignment horizontal="right" vertical="top" shrinkToFit="1"/>
    </xf>
    <xf numFmtId="176" fontId="3" fillId="2" borderId="52" xfId="2" quotePrefix="1" applyNumberFormat="1" applyFont="1" applyFill="1" applyBorder="1" applyAlignment="1">
      <alignment horizontal="right" vertical="top" shrinkToFit="1"/>
    </xf>
    <xf numFmtId="176" fontId="3" fillId="2" borderId="50" xfId="2" quotePrefix="1" applyNumberFormat="1" applyFont="1" applyFill="1" applyBorder="1" applyAlignment="1">
      <alignment horizontal="right" vertical="top" shrinkToFit="1"/>
    </xf>
    <xf numFmtId="176" fontId="3" fillId="0" borderId="156" xfId="2" quotePrefix="1" applyNumberFormat="1" applyFont="1" applyBorder="1" applyAlignment="1">
      <alignment horizontal="right" vertical="top" shrinkToFit="1"/>
    </xf>
    <xf numFmtId="179" fontId="3" fillId="0" borderId="103" xfId="2" quotePrefix="1" applyNumberFormat="1" applyFont="1" applyBorder="1" applyAlignment="1">
      <alignment horizontal="right" vertical="top" shrinkToFit="1"/>
    </xf>
    <xf numFmtId="179" fontId="3" fillId="0" borderId="104" xfId="2" quotePrefix="1" applyNumberFormat="1" applyFont="1" applyBorder="1" applyAlignment="1">
      <alignment horizontal="right" vertical="top" shrinkToFit="1"/>
    </xf>
    <xf numFmtId="179" fontId="3" fillId="0" borderId="105" xfId="2" quotePrefix="1" applyNumberFormat="1" applyFont="1" applyBorder="1" applyAlignment="1">
      <alignment horizontal="right" vertical="top" shrinkToFit="1"/>
    </xf>
    <xf numFmtId="176" fontId="3" fillId="2" borderId="33" xfId="2" quotePrefix="1" applyNumberFormat="1" applyFont="1" applyFill="1" applyBorder="1" applyAlignment="1">
      <alignment horizontal="right" vertical="top" shrinkToFit="1"/>
    </xf>
    <xf numFmtId="176" fontId="3" fillId="2" borderId="28" xfId="2" quotePrefix="1" applyNumberFormat="1" applyFont="1" applyFill="1" applyBorder="1" applyAlignment="1">
      <alignment horizontal="right" vertical="top" shrinkToFit="1"/>
    </xf>
    <xf numFmtId="176" fontId="3" fillId="2" borderId="27" xfId="2" quotePrefix="1" applyNumberFormat="1" applyFont="1" applyFill="1" applyBorder="1" applyAlignment="1">
      <alignment horizontal="right" vertical="top" shrinkToFit="1"/>
    </xf>
    <xf numFmtId="176" fontId="3" fillId="2" borderId="36" xfId="2" quotePrefix="1" applyNumberFormat="1" applyFont="1" applyFill="1" applyBorder="1" applyAlignment="1">
      <alignment horizontal="right" vertical="top" shrinkToFit="1"/>
    </xf>
    <xf numFmtId="176" fontId="3" fillId="2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176" fontId="3" fillId="0" borderId="132" xfId="2" quotePrefix="1" applyNumberFormat="1" applyFont="1" applyBorder="1" applyAlignment="1">
      <alignment horizontal="right" vertical="top" shrinkToFit="1"/>
    </xf>
    <xf numFmtId="176" fontId="3" fillId="2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104" xfId="2" quotePrefix="1" applyNumberFormat="1" applyFont="1" applyBorder="1" applyAlignment="1">
      <alignment horizontal="right" vertical="top" shrinkToFit="1"/>
    </xf>
    <xf numFmtId="176" fontId="3" fillId="0" borderId="105" xfId="2" quotePrefix="1" applyNumberFormat="1" applyFont="1" applyBorder="1" applyAlignment="1">
      <alignment horizontal="right" vertical="top" shrinkToFit="1"/>
    </xf>
    <xf numFmtId="176" fontId="3" fillId="0" borderId="103" xfId="2" quotePrefix="1" applyNumberFormat="1" applyFont="1" applyBorder="1" applyAlignment="1">
      <alignment horizontal="right" vertical="top" shrinkToFit="1"/>
    </xf>
    <xf numFmtId="178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53" xfId="2" applyNumberFormat="1" applyFont="1" applyBorder="1" applyAlignment="1">
      <alignment horizontal="center" vertical="top" shrinkToFit="1"/>
    </xf>
    <xf numFmtId="49" fontId="3" fillId="0" borderId="152" xfId="2" applyNumberFormat="1" applyFont="1" applyBorder="1" applyAlignment="1">
      <alignment horizontal="center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176" fontId="3" fillId="0" borderId="26" xfId="2" quotePrefix="1" applyNumberFormat="1" applyFont="1" applyBorder="1" applyAlignment="1">
      <alignment horizontal="right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176" fontId="3" fillId="2" borderId="42" xfId="2" quotePrefix="1" applyNumberFormat="1" applyFont="1" applyFill="1" applyBorder="1" applyAlignment="1">
      <alignment horizontal="right" vertical="top"/>
    </xf>
    <xf numFmtId="176" fontId="3" fillId="2" borderId="45" xfId="2" quotePrefix="1" applyNumberFormat="1" applyFont="1" applyFill="1" applyBorder="1" applyAlignment="1">
      <alignment horizontal="right" vertical="top"/>
    </xf>
    <xf numFmtId="176" fontId="3" fillId="2" borderId="46" xfId="2" quotePrefix="1" applyNumberFormat="1" applyFont="1" applyFill="1" applyBorder="1" applyAlignment="1">
      <alignment horizontal="right" vertical="top"/>
    </xf>
    <xf numFmtId="176" fontId="3" fillId="2" borderId="41" xfId="2" quotePrefix="1" applyNumberFormat="1" applyFont="1" applyFill="1" applyBorder="1" applyAlignment="1">
      <alignment horizontal="right" vertical="top"/>
    </xf>
    <xf numFmtId="176" fontId="3" fillId="2" borderId="32" xfId="2" quotePrefix="1" applyNumberFormat="1" applyFont="1" applyFill="1" applyBorder="1" applyAlignment="1">
      <alignment horizontal="right" vertical="top"/>
    </xf>
    <xf numFmtId="176" fontId="3" fillId="2" borderId="31" xfId="2" quotePrefix="1" applyNumberFormat="1" applyFont="1" applyFill="1" applyBorder="1" applyAlignment="1">
      <alignment horizontal="right" vertical="top"/>
    </xf>
    <xf numFmtId="176" fontId="3" fillId="2" borderId="150" xfId="2" quotePrefix="1" applyNumberFormat="1" applyFont="1" applyFill="1" applyBorder="1" applyAlignment="1">
      <alignment horizontal="right" vertical="top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2" borderId="149" xfId="2" quotePrefix="1" applyNumberFormat="1" applyFont="1" applyFill="1" applyBorder="1" applyAlignment="1">
      <alignment horizontal="right" vertical="top" shrinkToFit="1"/>
    </xf>
    <xf numFmtId="176" fontId="3" fillId="2" borderId="151" xfId="2" quotePrefix="1" applyNumberFormat="1" applyFont="1" applyFill="1" applyBorder="1" applyAlignment="1">
      <alignment horizontal="right" vertical="top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vertical="top" shrinkToFit="1"/>
    </xf>
    <xf numFmtId="176" fontId="3" fillId="2" borderId="81" xfId="0" quotePrefix="1" applyNumberFormat="1" applyFont="1" applyFill="1" applyBorder="1" applyAlignment="1">
      <alignment vertical="top" shrinkToFit="1"/>
    </xf>
    <xf numFmtId="176" fontId="3" fillId="2" borderId="133" xfId="2" quotePrefix="1" applyNumberFormat="1" applyFont="1" applyFill="1" applyBorder="1" applyAlignment="1">
      <alignment horizontal="right" vertical="top" shrinkToFit="1"/>
    </xf>
    <xf numFmtId="176" fontId="3" fillId="2" borderId="134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vertical="top" shrinkToFit="1"/>
    </xf>
    <xf numFmtId="176" fontId="3" fillId="2" borderId="137" xfId="0" quotePrefix="1" applyNumberFormat="1" applyFont="1" applyFill="1" applyBorder="1" applyAlignment="1">
      <alignment vertical="top" shrinkToFit="1"/>
    </xf>
    <xf numFmtId="176" fontId="3" fillId="2" borderId="140" xfId="2" quotePrefix="1" applyNumberFormat="1" applyFont="1" applyFill="1" applyBorder="1" applyAlignment="1">
      <alignment horizontal="right" vertical="top" shrinkToFit="1"/>
    </xf>
    <xf numFmtId="176" fontId="3" fillId="2" borderId="141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vertical="top" shrinkToFit="1"/>
    </xf>
    <xf numFmtId="176" fontId="3" fillId="2" borderId="144" xfId="0" quotePrefix="1" applyNumberFormat="1" applyFont="1" applyFill="1" applyBorder="1" applyAlignment="1">
      <alignment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4" xfId="0" quotePrefix="1" applyNumberFormat="1" applyFont="1" applyBorder="1" applyAlignment="1">
      <alignment horizontal="right" vertical="top" shrinkToFit="1"/>
    </xf>
    <xf numFmtId="49" fontId="3" fillId="0" borderId="154" xfId="0" applyNumberFormat="1" applyFont="1" applyBorder="1" applyAlignment="1">
      <alignment horizontal="center" vertical="center" shrinkToFit="1"/>
    </xf>
    <xf numFmtId="49" fontId="3" fillId="0" borderId="98" xfId="0" applyNumberFormat="1" applyFont="1" applyBorder="1" applyAlignment="1">
      <alignment horizontal="center" vertical="center" shrinkToFit="1"/>
    </xf>
    <xf numFmtId="176" fontId="3" fillId="0" borderId="154" xfId="0" quotePrefix="1" applyNumberFormat="1" applyFont="1" applyBorder="1" applyAlignment="1">
      <alignment horizontal="right" vertical="center" shrinkToFit="1"/>
    </xf>
    <xf numFmtId="176" fontId="3" fillId="0" borderId="98" xfId="0" quotePrefix="1" applyNumberFormat="1" applyFont="1" applyBorder="1" applyAlignment="1">
      <alignment horizontal="right" vertical="center" shrinkToFit="1"/>
    </xf>
    <xf numFmtId="176" fontId="3" fillId="0" borderId="155" xfId="0" quotePrefix="1" applyNumberFormat="1" applyFont="1" applyBorder="1" applyAlignment="1">
      <alignment horizontal="right" vertical="center" shrinkToFit="1"/>
    </xf>
    <xf numFmtId="176" fontId="3" fillId="0" borderId="99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center" shrinkToFit="1"/>
    </xf>
    <xf numFmtId="176" fontId="3" fillId="2" borderId="24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center" shrinkToFit="1"/>
    </xf>
    <xf numFmtId="176" fontId="3" fillId="2" borderId="115" xfId="0" quotePrefix="1" applyNumberFormat="1" applyFont="1" applyFill="1" applyBorder="1" applyAlignment="1">
      <alignment horizontal="right" vertical="center" shrinkToFit="1"/>
    </xf>
    <xf numFmtId="49" fontId="3" fillId="2" borderId="68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82" fontId="3" fillId="2" borderId="129" xfId="0" quotePrefix="1" applyNumberFormat="1" applyFont="1" applyFill="1" applyBorder="1" applyAlignment="1">
      <alignment horizontal="right" vertical="top" shrinkToFit="1"/>
    </xf>
    <xf numFmtId="182" fontId="3" fillId="2" borderId="128" xfId="0" quotePrefix="1" applyNumberFormat="1" applyFont="1" applyFill="1" applyBorder="1" applyAlignment="1">
      <alignment horizontal="right" vertical="top" shrinkToFit="1"/>
    </xf>
    <xf numFmtId="49" fontId="3" fillId="0" borderId="153" xfId="0" applyNumberFormat="1" applyFont="1" applyBorder="1" applyAlignment="1">
      <alignment horizontal="center" vertical="center" shrinkToFit="1"/>
    </xf>
    <xf numFmtId="49" fontId="3" fillId="0" borderId="117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29" xfId="0" quotePrefix="1" applyNumberFormat="1" applyFont="1" applyFill="1" applyBorder="1" applyAlignment="1">
      <alignment horizontal="right" vertical="center" shrinkToFit="1"/>
    </xf>
    <xf numFmtId="176" fontId="3" fillId="2" borderId="112" xfId="0" quotePrefix="1" applyNumberFormat="1" applyFont="1" applyFill="1" applyBorder="1" applyAlignment="1">
      <alignment horizontal="right" vertical="center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28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0" borderId="156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center" shrinkToFit="1"/>
    </xf>
    <xf numFmtId="176" fontId="3" fillId="2" borderId="99" xfId="0" quotePrefix="1" applyNumberFormat="1" applyFont="1" applyFill="1" applyBorder="1" applyAlignment="1">
      <alignment horizontal="right" vertical="center" shrinkToFit="1"/>
    </xf>
    <xf numFmtId="176" fontId="3" fillId="2" borderId="66" xfId="0" quotePrefix="1" applyNumberFormat="1" applyFont="1" applyFill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left" vertical="top"/>
    </xf>
    <xf numFmtId="177" fontId="10" fillId="0" borderId="0" xfId="0" quotePrefix="1" applyNumberFormat="1" applyFont="1" applyAlignment="1">
      <alignment horizontal="right" vertical="top"/>
    </xf>
    <xf numFmtId="177" fontId="10" fillId="0" borderId="79" xfId="0" quotePrefix="1" applyNumberFormat="1" applyFont="1" applyBorder="1" applyAlignment="1">
      <alignment horizontal="left" vertical="top"/>
    </xf>
    <xf numFmtId="177" fontId="10" fillId="0" borderId="79" xfId="0" quotePrefix="1" applyNumberFormat="1" applyFont="1" applyBorder="1" applyAlignment="1">
      <alignment horizontal="right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14" t="s">
        <v>58</v>
      </c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6"/>
      <c r="S2" s="192" t="s">
        <v>346</v>
      </c>
      <c r="T2" s="4"/>
      <c r="U2" s="4"/>
      <c r="V2" s="4"/>
      <c r="W2" s="4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11" t="s">
        <v>2</v>
      </c>
      <c r="D3" s="411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6"/>
      <c r="S3" s="192" t="s">
        <v>347</v>
      </c>
      <c r="T3" s="4"/>
      <c r="U3" s="4"/>
      <c r="V3" s="4"/>
      <c r="W3" s="4"/>
      <c r="X3" s="5" t="s">
        <v>3</v>
      </c>
      <c r="Z3" s="4"/>
      <c r="AA3" s="4"/>
      <c r="AB3" s="5"/>
      <c r="AC3" s="5"/>
    </row>
    <row r="4" spans="2:29" s="1" customFormat="1" ht="15" customHeight="1">
      <c r="B4" s="419" t="s">
        <v>60</v>
      </c>
      <c r="C4" s="419"/>
      <c r="D4" s="419"/>
      <c r="E4" s="419"/>
      <c r="F4" s="419"/>
      <c r="G4" s="419"/>
      <c r="H4" s="412" t="s">
        <v>4</v>
      </c>
      <c r="I4" s="412"/>
      <c r="J4" s="412"/>
      <c r="K4" s="412" t="s">
        <v>5</v>
      </c>
      <c r="L4" s="412"/>
      <c r="M4" s="412"/>
      <c r="N4" s="412" t="s">
        <v>6</v>
      </c>
      <c r="O4" s="412"/>
      <c r="P4" s="412"/>
      <c r="Q4" s="412"/>
      <c r="R4" s="418" t="s">
        <v>7</v>
      </c>
      <c r="S4" s="418"/>
      <c r="T4" s="418"/>
      <c r="U4" s="418"/>
      <c r="V4" s="416" t="s">
        <v>8</v>
      </c>
      <c r="W4" s="416"/>
      <c r="X4" s="416"/>
      <c r="Y4" s="4"/>
      <c r="Z4" s="4"/>
      <c r="AA4" s="4"/>
      <c r="AB4" s="4"/>
    </row>
    <row r="5" spans="2:29" s="1" customFormat="1" ht="15" customHeight="1">
      <c r="B5" s="420"/>
      <c r="C5" s="420"/>
      <c r="D5" s="420"/>
      <c r="E5" s="420"/>
      <c r="F5" s="420"/>
      <c r="G5" s="420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7" t="s">
        <v>9</v>
      </c>
      <c r="S5" s="417"/>
      <c r="T5" s="417"/>
      <c r="U5" s="417"/>
      <c r="V5" s="417" t="s">
        <v>10</v>
      </c>
      <c r="W5" s="417"/>
      <c r="X5" s="417"/>
    </row>
    <row r="6" spans="2:29" s="1" customFormat="1" ht="15" customHeight="1">
      <c r="B6" s="7" t="s">
        <v>11</v>
      </c>
      <c r="C6" s="8"/>
      <c r="D6" s="406" t="s">
        <v>12</v>
      </c>
      <c r="E6" s="406"/>
      <c r="F6" s="406"/>
      <c r="G6" s="407"/>
      <c r="H6" s="35"/>
      <c r="I6" s="191">
        <v>1388</v>
      </c>
      <c r="J6" s="36"/>
      <c r="K6" s="35"/>
      <c r="L6" s="191">
        <v>1461</v>
      </c>
      <c r="M6" s="36"/>
      <c r="N6" s="35"/>
      <c r="O6" s="408">
        <v>2849</v>
      </c>
      <c r="P6" s="408"/>
      <c r="Q6" s="36"/>
      <c r="R6" s="409">
        <v>1163</v>
      </c>
      <c r="S6" s="408"/>
      <c r="T6" s="408"/>
      <c r="U6" s="423"/>
      <c r="V6" s="421">
        <v>1153</v>
      </c>
      <c r="W6" s="408">
        <v>1153</v>
      </c>
      <c r="X6" s="422">
        <v>1153</v>
      </c>
    </row>
    <row r="7" spans="2:29" s="1" customFormat="1" ht="15" customHeight="1">
      <c r="B7" s="9"/>
      <c r="C7" s="10"/>
      <c r="D7" s="10"/>
      <c r="E7" s="10"/>
      <c r="F7" s="10"/>
      <c r="G7" s="11"/>
      <c r="H7" s="37" t="s">
        <v>59</v>
      </c>
      <c r="I7" s="191">
        <v>6</v>
      </c>
      <c r="J7" s="38" t="s">
        <v>13</v>
      </c>
      <c r="K7" s="37" t="s">
        <v>59</v>
      </c>
      <c r="L7" s="191">
        <v>6</v>
      </c>
      <c r="M7" s="38" t="s">
        <v>13</v>
      </c>
      <c r="N7" s="37" t="s">
        <v>59</v>
      </c>
      <c r="O7" s="408">
        <v>12</v>
      </c>
      <c r="P7" s="408"/>
      <c r="Q7" s="38" t="s">
        <v>13</v>
      </c>
      <c r="R7" s="409">
        <v>7</v>
      </c>
      <c r="S7" s="408"/>
      <c r="T7" s="408"/>
      <c r="U7" s="410"/>
      <c r="V7" s="421">
        <v>3</v>
      </c>
      <c r="W7" s="408">
        <v>3</v>
      </c>
      <c r="X7" s="422">
        <v>3</v>
      </c>
    </row>
    <row r="8" spans="2:29" s="1" customFormat="1" ht="15" customHeight="1">
      <c r="B8" s="7"/>
      <c r="C8" s="8"/>
      <c r="D8" s="406" t="s">
        <v>14</v>
      </c>
      <c r="E8" s="406"/>
      <c r="F8" s="406"/>
      <c r="G8" s="407"/>
      <c r="H8" s="35"/>
      <c r="I8" s="191">
        <v>737</v>
      </c>
      <c r="J8" s="36"/>
      <c r="K8" s="35"/>
      <c r="L8" s="191">
        <v>750</v>
      </c>
      <c r="M8" s="36"/>
      <c r="N8" s="35"/>
      <c r="O8" s="408">
        <v>1487</v>
      </c>
      <c r="P8" s="408"/>
      <c r="Q8" s="36"/>
      <c r="R8" s="409">
        <v>640</v>
      </c>
      <c r="S8" s="408"/>
      <c r="T8" s="408"/>
      <c r="U8" s="410"/>
      <c r="V8" s="421">
        <v>631</v>
      </c>
      <c r="W8" s="408">
        <v>631</v>
      </c>
      <c r="X8" s="422">
        <v>631</v>
      </c>
    </row>
    <row r="9" spans="2:29" s="1" customFormat="1" ht="15" customHeight="1">
      <c r="B9" s="9"/>
      <c r="C9" s="10"/>
      <c r="D9" s="10"/>
      <c r="E9" s="10"/>
      <c r="F9" s="10"/>
      <c r="G9" s="11"/>
      <c r="H9" s="37" t="s">
        <v>61</v>
      </c>
      <c r="I9" s="191">
        <v>7</v>
      </c>
      <c r="J9" s="38" t="s">
        <v>13</v>
      </c>
      <c r="K9" s="37" t="s">
        <v>61</v>
      </c>
      <c r="L9" s="191">
        <v>4</v>
      </c>
      <c r="M9" s="38" t="s">
        <v>13</v>
      </c>
      <c r="N9" s="37" t="s">
        <v>61</v>
      </c>
      <c r="O9" s="408">
        <v>11</v>
      </c>
      <c r="P9" s="408"/>
      <c r="Q9" s="38" t="s">
        <v>13</v>
      </c>
      <c r="R9" s="409">
        <v>4</v>
      </c>
      <c r="S9" s="408"/>
      <c r="T9" s="408"/>
      <c r="U9" s="410"/>
      <c r="V9" s="421">
        <v>5</v>
      </c>
      <c r="W9" s="408">
        <v>5</v>
      </c>
      <c r="X9" s="422">
        <v>5</v>
      </c>
    </row>
    <row r="10" spans="2:29" s="1" customFormat="1" ht="15" customHeight="1">
      <c r="B10" s="7"/>
      <c r="C10" s="8"/>
      <c r="D10" s="406" t="s">
        <v>15</v>
      </c>
      <c r="E10" s="406"/>
      <c r="F10" s="406"/>
      <c r="G10" s="407"/>
      <c r="H10" s="35"/>
      <c r="I10" s="191">
        <v>1836</v>
      </c>
      <c r="J10" s="36"/>
      <c r="K10" s="35"/>
      <c r="L10" s="191">
        <v>1950</v>
      </c>
      <c r="M10" s="36"/>
      <c r="N10" s="35"/>
      <c r="O10" s="408">
        <v>3786</v>
      </c>
      <c r="P10" s="408"/>
      <c r="Q10" s="36"/>
      <c r="R10" s="409">
        <v>1589</v>
      </c>
      <c r="S10" s="408"/>
      <c r="T10" s="408"/>
      <c r="U10" s="410"/>
      <c r="V10" s="421">
        <v>1569</v>
      </c>
      <c r="W10" s="408">
        <v>1569</v>
      </c>
      <c r="X10" s="422">
        <v>1569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7" t="s">
        <v>61</v>
      </c>
      <c r="I11" s="191">
        <v>7</v>
      </c>
      <c r="J11" s="38" t="s">
        <v>13</v>
      </c>
      <c r="K11" s="37" t="s">
        <v>61</v>
      </c>
      <c r="L11" s="191">
        <v>17</v>
      </c>
      <c r="M11" s="38" t="s">
        <v>13</v>
      </c>
      <c r="N11" s="37" t="s">
        <v>61</v>
      </c>
      <c r="O11" s="408">
        <v>24</v>
      </c>
      <c r="P11" s="408"/>
      <c r="Q11" s="38" t="s">
        <v>13</v>
      </c>
      <c r="R11" s="409">
        <v>4</v>
      </c>
      <c r="S11" s="408"/>
      <c r="T11" s="408"/>
      <c r="U11" s="410"/>
      <c r="V11" s="421">
        <v>16</v>
      </c>
      <c r="W11" s="408">
        <v>16</v>
      </c>
      <c r="X11" s="422">
        <v>16</v>
      </c>
    </row>
    <row r="12" spans="2:29" s="1" customFormat="1" ht="15" customHeight="1">
      <c r="B12" s="7"/>
      <c r="C12" s="8"/>
      <c r="D12" s="406" t="s">
        <v>16</v>
      </c>
      <c r="E12" s="406"/>
      <c r="F12" s="406"/>
      <c r="G12" s="407"/>
      <c r="H12" s="35"/>
      <c r="I12" s="191">
        <v>2204</v>
      </c>
      <c r="J12" s="36"/>
      <c r="K12" s="35"/>
      <c r="L12" s="191">
        <v>2307</v>
      </c>
      <c r="M12" s="36"/>
      <c r="N12" s="35"/>
      <c r="O12" s="408">
        <v>4511</v>
      </c>
      <c r="P12" s="408"/>
      <c r="Q12" s="36"/>
      <c r="R12" s="409">
        <v>1958</v>
      </c>
      <c r="S12" s="408"/>
      <c r="T12" s="408"/>
      <c r="U12" s="410"/>
      <c r="V12" s="421">
        <v>1942</v>
      </c>
      <c r="W12" s="408">
        <v>1942</v>
      </c>
      <c r="X12" s="422">
        <v>1942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7" t="s">
        <v>61</v>
      </c>
      <c r="I13" s="191">
        <v>9</v>
      </c>
      <c r="J13" s="38" t="s">
        <v>13</v>
      </c>
      <c r="K13" s="37" t="s">
        <v>61</v>
      </c>
      <c r="L13" s="191">
        <v>14</v>
      </c>
      <c r="M13" s="38" t="s">
        <v>13</v>
      </c>
      <c r="N13" s="37" t="s">
        <v>61</v>
      </c>
      <c r="O13" s="408">
        <v>23</v>
      </c>
      <c r="P13" s="408"/>
      <c r="Q13" s="38" t="s">
        <v>13</v>
      </c>
      <c r="R13" s="409">
        <v>12</v>
      </c>
      <c r="S13" s="408"/>
      <c r="T13" s="408"/>
      <c r="U13" s="410"/>
      <c r="V13" s="421">
        <v>4</v>
      </c>
      <c r="W13" s="408">
        <v>4</v>
      </c>
      <c r="X13" s="422">
        <v>4</v>
      </c>
    </row>
    <row r="14" spans="2:29" s="1" customFormat="1" ht="15" customHeight="1">
      <c r="B14" s="7"/>
      <c r="C14" s="8"/>
      <c r="D14" s="406" t="s">
        <v>17</v>
      </c>
      <c r="E14" s="406"/>
      <c r="F14" s="406"/>
      <c r="G14" s="407"/>
      <c r="H14" s="35"/>
      <c r="I14" s="191">
        <v>2659</v>
      </c>
      <c r="J14" s="36"/>
      <c r="K14" s="35"/>
      <c r="L14" s="191">
        <v>2851</v>
      </c>
      <c r="M14" s="36"/>
      <c r="N14" s="35"/>
      <c r="O14" s="408">
        <v>5510</v>
      </c>
      <c r="P14" s="408"/>
      <c r="Q14" s="36"/>
      <c r="R14" s="409">
        <v>2187</v>
      </c>
      <c r="S14" s="408"/>
      <c r="T14" s="408"/>
      <c r="U14" s="410"/>
      <c r="V14" s="421">
        <v>2151</v>
      </c>
      <c r="W14" s="408">
        <v>2151</v>
      </c>
      <c r="X14" s="422">
        <v>2151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37" t="s">
        <v>61</v>
      </c>
      <c r="I15" s="191">
        <v>33</v>
      </c>
      <c r="J15" s="38" t="s">
        <v>13</v>
      </c>
      <c r="K15" s="37" t="s">
        <v>61</v>
      </c>
      <c r="L15" s="191">
        <v>20</v>
      </c>
      <c r="M15" s="38" t="s">
        <v>13</v>
      </c>
      <c r="N15" s="37" t="s">
        <v>61</v>
      </c>
      <c r="O15" s="408">
        <v>53</v>
      </c>
      <c r="P15" s="408"/>
      <c r="Q15" s="38" t="s">
        <v>13</v>
      </c>
      <c r="R15" s="409">
        <v>19</v>
      </c>
      <c r="S15" s="408"/>
      <c r="T15" s="408"/>
      <c r="U15" s="410"/>
      <c r="V15" s="421">
        <v>17</v>
      </c>
      <c r="W15" s="408">
        <v>17</v>
      </c>
      <c r="X15" s="422">
        <v>17</v>
      </c>
    </row>
    <row r="16" spans="2:29" s="1" customFormat="1" ht="15" customHeight="1">
      <c r="B16" s="7"/>
      <c r="C16" s="8"/>
      <c r="D16" s="406" t="s">
        <v>18</v>
      </c>
      <c r="E16" s="406"/>
      <c r="F16" s="406"/>
      <c r="G16" s="407"/>
      <c r="H16" s="35"/>
      <c r="I16" s="191">
        <v>2236</v>
      </c>
      <c r="J16" s="36"/>
      <c r="K16" s="35"/>
      <c r="L16" s="191">
        <v>2464</v>
      </c>
      <c r="M16" s="36"/>
      <c r="N16" s="35"/>
      <c r="O16" s="408">
        <v>4700</v>
      </c>
      <c r="P16" s="408"/>
      <c r="Q16" s="36"/>
      <c r="R16" s="409">
        <v>2188</v>
      </c>
      <c r="S16" s="408"/>
      <c r="T16" s="408"/>
      <c r="U16" s="410"/>
      <c r="V16" s="421">
        <v>2155</v>
      </c>
      <c r="W16" s="408">
        <v>2155</v>
      </c>
      <c r="X16" s="422">
        <v>2155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7" t="s">
        <v>61</v>
      </c>
      <c r="I17" s="191">
        <v>17</v>
      </c>
      <c r="J17" s="38" t="s">
        <v>13</v>
      </c>
      <c r="K17" s="37" t="s">
        <v>61</v>
      </c>
      <c r="L17" s="191">
        <v>19</v>
      </c>
      <c r="M17" s="38" t="s">
        <v>13</v>
      </c>
      <c r="N17" s="37" t="s">
        <v>61</v>
      </c>
      <c r="O17" s="408">
        <v>36</v>
      </c>
      <c r="P17" s="408"/>
      <c r="Q17" s="38" t="s">
        <v>13</v>
      </c>
      <c r="R17" s="409">
        <v>11</v>
      </c>
      <c r="S17" s="408"/>
      <c r="T17" s="408"/>
      <c r="U17" s="410"/>
      <c r="V17" s="421">
        <v>22</v>
      </c>
      <c r="W17" s="408">
        <v>22</v>
      </c>
      <c r="X17" s="422">
        <v>22</v>
      </c>
    </row>
    <row r="18" spans="2:24" s="1" customFormat="1" ht="15" customHeight="1">
      <c r="B18" s="7"/>
      <c r="C18" s="8"/>
      <c r="D18" s="406" t="s">
        <v>19</v>
      </c>
      <c r="E18" s="406"/>
      <c r="F18" s="406"/>
      <c r="G18" s="407"/>
      <c r="H18" s="35"/>
      <c r="I18" s="191">
        <v>2121</v>
      </c>
      <c r="J18" s="36"/>
      <c r="K18" s="35"/>
      <c r="L18" s="191">
        <v>2269</v>
      </c>
      <c r="M18" s="36"/>
      <c r="N18" s="35"/>
      <c r="O18" s="408">
        <v>4390</v>
      </c>
      <c r="P18" s="408"/>
      <c r="Q18" s="36"/>
      <c r="R18" s="409">
        <v>2099</v>
      </c>
      <c r="S18" s="408"/>
      <c r="T18" s="408"/>
      <c r="U18" s="410"/>
      <c r="V18" s="421">
        <v>2070</v>
      </c>
      <c r="W18" s="408">
        <v>2070</v>
      </c>
      <c r="X18" s="422">
        <v>2070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7" t="s">
        <v>61</v>
      </c>
      <c r="I19" s="191">
        <v>22</v>
      </c>
      <c r="J19" s="38" t="s">
        <v>13</v>
      </c>
      <c r="K19" s="37" t="s">
        <v>61</v>
      </c>
      <c r="L19" s="191">
        <v>10</v>
      </c>
      <c r="M19" s="38" t="s">
        <v>13</v>
      </c>
      <c r="N19" s="37" t="s">
        <v>61</v>
      </c>
      <c r="O19" s="408">
        <v>32</v>
      </c>
      <c r="P19" s="408"/>
      <c r="Q19" s="38" t="s">
        <v>13</v>
      </c>
      <c r="R19" s="409">
        <v>13</v>
      </c>
      <c r="S19" s="408"/>
      <c r="T19" s="408"/>
      <c r="U19" s="410"/>
      <c r="V19" s="421">
        <v>16</v>
      </c>
      <c r="W19" s="408">
        <v>16</v>
      </c>
      <c r="X19" s="422">
        <v>16</v>
      </c>
    </row>
    <row r="20" spans="2:24" s="1" customFormat="1" ht="15" customHeight="1">
      <c r="B20" s="7"/>
      <c r="C20" s="8"/>
      <c r="D20" s="406" t="s">
        <v>20</v>
      </c>
      <c r="E20" s="406"/>
      <c r="F20" s="406"/>
      <c r="G20" s="407"/>
      <c r="H20" s="35"/>
      <c r="I20" s="191">
        <v>4911</v>
      </c>
      <c r="J20" s="36"/>
      <c r="K20" s="35"/>
      <c r="L20" s="191">
        <v>5089</v>
      </c>
      <c r="M20" s="36"/>
      <c r="N20" s="35"/>
      <c r="O20" s="408">
        <v>10000</v>
      </c>
      <c r="P20" s="408"/>
      <c r="Q20" s="36"/>
      <c r="R20" s="409">
        <v>4358</v>
      </c>
      <c r="S20" s="408"/>
      <c r="T20" s="408"/>
      <c r="U20" s="410"/>
      <c r="V20" s="421">
        <v>4300</v>
      </c>
      <c r="W20" s="408">
        <v>4300</v>
      </c>
      <c r="X20" s="422">
        <v>4300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7" t="s">
        <v>61</v>
      </c>
      <c r="I21" s="191">
        <v>45</v>
      </c>
      <c r="J21" s="38" t="s">
        <v>13</v>
      </c>
      <c r="K21" s="37" t="s">
        <v>61</v>
      </c>
      <c r="L21" s="191">
        <v>14</v>
      </c>
      <c r="M21" s="38" t="s">
        <v>13</v>
      </c>
      <c r="N21" s="37" t="s">
        <v>61</v>
      </c>
      <c r="O21" s="408">
        <v>59</v>
      </c>
      <c r="P21" s="408"/>
      <c r="Q21" s="38" t="s">
        <v>13</v>
      </c>
      <c r="R21" s="409">
        <v>12</v>
      </c>
      <c r="S21" s="408"/>
      <c r="T21" s="408"/>
      <c r="U21" s="410"/>
      <c r="V21" s="421">
        <v>46</v>
      </c>
      <c r="W21" s="408">
        <v>46</v>
      </c>
      <c r="X21" s="422">
        <v>46</v>
      </c>
    </row>
    <row r="22" spans="2:24" s="1" customFormat="1" ht="15" customHeight="1">
      <c r="B22" s="7"/>
      <c r="C22" s="8"/>
      <c r="D22" s="406" t="s">
        <v>21</v>
      </c>
      <c r="E22" s="406"/>
      <c r="F22" s="406"/>
      <c r="G22" s="407"/>
      <c r="H22" s="35"/>
      <c r="I22" s="191">
        <v>1631</v>
      </c>
      <c r="J22" s="36"/>
      <c r="K22" s="35"/>
      <c r="L22" s="191">
        <v>1552</v>
      </c>
      <c r="M22" s="36"/>
      <c r="N22" s="35"/>
      <c r="O22" s="408">
        <v>3183</v>
      </c>
      <c r="P22" s="408"/>
      <c r="Q22" s="36"/>
      <c r="R22" s="409">
        <v>1755</v>
      </c>
      <c r="S22" s="408"/>
      <c r="T22" s="408"/>
      <c r="U22" s="410"/>
      <c r="V22" s="421">
        <v>1356</v>
      </c>
      <c r="W22" s="408">
        <v>1356</v>
      </c>
      <c r="X22" s="422">
        <v>1356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7" t="s">
        <v>61</v>
      </c>
      <c r="I23" s="191">
        <v>296</v>
      </c>
      <c r="J23" s="38" t="s">
        <v>13</v>
      </c>
      <c r="K23" s="37" t="s">
        <v>61</v>
      </c>
      <c r="L23" s="191">
        <v>103</v>
      </c>
      <c r="M23" s="38" t="s">
        <v>13</v>
      </c>
      <c r="N23" s="37" t="s">
        <v>61</v>
      </c>
      <c r="O23" s="408">
        <v>399</v>
      </c>
      <c r="P23" s="408"/>
      <c r="Q23" s="38" t="s">
        <v>13</v>
      </c>
      <c r="R23" s="409">
        <v>4</v>
      </c>
      <c r="S23" s="408"/>
      <c r="T23" s="408"/>
      <c r="U23" s="410"/>
      <c r="V23" s="421">
        <v>395</v>
      </c>
      <c r="W23" s="408">
        <v>395</v>
      </c>
      <c r="X23" s="422">
        <v>395</v>
      </c>
    </row>
    <row r="24" spans="2:24" s="1" customFormat="1" ht="15" customHeight="1">
      <c r="B24" s="7"/>
      <c r="C24" s="8"/>
      <c r="D24" s="406" t="s">
        <v>22</v>
      </c>
      <c r="E24" s="406"/>
      <c r="F24" s="406"/>
      <c r="G24" s="407"/>
      <c r="H24" s="35"/>
      <c r="I24" s="191">
        <v>2143</v>
      </c>
      <c r="J24" s="36"/>
      <c r="K24" s="35"/>
      <c r="L24" s="191">
        <v>2280</v>
      </c>
      <c r="M24" s="36"/>
      <c r="N24" s="35"/>
      <c r="O24" s="408">
        <v>4423</v>
      </c>
      <c r="P24" s="408"/>
      <c r="Q24" s="36"/>
      <c r="R24" s="409">
        <v>1919</v>
      </c>
      <c r="S24" s="408"/>
      <c r="T24" s="408"/>
      <c r="U24" s="410"/>
      <c r="V24" s="421">
        <v>1907</v>
      </c>
      <c r="W24" s="408">
        <v>1907</v>
      </c>
      <c r="X24" s="422">
        <v>1907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7" t="s">
        <v>61</v>
      </c>
      <c r="I25" s="191">
        <v>5</v>
      </c>
      <c r="J25" s="38" t="s">
        <v>13</v>
      </c>
      <c r="K25" s="37" t="s">
        <v>61</v>
      </c>
      <c r="L25" s="191">
        <v>9</v>
      </c>
      <c r="M25" s="38" t="s">
        <v>13</v>
      </c>
      <c r="N25" s="37" t="s">
        <v>61</v>
      </c>
      <c r="O25" s="408">
        <v>14</v>
      </c>
      <c r="P25" s="408"/>
      <c r="Q25" s="38" t="s">
        <v>13</v>
      </c>
      <c r="R25" s="409">
        <v>5</v>
      </c>
      <c r="S25" s="408"/>
      <c r="T25" s="408"/>
      <c r="U25" s="410"/>
      <c r="V25" s="421">
        <v>7</v>
      </c>
      <c r="W25" s="408">
        <v>7</v>
      </c>
      <c r="X25" s="422">
        <v>7</v>
      </c>
    </row>
    <row r="26" spans="2:24" s="1" customFormat="1" ht="15" customHeight="1">
      <c r="B26" s="7"/>
      <c r="C26" s="8"/>
      <c r="D26" s="406" t="s">
        <v>23</v>
      </c>
      <c r="E26" s="406"/>
      <c r="F26" s="406"/>
      <c r="G26" s="407"/>
      <c r="H26" s="35"/>
      <c r="I26" s="191">
        <v>2155</v>
      </c>
      <c r="J26" s="36"/>
      <c r="K26" s="35"/>
      <c r="L26" s="191">
        <v>2144</v>
      </c>
      <c r="M26" s="36"/>
      <c r="N26" s="35"/>
      <c r="O26" s="408">
        <v>4299</v>
      </c>
      <c r="P26" s="408"/>
      <c r="Q26" s="36"/>
      <c r="R26" s="409">
        <v>1975</v>
      </c>
      <c r="S26" s="408"/>
      <c r="T26" s="408"/>
      <c r="U26" s="410"/>
      <c r="V26" s="421">
        <v>1942</v>
      </c>
      <c r="W26" s="408">
        <v>1942</v>
      </c>
      <c r="X26" s="422">
        <v>1942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7" t="s">
        <v>61</v>
      </c>
      <c r="I27" s="191">
        <v>22</v>
      </c>
      <c r="J27" s="38" t="s">
        <v>13</v>
      </c>
      <c r="K27" s="37" t="s">
        <v>61</v>
      </c>
      <c r="L27" s="191">
        <v>19</v>
      </c>
      <c r="M27" s="38" t="s">
        <v>13</v>
      </c>
      <c r="N27" s="37" t="s">
        <v>61</v>
      </c>
      <c r="O27" s="408">
        <v>41</v>
      </c>
      <c r="P27" s="408"/>
      <c r="Q27" s="38" t="s">
        <v>13</v>
      </c>
      <c r="R27" s="409">
        <v>4</v>
      </c>
      <c r="S27" s="408"/>
      <c r="T27" s="408"/>
      <c r="U27" s="410"/>
      <c r="V27" s="421">
        <v>29</v>
      </c>
      <c r="W27" s="408">
        <v>29</v>
      </c>
      <c r="X27" s="422">
        <v>29</v>
      </c>
    </row>
    <row r="28" spans="2:24" s="1" customFormat="1" ht="15" customHeight="1">
      <c r="B28" s="7"/>
      <c r="C28" s="8"/>
      <c r="D28" s="406" t="s">
        <v>24</v>
      </c>
      <c r="E28" s="406"/>
      <c r="F28" s="406"/>
      <c r="G28" s="407"/>
      <c r="H28" s="35"/>
      <c r="I28" s="191">
        <v>4622</v>
      </c>
      <c r="J28" s="36"/>
      <c r="K28" s="35"/>
      <c r="L28" s="191">
        <v>4973</v>
      </c>
      <c r="M28" s="36"/>
      <c r="N28" s="35"/>
      <c r="O28" s="408">
        <v>9595</v>
      </c>
      <c r="P28" s="408"/>
      <c r="Q28" s="36"/>
      <c r="R28" s="409">
        <v>4125</v>
      </c>
      <c r="S28" s="408"/>
      <c r="T28" s="408"/>
      <c r="U28" s="410"/>
      <c r="V28" s="421">
        <v>4086</v>
      </c>
      <c r="W28" s="408">
        <v>4086</v>
      </c>
      <c r="X28" s="422">
        <v>4086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7" t="s">
        <v>61</v>
      </c>
      <c r="I29" s="191">
        <v>29</v>
      </c>
      <c r="J29" s="38" t="s">
        <v>13</v>
      </c>
      <c r="K29" s="37" t="s">
        <v>61</v>
      </c>
      <c r="L29" s="191">
        <v>14</v>
      </c>
      <c r="M29" s="38" t="s">
        <v>13</v>
      </c>
      <c r="N29" s="37" t="s">
        <v>61</v>
      </c>
      <c r="O29" s="408">
        <v>43</v>
      </c>
      <c r="P29" s="408"/>
      <c r="Q29" s="38" t="s">
        <v>13</v>
      </c>
      <c r="R29" s="409">
        <v>17</v>
      </c>
      <c r="S29" s="408"/>
      <c r="T29" s="408"/>
      <c r="U29" s="410"/>
      <c r="V29" s="421">
        <v>22</v>
      </c>
      <c r="W29" s="408">
        <v>22</v>
      </c>
      <c r="X29" s="422">
        <v>22</v>
      </c>
    </row>
    <row r="30" spans="2:24" s="1" customFormat="1" ht="15" customHeight="1">
      <c r="B30" s="7"/>
      <c r="C30" s="8"/>
      <c r="D30" s="406" t="s">
        <v>25</v>
      </c>
      <c r="E30" s="406"/>
      <c r="F30" s="406"/>
      <c r="G30" s="407"/>
      <c r="H30" s="35"/>
      <c r="I30" s="191">
        <v>2090</v>
      </c>
      <c r="J30" s="36"/>
      <c r="K30" s="35"/>
      <c r="L30" s="191">
        <v>2186</v>
      </c>
      <c r="M30" s="36"/>
      <c r="N30" s="35"/>
      <c r="O30" s="408">
        <v>4276</v>
      </c>
      <c r="P30" s="408"/>
      <c r="Q30" s="36"/>
      <c r="R30" s="409">
        <v>1653</v>
      </c>
      <c r="S30" s="408"/>
      <c r="T30" s="408"/>
      <c r="U30" s="410"/>
      <c r="V30" s="421">
        <v>1636</v>
      </c>
      <c r="W30" s="408">
        <v>1636</v>
      </c>
      <c r="X30" s="422">
        <v>1636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7" t="s">
        <v>61</v>
      </c>
      <c r="I31" s="191">
        <v>15</v>
      </c>
      <c r="J31" s="38" t="s">
        <v>13</v>
      </c>
      <c r="K31" s="37" t="s">
        <v>61</v>
      </c>
      <c r="L31" s="191">
        <v>2</v>
      </c>
      <c r="M31" s="38" t="s">
        <v>13</v>
      </c>
      <c r="N31" s="37" t="s">
        <v>61</v>
      </c>
      <c r="O31" s="408">
        <v>17</v>
      </c>
      <c r="P31" s="408"/>
      <c r="Q31" s="38" t="s">
        <v>13</v>
      </c>
      <c r="R31" s="409">
        <v>7</v>
      </c>
      <c r="S31" s="408"/>
      <c r="T31" s="408"/>
      <c r="U31" s="410"/>
      <c r="V31" s="421">
        <v>10</v>
      </c>
      <c r="W31" s="408">
        <v>10</v>
      </c>
      <c r="X31" s="422">
        <v>10</v>
      </c>
    </row>
    <row r="32" spans="2:24" s="1" customFormat="1" ht="15" customHeight="1">
      <c r="B32" s="7"/>
      <c r="C32" s="8"/>
      <c r="D32" s="406" t="s">
        <v>26</v>
      </c>
      <c r="E32" s="406"/>
      <c r="F32" s="406"/>
      <c r="G32" s="407"/>
      <c r="H32" s="35"/>
      <c r="I32" s="191">
        <v>2259</v>
      </c>
      <c r="J32" s="36"/>
      <c r="K32" s="35"/>
      <c r="L32" s="191">
        <v>2358</v>
      </c>
      <c r="M32" s="36"/>
      <c r="N32" s="35"/>
      <c r="O32" s="408">
        <v>4617</v>
      </c>
      <c r="P32" s="408"/>
      <c r="Q32" s="36"/>
      <c r="R32" s="409">
        <v>1937</v>
      </c>
      <c r="S32" s="408"/>
      <c r="T32" s="408"/>
      <c r="U32" s="410"/>
      <c r="V32" s="421">
        <v>1914</v>
      </c>
      <c r="W32" s="408">
        <v>1914</v>
      </c>
      <c r="X32" s="422">
        <v>1914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7" t="s">
        <v>61</v>
      </c>
      <c r="I33" s="191">
        <v>8</v>
      </c>
      <c r="J33" s="38" t="s">
        <v>13</v>
      </c>
      <c r="K33" s="37" t="s">
        <v>61</v>
      </c>
      <c r="L33" s="191">
        <v>15</v>
      </c>
      <c r="M33" s="38" t="s">
        <v>13</v>
      </c>
      <c r="N33" s="37" t="s">
        <v>61</v>
      </c>
      <c r="O33" s="408">
        <v>23</v>
      </c>
      <c r="P33" s="408"/>
      <c r="Q33" s="38" t="s">
        <v>13</v>
      </c>
      <c r="R33" s="409">
        <v>9</v>
      </c>
      <c r="S33" s="408"/>
      <c r="T33" s="408"/>
      <c r="U33" s="410"/>
      <c r="V33" s="421">
        <v>14</v>
      </c>
      <c r="W33" s="408">
        <v>14</v>
      </c>
      <c r="X33" s="422">
        <v>14</v>
      </c>
    </row>
    <row r="34" spans="2:24" s="1" customFormat="1" ht="15" customHeight="1">
      <c r="B34" s="7"/>
      <c r="C34" s="8"/>
      <c r="D34" s="406" t="s">
        <v>27</v>
      </c>
      <c r="E34" s="406"/>
      <c r="F34" s="406"/>
      <c r="G34" s="407"/>
      <c r="H34" s="35"/>
      <c r="I34" s="191">
        <v>2583</v>
      </c>
      <c r="J34" s="36"/>
      <c r="K34" s="35"/>
      <c r="L34" s="191">
        <v>2693</v>
      </c>
      <c r="M34" s="36"/>
      <c r="N34" s="35"/>
      <c r="O34" s="408">
        <v>5276</v>
      </c>
      <c r="P34" s="408"/>
      <c r="Q34" s="36"/>
      <c r="R34" s="409">
        <v>2217</v>
      </c>
      <c r="S34" s="408"/>
      <c r="T34" s="408"/>
      <c r="U34" s="410"/>
      <c r="V34" s="421">
        <v>2184</v>
      </c>
      <c r="W34" s="408">
        <v>2184</v>
      </c>
      <c r="X34" s="422">
        <v>2184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7" t="s">
        <v>61</v>
      </c>
      <c r="I35" s="191">
        <v>22</v>
      </c>
      <c r="J35" s="38" t="s">
        <v>13</v>
      </c>
      <c r="K35" s="37" t="s">
        <v>61</v>
      </c>
      <c r="L35" s="191">
        <v>11</v>
      </c>
      <c r="M35" s="38" t="s">
        <v>13</v>
      </c>
      <c r="N35" s="37" t="s">
        <v>61</v>
      </c>
      <c r="O35" s="408">
        <v>33</v>
      </c>
      <c r="P35" s="408"/>
      <c r="Q35" s="38" t="s">
        <v>13</v>
      </c>
      <c r="R35" s="409">
        <v>5</v>
      </c>
      <c r="S35" s="408"/>
      <c r="T35" s="408"/>
      <c r="U35" s="410"/>
      <c r="V35" s="421">
        <v>28</v>
      </c>
      <c r="W35" s="408">
        <v>28</v>
      </c>
      <c r="X35" s="422">
        <v>28</v>
      </c>
    </row>
    <row r="36" spans="2:24" s="1" customFormat="1" ht="15" customHeight="1">
      <c r="B36" s="7"/>
      <c r="C36" s="8"/>
      <c r="D36" s="406" t="s">
        <v>28</v>
      </c>
      <c r="E36" s="406"/>
      <c r="F36" s="406"/>
      <c r="G36" s="407"/>
      <c r="H36" s="35"/>
      <c r="I36" s="191">
        <v>1107</v>
      </c>
      <c r="J36" s="36"/>
      <c r="K36" s="35"/>
      <c r="L36" s="191">
        <v>1136</v>
      </c>
      <c r="M36" s="36"/>
      <c r="N36" s="35"/>
      <c r="O36" s="408">
        <v>2243</v>
      </c>
      <c r="P36" s="408"/>
      <c r="Q36" s="36"/>
      <c r="R36" s="409">
        <v>928</v>
      </c>
      <c r="S36" s="408"/>
      <c r="T36" s="408"/>
      <c r="U36" s="410"/>
      <c r="V36" s="421">
        <v>927</v>
      </c>
      <c r="W36" s="408">
        <v>927</v>
      </c>
      <c r="X36" s="422">
        <v>927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7" t="s">
        <v>61</v>
      </c>
      <c r="I37" s="191">
        <v>1</v>
      </c>
      <c r="J37" s="38" t="s">
        <v>13</v>
      </c>
      <c r="K37" s="37" t="s">
        <v>61</v>
      </c>
      <c r="L37" s="191">
        <v>0</v>
      </c>
      <c r="M37" s="38" t="s">
        <v>13</v>
      </c>
      <c r="N37" s="37" t="s">
        <v>61</v>
      </c>
      <c r="O37" s="408">
        <v>1</v>
      </c>
      <c r="P37" s="408"/>
      <c r="Q37" s="38" t="s">
        <v>13</v>
      </c>
      <c r="R37" s="409">
        <v>1</v>
      </c>
      <c r="S37" s="408"/>
      <c r="T37" s="408"/>
      <c r="U37" s="410"/>
      <c r="V37" s="421">
        <v>0</v>
      </c>
      <c r="W37" s="408">
        <v>0</v>
      </c>
      <c r="X37" s="422">
        <v>0</v>
      </c>
    </row>
    <row r="38" spans="2:24" s="1" customFormat="1" ht="15" customHeight="1">
      <c r="B38" s="7"/>
      <c r="C38" s="8"/>
      <c r="D38" s="406" t="s">
        <v>29</v>
      </c>
      <c r="E38" s="406"/>
      <c r="F38" s="406"/>
      <c r="G38" s="407"/>
      <c r="H38" s="35"/>
      <c r="I38" s="191">
        <v>1494</v>
      </c>
      <c r="J38" s="36"/>
      <c r="K38" s="35"/>
      <c r="L38" s="191">
        <v>1424</v>
      </c>
      <c r="M38" s="36"/>
      <c r="N38" s="35"/>
      <c r="O38" s="408">
        <v>2918</v>
      </c>
      <c r="P38" s="408"/>
      <c r="Q38" s="36"/>
      <c r="R38" s="409">
        <v>1262</v>
      </c>
      <c r="S38" s="408"/>
      <c r="T38" s="408"/>
      <c r="U38" s="410"/>
      <c r="V38" s="421">
        <v>1252</v>
      </c>
      <c r="W38" s="408">
        <v>1252</v>
      </c>
      <c r="X38" s="422">
        <v>1252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7" t="s">
        <v>61</v>
      </c>
      <c r="I39" s="191">
        <v>5</v>
      </c>
      <c r="J39" s="38" t="s">
        <v>13</v>
      </c>
      <c r="K39" s="37" t="s">
        <v>61</v>
      </c>
      <c r="L39" s="191">
        <v>5</v>
      </c>
      <c r="M39" s="38" t="s">
        <v>13</v>
      </c>
      <c r="N39" s="37" t="s">
        <v>61</v>
      </c>
      <c r="O39" s="408">
        <v>10</v>
      </c>
      <c r="P39" s="408"/>
      <c r="Q39" s="38" t="s">
        <v>13</v>
      </c>
      <c r="R39" s="409">
        <v>4</v>
      </c>
      <c r="S39" s="408"/>
      <c r="T39" s="408"/>
      <c r="U39" s="410"/>
      <c r="V39" s="421">
        <v>6</v>
      </c>
      <c r="W39" s="408">
        <v>6</v>
      </c>
      <c r="X39" s="422">
        <v>6</v>
      </c>
    </row>
    <row r="40" spans="2:24" s="1" customFormat="1" ht="15" customHeight="1">
      <c r="B40" s="7"/>
      <c r="C40" s="8"/>
      <c r="D40" s="406" t="s">
        <v>30</v>
      </c>
      <c r="E40" s="406"/>
      <c r="F40" s="406"/>
      <c r="G40" s="407"/>
      <c r="H40" s="35"/>
      <c r="I40" s="191">
        <v>917</v>
      </c>
      <c r="J40" s="36"/>
      <c r="K40" s="35"/>
      <c r="L40" s="191">
        <v>938</v>
      </c>
      <c r="M40" s="36"/>
      <c r="N40" s="35"/>
      <c r="O40" s="408">
        <v>1855</v>
      </c>
      <c r="P40" s="408"/>
      <c r="Q40" s="36"/>
      <c r="R40" s="409">
        <v>680</v>
      </c>
      <c r="S40" s="408"/>
      <c r="T40" s="408"/>
      <c r="U40" s="410"/>
      <c r="V40" s="421">
        <v>674</v>
      </c>
      <c r="W40" s="408">
        <v>674</v>
      </c>
      <c r="X40" s="422">
        <v>674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7" t="s">
        <v>61</v>
      </c>
      <c r="I41" s="191">
        <v>6</v>
      </c>
      <c r="J41" s="38" t="s">
        <v>13</v>
      </c>
      <c r="K41" s="37" t="s">
        <v>61</v>
      </c>
      <c r="L41" s="191">
        <v>4</v>
      </c>
      <c r="M41" s="38" t="s">
        <v>13</v>
      </c>
      <c r="N41" s="37" t="s">
        <v>61</v>
      </c>
      <c r="O41" s="408">
        <v>10</v>
      </c>
      <c r="P41" s="408"/>
      <c r="Q41" s="38" t="s">
        <v>13</v>
      </c>
      <c r="R41" s="409">
        <v>3</v>
      </c>
      <c r="S41" s="408"/>
      <c r="T41" s="408"/>
      <c r="U41" s="410"/>
      <c r="V41" s="421">
        <v>3</v>
      </c>
      <c r="W41" s="408">
        <v>3</v>
      </c>
      <c r="X41" s="422">
        <v>3</v>
      </c>
    </row>
    <row r="42" spans="2:24" s="1" customFormat="1" ht="15" customHeight="1">
      <c r="B42" s="7"/>
      <c r="C42" s="8"/>
      <c r="D42" s="406" t="s">
        <v>31</v>
      </c>
      <c r="E42" s="406"/>
      <c r="F42" s="406"/>
      <c r="G42" s="407"/>
      <c r="H42" s="35"/>
      <c r="I42" s="191">
        <v>2111</v>
      </c>
      <c r="J42" s="36"/>
      <c r="K42" s="35"/>
      <c r="L42" s="191">
        <v>2275</v>
      </c>
      <c r="M42" s="36"/>
      <c r="N42" s="35"/>
      <c r="O42" s="408">
        <v>4386</v>
      </c>
      <c r="P42" s="408"/>
      <c r="Q42" s="36"/>
      <c r="R42" s="409">
        <v>1895</v>
      </c>
      <c r="S42" s="408"/>
      <c r="T42" s="408"/>
      <c r="U42" s="410"/>
      <c r="V42" s="421">
        <v>1884</v>
      </c>
      <c r="W42" s="408">
        <v>1884</v>
      </c>
      <c r="X42" s="422">
        <v>1884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7" t="s">
        <v>61</v>
      </c>
      <c r="I43" s="191">
        <v>10</v>
      </c>
      <c r="J43" s="38" t="s">
        <v>13</v>
      </c>
      <c r="K43" s="37" t="s">
        <v>61</v>
      </c>
      <c r="L43" s="191">
        <v>4</v>
      </c>
      <c r="M43" s="38" t="s">
        <v>13</v>
      </c>
      <c r="N43" s="37" t="s">
        <v>61</v>
      </c>
      <c r="O43" s="408">
        <v>14</v>
      </c>
      <c r="P43" s="408"/>
      <c r="Q43" s="38" t="s">
        <v>13</v>
      </c>
      <c r="R43" s="409">
        <v>2</v>
      </c>
      <c r="S43" s="408"/>
      <c r="T43" s="408"/>
      <c r="U43" s="410"/>
      <c r="V43" s="421">
        <v>9</v>
      </c>
      <c r="W43" s="408">
        <v>9</v>
      </c>
      <c r="X43" s="422">
        <v>9</v>
      </c>
    </row>
    <row r="44" spans="2:24" s="1" customFormat="1" ht="15" customHeight="1">
      <c r="B44" s="7"/>
      <c r="C44" s="8"/>
      <c r="D44" s="406" t="s">
        <v>32</v>
      </c>
      <c r="E44" s="406"/>
      <c r="F44" s="406"/>
      <c r="G44" s="407"/>
      <c r="H44" s="35"/>
      <c r="I44" s="191">
        <v>409</v>
      </c>
      <c r="J44" s="36"/>
      <c r="K44" s="35"/>
      <c r="L44" s="191">
        <v>373</v>
      </c>
      <c r="M44" s="36"/>
      <c r="N44" s="35"/>
      <c r="O44" s="408">
        <v>782</v>
      </c>
      <c r="P44" s="408"/>
      <c r="Q44" s="36"/>
      <c r="R44" s="409">
        <v>382</v>
      </c>
      <c r="S44" s="408"/>
      <c r="T44" s="408"/>
      <c r="U44" s="410"/>
      <c r="V44" s="421">
        <v>382</v>
      </c>
      <c r="W44" s="408">
        <v>382</v>
      </c>
      <c r="X44" s="422">
        <v>382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7" t="s">
        <v>61</v>
      </c>
      <c r="I45" s="191">
        <v>0</v>
      </c>
      <c r="J45" s="38" t="s">
        <v>13</v>
      </c>
      <c r="K45" s="37" t="s">
        <v>61</v>
      </c>
      <c r="L45" s="191">
        <v>0</v>
      </c>
      <c r="M45" s="38" t="s">
        <v>13</v>
      </c>
      <c r="N45" s="37" t="s">
        <v>61</v>
      </c>
      <c r="O45" s="408">
        <v>0</v>
      </c>
      <c r="P45" s="408"/>
      <c r="Q45" s="38" t="s">
        <v>13</v>
      </c>
      <c r="R45" s="409">
        <v>0</v>
      </c>
      <c r="S45" s="408"/>
      <c r="T45" s="408"/>
      <c r="U45" s="410"/>
      <c r="V45" s="421">
        <v>0</v>
      </c>
      <c r="W45" s="408">
        <v>0</v>
      </c>
      <c r="X45" s="422">
        <v>0</v>
      </c>
    </row>
    <row r="46" spans="2:24" s="1" customFormat="1" ht="15" customHeight="1">
      <c r="B46" s="7"/>
      <c r="C46" s="8"/>
      <c r="D46" s="406" t="s">
        <v>33</v>
      </c>
      <c r="E46" s="406"/>
      <c r="F46" s="406"/>
      <c r="G46" s="407"/>
      <c r="H46" s="35"/>
      <c r="I46" s="191">
        <v>475</v>
      </c>
      <c r="J46" s="36"/>
      <c r="K46" s="35"/>
      <c r="L46" s="191">
        <v>520</v>
      </c>
      <c r="M46" s="36"/>
      <c r="N46" s="35"/>
      <c r="O46" s="408">
        <v>995</v>
      </c>
      <c r="P46" s="408"/>
      <c r="Q46" s="36"/>
      <c r="R46" s="409">
        <v>396</v>
      </c>
      <c r="S46" s="408"/>
      <c r="T46" s="408"/>
      <c r="U46" s="410"/>
      <c r="V46" s="421">
        <v>394</v>
      </c>
      <c r="W46" s="408">
        <v>394</v>
      </c>
      <c r="X46" s="422">
        <v>394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7" t="s">
        <v>61</v>
      </c>
      <c r="I47" s="191">
        <v>1</v>
      </c>
      <c r="J47" s="38" t="s">
        <v>13</v>
      </c>
      <c r="K47" s="37" t="s">
        <v>61</v>
      </c>
      <c r="L47" s="191">
        <v>1</v>
      </c>
      <c r="M47" s="38" t="s">
        <v>13</v>
      </c>
      <c r="N47" s="37" t="s">
        <v>61</v>
      </c>
      <c r="O47" s="408">
        <v>2</v>
      </c>
      <c r="P47" s="408"/>
      <c r="Q47" s="38" t="s">
        <v>13</v>
      </c>
      <c r="R47" s="409">
        <v>1</v>
      </c>
      <c r="S47" s="408"/>
      <c r="T47" s="408"/>
      <c r="U47" s="410"/>
      <c r="V47" s="421">
        <v>1</v>
      </c>
      <c r="W47" s="408">
        <v>1</v>
      </c>
      <c r="X47" s="422">
        <v>1</v>
      </c>
    </row>
    <row r="48" spans="2:24" s="1" customFormat="1" ht="15" customHeight="1">
      <c r="B48" s="7"/>
      <c r="C48" s="8"/>
      <c r="D48" s="406" t="s">
        <v>34</v>
      </c>
      <c r="E48" s="406"/>
      <c r="F48" s="406"/>
      <c r="G48" s="407"/>
      <c r="H48" s="35"/>
      <c r="I48" s="191">
        <v>1056</v>
      </c>
      <c r="J48" s="36"/>
      <c r="K48" s="35"/>
      <c r="L48" s="191">
        <v>1119</v>
      </c>
      <c r="M48" s="36"/>
      <c r="N48" s="35"/>
      <c r="O48" s="408">
        <v>2175</v>
      </c>
      <c r="P48" s="408"/>
      <c r="Q48" s="36"/>
      <c r="R48" s="409">
        <v>901</v>
      </c>
      <c r="S48" s="408"/>
      <c r="T48" s="408"/>
      <c r="U48" s="410"/>
      <c r="V48" s="421">
        <v>895</v>
      </c>
      <c r="W48" s="408">
        <v>895</v>
      </c>
      <c r="X48" s="422">
        <v>895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7" t="s">
        <v>61</v>
      </c>
      <c r="I49" s="191">
        <v>5</v>
      </c>
      <c r="J49" s="38" t="s">
        <v>13</v>
      </c>
      <c r="K49" s="37" t="s">
        <v>61</v>
      </c>
      <c r="L49" s="191">
        <v>4</v>
      </c>
      <c r="M49" s="38" t="s">
        <v>13</v>
      </c>
      <c r="N49" s="37" t="s">
        <v>61</v>
      </c>
      <c r="O49" s="408">
        <v>9</v>
      </c>
      <c r="P49" s="408"/>
      <c r="Q49" s="38" t="s">
        <v>13</v>
      </c>
      <c r="R49" s="409">
        <v>5</v>
      </c>
      <c r="S49" s="408"/>
      <c r="T49" s="408"/>
      <c r="U49" s="410"/>
      <c r="V49" s="421">
        <v>1</v>
      </c>
      <c r="W49" s="408">
        <v>1</v>
      </c>
      <c r="X49" s="422">
        <v>1</v>
      </c>
    </row>
    <row r="50" spans="2:24" s="1" customFormat="1" ht="15" customHeight="1">
      <c r="B50" s="7"/>
      <c r="C50" s="8"/>
      <c r="D50" s="406" t="s">
        <v>35</v>
      </c>
      <c r="E50" s="406"/>
      <c r="F50" s="406"/>
      <c r="G50" s="407"/>
      <c r="H50" s="35"/>
      <c r="I50" s="191">
        <v>2089</v>
      </c>
      <c r="J50" s="36"/>
      <c r="K50" s="35"/>
      <c r="L50" s="191">
        <v>2226</v>
      </c>
      <c r="M50" s="36"/>
      <c r="N50" s="35"/>
      <c r="O50" s="408">
        <v>4315</v>
      </c>
      <c r="P50" s="408"/>
      <c r="Q50" s="36"/>
      <c r="R50" s="409">
        <v>1726</v>
      </c>
      <c r="S50" s="408"/>
      <c r="T50" s="408"/>
      <c r="U50" s="410"/>
      <c r="V50" s="421">
        <v>1717</v>
      </c>
      <c r="W50" s="408">
        <v>1717</v>
      </c>
      <c r="X50" s="422">
        <v>1717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7" t="s">
        <v>61</v>
      </c>
      <c r="I51" s="191">
        <v>5</v>
      </c>
      <c r="J51" s="38" t="s">
        <v>13</v>
      </c>
      <c r="K51" s="37" t="s">
        <v>61</v>
      </c>
      <c r="L51" s="191">
        <v>5</v>
      </c>
      <c r="M51" s="38" t="s">
        <v>13</v>
      </c>
      <c r="N51" s="37" t="s">
        <v>61</v>
      </c>
      <c r="O51" s="408">
        <v>10</v>
      </c>
      <c r="P51" s="408"/>
      <c r="Q51" s="38" t="s">
        <v>13</v>
      </c>
      <c r="R51" s="409">
        <v>9</v>
      </c>
      <c r="S51" s="408"/>
      <c r="T51" s="408"/>
      <c r="U51" s="410"/>
      <c r="V51" s="421">
        <v>0</v>
      </c>
      <c r="W51" s="408">
        <v>0</v>
      </c>
      <c r="X51" s="422">
        <v>0</v>
      </c>
    </row>
    <row r="52" spans="2:24" s="1" customFormat="1" ht="15" customHeight="1">
      <c r="B52" s="7"/>
      <c r="C52" s="8"/>
      <c r="D52" s="406" t="s">
        <v>36</v>
      </c>
      <c r="E52" s="406"/>
      <c r="F52" s="406"/>
      <c r="G52" s="407"/>
      <c r="H52" s="35"/>
      <c r="I52" s="191">
        <v>1037</v>
      </c>
      <c r="J52" s="36"/>
      <c r="K52" s="35"/>
      <c r="L52" s="191">
        <v>1098</v>
      </c>
      <c r="M52" s="36"/>
      <c r="N52" s="35"/>
      <c r="O52" s="408">
        <v>2135</v>
      </c>
      <c r="P52" s="408"/>
      <c r="Q52" s="36"/>
      <c r="R52" s="409">
        <v>927</v>
      </c>
      <c r="S52" s="408"/>
      <c r="T52" s="408"/>
      <c r="U52" s="410"/>
      <c r="V52" s="421">
        <v>920</v>
      </c>
      <c r="W52" s="408">
        <v>920</v>
      </c>
      <c r="X52" s="422">
        <v>920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7" t="s">
        <v>61</v>
      </c>
      <c r="I53" s="191">
        <v>3</v>
      </c>
      <c r="J53" s="38" t="s">
        <v>13</v>
      </c>
      <c r="K53" s="37" t="s">
        <v>61</v>
      </c>
      <c r="L53" s="191">
        <v>4</v>
      </c>
      <c r="M53" s="38" t="s">
        <v>13</v>
      </c>
      <c r="N53" s="37" t="s">
        <v>61</v>
      </c>
      <c r="O53" s="408">
        <v>7</v>
      </c>
      <c r="P53" s="408"/>
      <c r="Q53" s="38" t="s">
        <v>13</v>
      </c>
      <c r="R53" s="409">
        <v>5</v>
      </c>
      <c r="S53" s="408"/>
      <c r="T53" s="408"/>
      <c r="U53" s="410"/>
      <c r="V53" s="421">
        <v>2</v>
      </c>
      <c r="W53" s="408">
        <v>2</v>
      </c>
      <c r="X53" s="422">
        <v>2</v>
      </c>
    </row>
    <row r="54" spans="2:24" s="1" customFormat="1" ht="17.25" customHeight="1"/>
    <row r="55" spans="2:24" s="1" customFormat="1" ht="18.75" customHeight="1">
      <c r="H55" s="426" t="s">
        <v>37</v>
      </c>
      <c r="I55" s="426"/>
      <c r="J55" s="426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6"/>
      <c r="X55" s="426"/>
    </row>
    <row r="56" spans="2:24" s="1" customFormat="1" ht="18" customHeight="1">
      <c r="S56" s="2">
        <v>1</v>
      </c>
      <c r="T56" s="318" t="s">
        <v>38</v>
      </c>
      <c r="U56" s="427">
        <v>2</v>
      </c>
      <c r="V56" s="427"/>
      <c r="W56" s="427"/>
      <c r="X56" s="427"/>
    </row>
    <row r="57" spans="2:24" s="1" customFormat="1" ht="13.5" customHeight="1"/>
    <row r="58" spans="2:24" s="1" customFormat="1" ht="13.5" customHeight="1">
      <c r="B58" s="4"/>
      <c r="C58" s="4"/>
      <c r="D58" s="4"/>
      <c r="E58" s="414" t="s">
        <v>58</v>
      </c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6"/>
      <c r="S58" s="170" t="str">
        <f>$S$2</f>
        <v>平成29年11月30日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11" t="s">
        <v>2</v>
      </c>
      <c r="D59" s="411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6"/>
      <c r="S59" s="170" t="str">
        <f>$S$3</f>
        <v>平成29年12月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419" t="s">
        <v>60</v>
      </c>
      <c r="C60" s="419"/>
      <c r="D60" s="419"/>
      <c r="E60" s="419"/>
      <c r="F60" s="419"/>
      <c r="G60" s="419"/>
      <c r="H60" s="412" t="s">
        <v>4</v>
      </c>
      <c r="I60" s="412"/>
      <c r="J60" s="412"/>
      <c r="K60" s="412" t="s">
        <v>5</v>
      </c>
      <c r="L60" s="412"/>
      <c r="M60" s="412"/>
      <c r="N60" s="412" t="s">
        <v>6</v>
      </c>
      <c r="O60" s="412"/>
      <c r="P60" s="412"/>
      <c r="Q60" s="412"/>
      <c r="R60" s="418" t="s">
        <v>7</v>
      </c>
      <c r="S60" s="418"/>
      <c r="T60" s="418"/>
      <c r="U60" s="418"/>
      <c r="V60" s="416" t="s">
        <v>8</v>
      </c>
      <c r="W60" s="416"/>
      <c r="X60" s="416"/>
    </row>
    <row r="61" spans="2:24" s="1" customFormat="1" ht="15" customHeight="1">
      <c r="B61" s="420"/>
      <c r="C61" s="420"/>
      <c r="D61" s="420"/>
      <c r="E61" s="420"/>
      <c r="F61" s="420"/>
      <c r="G61" s="420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7" t="s">
        <v>9</v>
      </c>
      <c r="S61" s="417"/>
      <c r="T61" s="417"/>
      <c r="U61" s="417"/>
      <c r="V61" s="417" t="s">
        <v>10</v>
      </c>
      <c r="W61" s="417"/>
      <c r="X61" s="417"/>
    </row>
    <row r="62" spans="2:24" s="1" customFormat="1" ht="15" customHeight="1">
      <c r="B62" s="7" t="s">
        <v>11</v>
      </c>
      <c r="C62" s="8"/>
      <c r="D62" s="406" t="s">
        <v>39</v>
      </c>
      <c r="E62" s="406"/>
      <c r="F62" s="406"/>
      <c r="G62" s="407"/>
      <c r="H62" s="12"/>
      <c r="I62" s="13">
        <v>154</v>
      </c>
      <c r="J62" s="14"/>
      <c r="K62" s="12"/>
      <c r="L62" s="13">
        <v>167</v>
      </c>
      <c r="M62" s="14"/>
      <c r="N62" s="12"/>
      <c r="O62" s="424">
        <v>321</v>
      </c>
      <c r="P62" s="424"/>
      <c r="Q62" s="14"/>
      <c r="R62" s="409">
        <v>145</v>
      </c>
      <c r="S62" s="408"/>
      <c r="T62" s="408"/>
      <c r="U62" s="425"/>
      <c r="V62" s="409">
        <v>140</v>
      </c>
      <c r="W62" s="408">
        <v>140</v>
      </c>
      <c r="X62" s="422">
        <v>140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428">
        <v>5</v>
      </c>
      <c r="P63" s="428"/>
      <c r="Q63" s="17" t="s">
        <v>13</v>
      </c>
      <c r="R63" s="409">
        <v>4</v>
      </c>
      <c r="S63" s="408"/>
      <c r="T63" s="408"/>
      <c r="U63" s="425"/>
      <c r="V63" s="409">
        <v>1</v>
      </c>
      <c r="W63" s="408">
        <v>1</v>
      </c>
      <c r="X63" s="422">
        <v>1</v>
      </c>
    </row>
    <row r="64" spans="2:24" s="1" customFormat="1" ht="15" customHeight="1">
      <c r="B64" s="7"/>
      <c r="C64" s="8"/>
      <c r="D64" s="406" t="s">
        <v>40</v>
      </c>
      <c r="E64" s="406"/>
      <c r="F64" s="406"/>
      <c r="G64" s="407"/>
      <c r="H64" s="12"/>
      <c r="I64" s="13">
        <v>950</v>
      </c>
      <c r="J64" s="14"/>
      <c r="K64" s="12"/>
      <c r="L64" s="13">
        <v>977</v>
      </c>
      <c r="M64" s="14"/>
      <c r="N64" s="12"/>
      <c r="O64" s="424">
        <v>1927</v>
      </c>
      <c r="P64" s="424"/>
      <c r="Q64" s="14"/>
      <c r="R64" s="409">
        <v>839</v>
      </c>
      <c r="S64" s="408"/>
      <c r="T64" s="408"/>
      <c r="U64" s="425"/>
      <c r="V64" s="409">
        <v>836</v>
      </c>
      <c r="W64" s="408">
        <v>836</v>
      </c>
      <c r="X64" s="422">
        <v>836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1</v>
      </c>
      <c r="M65" s="17" t="s">
        <v>13</v>
      </c>
      <c r="N65" s="15" t="s">
        <v>61</v>
      </c>
      <c r="O65" s="428">
        <v>3</v>
      </c>
      <c r="P65" s="428"/>
      <c r="Q65" s="17" t="s">
        <v>13</v>
      </c>
      <c r="R65" s="409">
        <v>3</v>
      </c>
      <c r="S65" s="408"/>
      <c r="T65" s="408"/>
      <c r="U65" s="425"/>
      <c r="V65" s="409">
        <v>0</v>
      </c>
      <c r="W65" s="408">
        <v>0</v>
      </c>
      <c r="X65" s="422">
        <v>0</v>
      </c>
    </row>
    <row r="66" spans="2:24" s="1" customFormat="1" ht="15" customHeight="1">
      <c r="B66" s="7"/>
      <c r="C66" s="8"/>
      <c r="D66" s="406" t="s">
        <v>41</v>
      </c>
      <c r="E66" s="406"/>
      <c r="F66" s="406"/>
      <c r="G66" s="407"/>
      <c r="H66" s="12"/>
      <c r="I66" s="13">
        <v>2365</v>
      </c>
      <c r="J66" s="14"/>
      <c r="K66" s="12"/>
      <c r="L66" s="13">
        <v>2608</v>
      </c>
      <c r="M66" s="14"/>
      <c r="N66" s="12"/>
      <c r="O66" s="424">
        <v>4973</v>
      </c>
      <c r="P66" s="424"/>
      <c r="Q66" s="14"/>
      <c r="R66" s="409">
        <v>2004</v>
      </c>
      <c r="S66" s="408"/>
      <c r="T66" s="408"/>
      <c r="U66" s="425"/>
      <c r="V66" s="409">
        <v>1996</v>
      </c>
      <c r="W66" s="408">
        <v>1996</v>
      </c>
      <c r="X66" s="422">
        <v>1996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6</v>
      </c>
      <c r="J67" s="17" t="s">
        <v>13</v>
      </c>
      <c r="K67" s="15" t="s">
        <v>61</v>
      </c>
      <c r="L67" s="16">
        <v>3</v>
      </c>
      <c r="M67" s="17" t="s">
        <v>13</v>
      </c>
      <c r="N67" s="15" t="s">
        <v>59</v>
      </c>
      <c r="O67" s="428">
        <v>9</v>
      </c>
      <c r="P67" s="428"/>
      <c r="Q67" s="17" t="s">
        <v>13</v>
      </c>
      <c r="R67" s="409">
        <v>3</v>
      </c>
      <c r="S67" s="408"/>
      <c r="T67" s="408"/>
      <c r="U67" s="425"/>
      <c r="V67" s="409">
        <v>5</v>
      </c>
      <c r="W67" s="408">
        <v>5</v>
      </c>
      <c r="X67" s="422">
        <v>5</v>
      </c>
    </row>
    <row r="68" spans="2:24" s="1" customFormat="1" ht="15" customHeight="1">
      <c r="B68" s="7"/>
      <c r="C68" s="8"/>
      <c r="D68" s="406" t="s">
        <v>42</v>
      </c>
      <c r="E68" s="406"/>
      <c r="F68" s="406"/>
      <c r="G68" s="407"/>
      <c r="H68" s="12"/>
      <c r="I68" s="13">
        <v>138</v>
      </c>
      <c r="J68" s="14"/>
      <c r="K68" s="12"/>
      <c r="L68" s="13">
        <v>131</v>
      </c>
      <c r="M68" s="14"/>
      <c r="N68" s="12"/>
      <c r="O68" s="424">
        <v>269</v>
      </c>
      <c r="P68" s="424"/>
      <c r="Q68" s="14"/>
      <c r="R68" s="409">
        <v>113</v>
      </c>
      <c r="S68" s="408"/>
      <c r="T68" s="408"/>
      <c r="U68" s="425"/>
      <c r="V68" s="409">
        <v>110</v>
      </c>
      <c r="W68" s="408">
        <v>110</v>
      </c>
      <c r="X68" s="422">
        <v>110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3</v>
      </c>
      <c r="M69" s="17" t="s">
        <v>13</v>
      </c>
      <c r="N69" s="15" t="s">
        <v>61</v>
      </c>
      <c r="O69" s="428">
        <v>3</v>
      </c>
      <c r="P69" s="428"/>
      <c r="Q69" s="17" t="s">
        <v>13</v>
      </c>
      <c r="R69" s="409">
        <v>3</v>
      </c>
      <c r="S69" s="408"/>
      <c r="T69" s="408"/>
      <c r="U69" s="425"/>
      <c r="V69" s="409">
        <v>0</v>
      </c>
      <c r="W69" s="408">
        <v>0</v>
      </c>
      <c r="X69" s="422">
        <v>0</v>
      </c>
    </row>
    <row r="70" spans="2:24" s="1" customFormat="1" ht="15" customHeight="1">
      <c r="B70" s="7"/>
      <c r="C70" s="8"/>
      <c r="D70" s="406" t="s">
        <v>43</v>
      </c>
      <c r="E70" s="406"/>
      <c r="F70" s="406"/>
      <c r="G70" s="407"/>
      <c r="H70" s="12"/>
      <c r="I70" s="13">
        <v>69</v>
      </c>
      <c r="J70" s="14"/>
      <c r="K70" s="12"/>
      <c r="L70" s="13">
        <v>74</v>
      </c>
      <c r="M70" s="14"/>
      <c r="N70" s="12"/>
      <c r="O70" s="424">
        <v>143</v>
      </c>
      <c r="P70" s="424"/>
      <c r="Q70" s="14"/>
      <c r="R70" s="409">
        <v>74</v>
      </c>
      <c r="S70" s="408"/>
      <c r="T70" s="408"/>
      <c r="U70" s="425"/>
      <c r="V70" s="409">
        <v>72</v>
      </c>
      <c r="W70" s="408">
        <v>72</v>
      </c>
      <c r="X70" s="422">
        <v>72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428">
        <v>5</v>
      </c>
      <c r="P71" s="428"/>
      <c r="Q71" s="17" t="s">
        <v>13</v>
      </c>
      <c r="R71" s="409">
        <v>0</v>
      </c>
      <c r="S71" s="408"/>
      <c r="T71" s="408"/>
      <c r="U71" s="425"/>
      <c r="V71" s="409">
        <v>2</v>
      </c>
      <c r="W71" s="408">
        <v>2</v>
      </c>
      <c r="X71" s="422">
        <v>2</v>
      </c>
    </row>
    <row r="72" spans="2:24" s="1" customFormat="1" ht="15" customHeight="1">
      <c r="B72" s="7"/>
      <c r="C72" s="8"/>
      <c r="D72" s="406" t="s">
        <v>44</v>
      </c>
      <c r="E72" s="406"/>
      <c r="F72" s="406"/>
      <c r="G72" s="407"/>
      <c r="H72" s="12"/>
      <c r="I72" s="13">
        <v>429</v>
      </c>
      <c r="J72" s="14"/>
      <c r="K72" s="12"/>
      <c r="L72" s="13">
        <v>471</v>
      </c>
      <c r="M72" s="14"/>
      <c r="N72" s="12"/>
      <c r="O72" s="424">
        <v>900</v>
      </c>
      <c r="P72" s="424"/>
      <c r="Q72" s="14"/>
      <c r="R72" s="409">
        <v>436</v>
      </c>
      <c r="S72" s="408"/>
      <c r="T72" s="408"/>
      <c r="U72" s="425"/>
      <c r="V72" s="409">
        <v>432</v>
      </c>
      <c r="W72" s="408">
        <v>432</v>
      </c>
      <c r="X72" s="422">
        <v>432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1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428">
        <v>4</v>
      </c>
      <c r="P73" s="428"/>
      <c r="Q73" s="17" t="s">
        <v>13</v>
      </c>
      <c r="R73" s="409">
        <v>2</v>
      </c>
      <c r="S73" s="408"/>
      <c r="T73" s="408"/>
      <c r="U73" s="425"/>
      <c r="V73" s="409">
        <v>2</v>
      </c>
      <c r="W73" s="408">
        <v>2</v>
      </c>
      <c r="X73" s="422">
        <v>2</v>
      </c>
    </row>
    <row r="74" spans="2:24" s="1" customFormat="1" ht="15" customHeight="1">
      <c r="B74" s="7"/>
      <c r="C74" s="8"/>
      <c r="D74" s="406" t="s">
        <v>45</v>
      </c>
      <c r="E74" s="406"/>
      <c r="F74" s="406"/>
      <c r="G74" s="407"/>
      <c r="H74" s="12"/>
      <c r="I74" s="13">
        <v>680</v>
      </c>
      <c r="J74" s="14"/>
      <c r="K74" s="12"/>
      <c r="L74" s="13">
        <v>737</v>
      </c>
      <c r="M74" s="14"/>
      <c r="N74" s="12"/>
      <c r="O74" s="424">
        <v>1417</v>
      </c>
      <c r="P74" s="424"/>
      <c r="Q74" s="14"/>
      <c r="R74" s="409">
        <v>591</v>
      </c>
      <c r="S74" s="408"/>
      <c r="T74" s="408"/>
      <c r="U74" s="425"/>
      <c r="V74" s="409">
        <v>589</v>
      </c>
      <c r="W74" s="408">
        <v>589</v>
      </c>
      <c r="X74" s="422">
        <v>589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0</v>
      </c>
      <c r="J75" s="17" t="s">
        <v>13</v>
      </c>
      <c r="K75" s="15" t="s">
        <v>61</v>
      </c>
      <c r="L75" s="16">
        <v>2</v>
      </c>
      <c r="M75" s="17" t="s">
        <v>13</v>
      </c>
      <c r="N75" s="15" t="s">
        <v>63</v>
      </c>
      <c r="O75" s="428">
        <v>2</v>
      </c>
      <c r="P75" s="428"/>
      <c r="Q75" s="17" t="s">
        <v>13</v>
      </c>
      <c r="R75" s="409">
        <v>2</v>
      </c>
      <c r="S75" s="408"/>
      <c r="T75" s="408"/>
      <c r="U75" s="425"/>
      <c r="V75" s="409">
        <v>0</v>
      </c>
      <c r="W75" s="408">
        <v>0</v>
      </c>
      <c r="X75" s="422">
        <v>0</v>
      </c>
    </row>
    <row r="76" spans="2:24" s="1" customFormat="1" ht="15" customHeight="1">
      <c r="B76" s="7"/>
      <c r="C76" s="8"/>
      <c r="D76" s="406" t="s">
        <v>46</v>
      </c>
      <c r="E76" s="406"/>
      <c r="F76" s="406"/>
      <c r="G76" s="407"/>
      <c r="H76" s="12"/>
      <c r="I76" s="13">
        <v>593</v>
      </c>
      <c r="J76" s="14"/>
      <c r="K76" s="12"/>
      <c r="L76" s="13">
        <v>631</v>
      </c>
      <c r="M76" s="14"/>
      <c r="N76" s="12"/>
      <c r="O76" s="424">
        <v>1224</v>
      </c>
      <c r="P76" s="424"/>
      <c r="Q76" s="14"/>
      <c r="R76" s="409">
        <v>497</v>
      </c>
      <c r="S76" s="408"/>
      <c r="T76" s="408"/>
      <c r="U76" s="425"/>
      <c r="V76" s="409">
        <v>497</v>
      </c>
      <c r="W76" s="408">
        <v>497</v>
      </c>
      <c r="X76" s="422">
        <v>497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0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428">
        <v>0</v>
      </c>
      <c r="P77" s="428"/>
      <c r="Q77" s="17" t="s">
        <v>13</v>
      </c>
      <c r="R77" s="409">
        <v>0</v>
      </c>
      <c r="S77" s="408"/>
      <c r="T77" s="408"/>
      <c r="U77" s="425"/>
      <c r="V77" s="409">
        <v>0</v>
      </c>
      <c r="W77" s="408">
        <v>0</v>
      </c>
      <c r="X77" s="422">
        <v>0</v>
      </c>
    </row>
    <row r="78" spans="2:24" s="1" customFormat="1" ht="15" customHeight="1">
      <c r="B78" s="7"/>
      <c r="C78" s="8"/>
      <c r="D78" s="406" t="s">
        <v>47</v>
      </c>
      <c r="E78" s="406"/>
      <c r="F78" s="406"/>
      <c r="G78" s="407"/>
      <c r="H78" s="12"/>
      <c r="I78" s="13">
        <v>846</v>
      </c>
      <c r="J78" s="14"/>
      <c r="K78" s="12"/>
      <c r="L78" s="13">
        <v>868</v>
      </c>
      <c r="M78" s="14"/>
      <c r="N78" s="12"/>
      <c r="O78" s="424">
        <v>1714</v>
      </c>
      <c r="P78" s="424"/>
      <c r="Q78" s="14"/>
      <c r="R78" s="409">
        <v>673</v>
      </c>
      <c r="S78" s="408"/>
      <c r="T78" s="408"/>
      <c r="U78" s="425"/>
      <c r="V78" s="409">
        <v>668</v>
      </c>
      <c r="W78" s="408">
        <v>668</v>
      </c>
      <c r="X78" s="422">
        <v>668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428">
        <v>5</v>
      </c>
      <c r="P79" s="428"/>
      <c r="Q79" s="17" t="s">
        <v>13</v>
      </c>
      <c r="R79" s="409">
        <v>5</v>
      </c>
      <c r="S79" s="408"/>
      <c r="T79" s="408"/>
      <c r="U79" s="425"/>
      <c r="V79" s="409">
        <v>0</v>
      </c>
      <c r="W79" s="408">
        <v>0</v>
      </c>
      <c r="X79" s="422">
        <v>0</v>
      </c>
    </row>
    <row r="80" spans="2:24" s="1" customFormat="1" ht="15" customHeight="1">
      <c r="B80" s="7"/>
      <c r="C80" s="8"/>
      <c r="D80" s="406" t="s">
        <v>48</v>
      </c>
      <c r="E80" s="406"/>
      <c r="F80" s="406"/>
      <c r="G80" s="407"/>
      <c r="H80" s="12"/>
      <c r="I80" s="13">
        <v>294</v>
      </c>
      <c r="J80" s="14"/>
      <c r="K80" s="12"/>
      <c r="L80" s="13">
        <v>330</v>
      </c>
      <c r="M80" s="14"/>
      <c r="N80" s="12"/>
      <c r="O80" s="424">
        <v>624</v>
      </c>
      <c r="P80" s="424"/>
      <c r="Q80" s="14"/>
      <c r="R80" s="409">
        <v>236</v>
      </c>
      <c r="S80" s="408"/>
      <c r="T80" s="408"/>
      <c r="U80" s="425"/>
      <c r="V80" s="409">
        <v>235</v>
      </c>
      <c r="W80" s="408">
        <v>235</v>
      </c>
      <c r="X80" s="422">
        <v>235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428">
        <v>1</v>
      </c>
      <c r="P81" s="428"/>
      <c r="Q81" s="17" t="s">
        <v>13</v>
      </c>
      <c r="R81" s="409">
        <v>1</v>
      </c>
      <c r="S81" s="408"/>
      <c r="T81" s="408"/>
      <c r="U81" s="425"/>
      <c r="V81" s="409">
        <v>0</v>
      </c>
      <c r="W81" s="408">
        <v>0</v>
      </c>
      <c r="X81" s="422">
        <v>0</v>
      </c>
    </row>
    <row r="82" spans="2:24" s="1" customFormat="1" ht="15" customHeight="1">
      <c r="B82" s="7"/>
      <c r="C82" s="8"/>
      <c r="D82" s="406" t="s">
        <v>49</v>
      </c>
      <c r="E82" s="406"/>
      <c r="F82" s="406"/>
      <c r="G82" s="407"/>
      <c r="H82" s="12"/>
      <c r="I82" s="13">
        <v>685</v>
      </c>
      <c r="J82" s="14"/>
      <c r="K82" s="12"/>
      <c r="L82" s="13">
        <v>716</v>
      </c>
      <c r="M82" s="14"/>
      <c r="N82" s="12"/>
      <c r="O82" s="424">
        <v>1401</v>
      </c>
      <c r="P82" s="424"/>
      <c r="Q82" s="14"/>
      <c r="R82" s="409">
        <v>592</v>
      </c>
      <c r="S82" s="408"/>
      <c r="T82" s="408"/>
      <c r="U82" s="425"/>
      <c r="V82" s="409">
        <v>586</v>
      </c>
      <c r="W82" s="408">
        <v>586</v>
      </c>
      <c r="X82" s="422">
        <v>586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5</v>
      </c>
      <c r="J83" s="17" t="s">
        <v>13</v>
      </c>
      <c r="K83" s="15" t="s">
        <v>61</v>
      </c>
      <c r="L83" s="16">
        <v>1</v>
      </c>
      <c r="M83" s="17" t="s">
        <v>13</v>
      </c>
      <c r="N83" s="15" t="s">
        <v>59</v>
      </c>
      <c r="O83" s="428">
        <v>6</v>
      </c>
      <c r="P83" s="428"/>
      <c r="Q83" s="17" t="s">
        <v>13</v>
      </c>
      <c r="R83" s="409">
        <v>4</v>
      </c>
      <c r="S83" s="408"/>
      <c r="T83" s="408"/>
      <c r="U83" s="425"/>
      <c r="V83" s="409">
        <v>2</v>
      </c>
      <c r="W83" s="408">
        <v>2</v>
      </c>
      <c r="X83" s="422">
        <v>2</v>
      </c>
    </row>
    <row r="84" spans="2:24" s="1" customFormat="1" ht="15" customHeight="1">
      <c r="B84" s="7"/>
      <c r="C84" s="8"/>
      <c r="D84" s="406" t="s">
        <v>50</v>
      </c>
      <c r="E84" s="406"/>
      <c r="F84" s="406"/>
      <c r="G84" s="407"/>
      <c r="H84" s="12"/>
      <c r="I84" s="13">
        <v>165</v>
      </c>
      <c r="J84" s="14"/>
      <c r="K84" s="12"/>
      <c r="L84" s="13">
        <v>163</v>
      </c>
      <c r="M84" s="14"/>
      <c r="N84" s="12"/>
      <c r="O84" s="424">
        <v>328</v>
      </c>
      <c r="P84" s="424"/>
      <c r="Q84" s="14"/>
      <c r="R84" s="409">
        <v>130</v>
      </c>
      <c r="S84" s="408"/>
      <c r="T84" s="408"/>
      <c r="U84" s="425"/>
      <c r="V84" s="409">
        <v>130</v>
      </c>
      <c r="W84" s="408">
        <v>130</v>
      </c>
      <c r="X84" s="422">
        <v>130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428">
        <v>0</v>
      </c>
      <c r="P85" s="428"/>
      <c r="Q85" s="17" t="s">
        <v>13</v>
      </c>
      <c r="R85" s="409">
        <v>0</v>
      </c>
      <c r="S85" s="408"/>
      <c r="T85" s="408"/>
      <c r="U85" s="425"/>
      <c r="V85" s="409">
        <v>0</v>
      </c>
      <c r="W85" s="408">
        <v>0</v>
      </c>
      <c r="X85" s="422">
        <v>0</v>
      </c>
    </row>
    <row r="86" spans="2:24" s="1" customFormat="1" ht="15" customHeight="1">
      <c r="B86" s="7"/>
      <c r="C86" s="8"/>
      <c r="D86" s="406" t="s">
        <v>51</v>
      </c>
      <c r="E86" s="406"/>
      <c r="F86" s="406"/>
      <c r="G86" s="407"/>
      <c r="H86" s="12"/>
      <c r="I86" s="13">
        <v>131</v>
      </c>
      <c r="J86" s="14"/>
      <c r="K86" s="12"/>
      <c r="L86" s="13">
        <v>158</v>
      </c>
      <c r="M86" s="14"/>
      <c r="N86" s="12"/>
      <c r="O86" s="424">
        <v>289</v>
      </c>
      <c r="P86" s="424"/>
      <c r="Q86" s="14"/>
      <c r="R86" s="409">
        <v>122</v>
      </c>
      <c r="S86" s="408"/>
      <c r="T86" s="408"/>
      <c r="U86" s="425"/>
      <c r="V86" s="409">
        <v>122</v>
      </c>
      <c r="W86" s="408">
        <v>122</v>
      </c>
      <c r="X86" s="422">
        <v>122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428">
        <v>0</v>
      </c>
      <c r="P87" s="428"/>
      <c r="Q87" s="17" t="s">
        <v>13</v>
      </c>
      <c r="R87" s="409">
        <v>0</v>
      </c>
      <c r="S87" s="408"/>
      <c r="T87" s="408"/>
      <c r="U87" s="425"/>
      <c r="V87" s="409">
        <v>0</v>
      </c>
      <c r="W87" s="408">
        <v>0</v>
      </c>
      <c r="X87" s="422">
        <v>0</v>
      </c>
    </row>
    <row r="88" spans="2:24" s="1" customFormat="1" ht="15" customHeight="1">
      <c r="B88" s="7"/>
      <c r="C88" s="8"/>
      <c r="D88" s="406" t="s">
        <v>52</v>
      </c>
      <c r="E88" s="406"/>
      <c r="F88" s="406"/>
      <c r="G88" s="407"/>
      <c r="H88" s="12"/>
      <c r="I88" s="13">
        <v>191</v>
      </c>
      <c r="J88" s="14"/>
      <c r="K88" s="12"/>
      <c r="L88" s="13">
        <v>241</v>
      </c>
      <c r="M88" s="14"/>
      <c r="N88" s="12"/>
      <c r="O88" s="424">
        <v>432</v>
      </c>
      <c r="P88" s="424"/>
      <c r="Q88" s="14"/>
      <c r="R88" s="409">
        <v>176</v>
      </c>
      <c r="S88" s="408"/>
      <c r="T88" s="408"/>
      <c r="U88" s="425"/>
      <c r="V88" s="409">
        <v>173</v>
      </c>
      <c r="W88" s="408">
        <v>173</v>
      </c>
      <c r="X88" s="422">
        <v>173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428">
        <v>3</v>
      </c>
      <c r="P89" s="428"/>
      <c r="Q89" s="17" t="s">
        <v>13</v>
      </c>
      <c r="R89" s="409">
        <v>3</v>
      </c>
      <c r="S89" s="408"/>
      <c r="T89" s="408"/>
      <c r="U89" s="425"/>
      <c r="V89" s="409">
        <v>0</v>
      </c>
      <c r="W89" s="408">
        <v>0</v>
      </c>
      <c r="X89" s="422">
        <v>0</v>
      </c>
    </row>
    <row r="90" spans="2:24" s="1" customFormat="1" ht="15" customHeight="1">
      <c r="B90" s="7"/>
      <c r="C90" s="8"/>
      <c r="D90" s="406" t="s">
        <v>53</v>
      </c>
      <c r="E90" s="406"/>
      <c r="F90" s="406"/>
      <c r="G90" s="407"/>
      <c r="H90" s="12"/>
      <c r="I90" s="13">
        <v>132</v>
      </c>
      <c r="J90" s="14"/>
      <c r="K90" s="12"/>
      <c r="L90" s="13">
        <v>139</v>
      </c>
      <c r="M90" s="14"/>
      <c r="N90" s="12"/>
      <c r="O90" s="424">
        <v>271</v>
      </c>
      <c r="P90" s="424"/>
      <c r="Q90" s="14"/>
      <c r="R90" s="409">
        <v>100</v>
      </c>
      <c r="S90" s="408"/>
      <c r="T90" s="408"/>
      <c r="U90" s="425"/>
      <c r="V90" s="409">
        <v>100</v>
      </c>
      <c r="W90" s="408">
        <v>100</v>
      </c>
      <c r="X90" s="422">
        <v>100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428">
        <v>0</v>
      </c>
      <c r="P91" s="428"/>
      <c r="Q91" s="17" t="s">
        <v>13</v>
      </c>
      <c r="R91" s="409">
        <v>0</v>
      </c>
      <c r="S91" s="408"/>
      <c r="T91" s="408"/>
      <c r="U91" s="425"/>
      <c r="V91" s="409">
        <v>0</v>
      </c>
      <c r="W91" s="408">
        <v>0</v>
      </c>
      <c r="X91" s="422">
        <v>0</v>
      </c>
    </row>
    <row r="92" spans="2:24" s="1" customFormat="1" ht="15" customHeight="1">
      <c r="B92" s="7"/>
      <c r="C92" s="8"/>
      <c r="D92" s="406" t="s">
        <v>54</v>
      </c>
      <c r="E92" s="406"/>
      <c r="F92" s="406"/>
      <c r="G92" s="407"/>
      <c r="H92" s="12"/>
      <c r="I92" s="13">
        <v>1480</v>
      </c>
      <c r="J92" s="14"/>
      <c r="K92" s="12"/>
      <c r="L92" s="13">
        <v>1443</v>
      </c>
      <c r="M92" s="14"/>
      <c r="N92" s="12"/>
      <c r="O92" s="424">
        <v>2923</v>
      </c>
      <c r="P92" s="424"/>
      <c r="Q92" s="14"/>
      <c r="R92" s="409">
        <v>1070</v>
      </c>
      <c r="S92" s="408"/>
      <c r="T92" s="408"/>
      <c r="U92" s="425"/>
      <c r="V92" s="409">
        <v>1066</v>
      </c>
      <c r="W92" s="408">
        <v>1066</v>
      </c>
      <c r="X92" s="422">
        <v>1066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3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428">
        <v>6</v>
      </c>
      <c r="P93" s="428"/>
      <c r="Q93" s="17" t="s">
        <v>13</v>
      </c>
      <c r="R93" s="409">
        <v>3</v>
      </c>
      <c r="S93" s="408"/>
      <c r="T93" s="408"/>
      <c r="U93" s="425"/>
      <c r="V93" s="409">
        <v>1</v>
      </c>
      <c r="W93" s="408">
        <v>1</v>
      </c>
      <c r="X93" s="422">
        <v>1</v>
      </c>
    </row>
    <row r="94" spans="2:24" s="1" customFormat="1" ht="15" customHeight="1">
      <c r="B94" s="7"/>
      <c r="C94" s="8"/>
      <c r="D94" s="406" t="s">
        <v>55</v>
      </c>
      <c r="E94" s="406"/>
      <c r="F94" s="406"/>
      <c r="G94" s="407"/>
      <c r="H94" s="12"/>
      <c r="I94" s="13">
        <v>160</v>
      </c>
      <c r="J94" s="14"/>
      <c r="K94" s="12"/>
      <c r="L94" s="13">
        <v>213</v>
      </c>
      <c r="M94" s="14"/>
      <c r="N94" s="12"/>
      <c r="O94" s="424">
        <v>373</v>
      </c>
      <c r="P94" s="424"/>
      <c r="Q94" s="14"/>
      <c r="R94" s="409">
        <v>168</v>
      </c>
      <c r="S94" s="408"/>
      <c r="T94" s="408"/>
      <c r="U94" s="425"/>
      <c r="V94" s="409">
        <v>167</v>
      </c>
      <c r="W94" s="408">
        <v>167</v>
      </c>
      <c r="X94" s="422">
        <v>167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428">
        <v>1</v>
      </c>
      <c r="P95" s="428"/>
      <c r="Q95" s="17" t="s">
        <v>13</v>
      </c>
      <c r="R95" s="409">
        <v>1</v>
      </c>
      <c r="S95" s="408"/>
      <c r="T95" s="408"/>
      <c r="U95" s="425"/>
      <c r="V95" s="409">
        <v>0</v>
      </c>
      <c r="W95" s="408">
        <v>0</v>
      </c>
      <c r="X95" s="422">
        <v>0</v>
      </c>
    </row>
    <row r="96" spans="2:24" s="1" customFormat="1" ht="15" customHeight="1">
      <c r="B96" s="7"/>
      <c r="C96" s="8"/>
      <c r="D96" s="406" t="s">
        <v>56</v>
      </c>
      <c r="E96" s="406"/>
      <c r="F96" s="406"/>
      <c r="G96" s="407"/>
      <c r="H96" s="12"/>
      <c r="I96" s="13">
        <v>28</v>
      </c>
      <c r="J96" s="14"/>
      <c r="K96" s="12"/>
      <c r="L96" s="13">
        <v>53</v>
      </c>
      <c r="M96" s="14"/>
      <c r="N96" s="12"/>
      <c r="O96" s="424">
        <v>81</v>
      </c>
      <c r="P96" s="424"/>
      <c r="Q96" s="14"/>
      <c r="R96" s="409">
        <v>37</v>
      </c>
      <c r="S96" s="408"/>
      <c r="T96" s="408"/>
      <c r="U96" s="425"/>
      <c r="V96" s="409">
        <v>35</v>
      </c>
      <c r="W96" s="408">
        <v>35</v>
      </c>
      <c r="X96" s="422">
        <v>35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0</v>
      </c>
      <c r="J97" s="17" t="s">
        <v>13</v>
      </c>
      <c r="K97" s="15" t="s">
        <v>59</v>
      </c>
      <c r="L97" s="16">
        <v>2</v>
      </c>
      <c r="M97" s="17" t="s">
        <v>13</v>
      </c>
      <c r="N97" s="15" t="s">
        <v>61</v>
      </c>
      <c r="O97" s="428">
        <v>2</v>
      </c>
      <c r="P97" s="428"/>
      <c r="Q97" s="17" t="s">
        <v>13</v>
      </c>
      <c r="R97" s="409">
        <v>0</v>
      </c>
      <c r="S97" s="408"/>
      <c r="T97" s="408"/>
      <c r="U97" s="425"/>
      <c r="V97" s="409">
        <v>2</v>
      </c>
      <c r="W97" s="408">
        <v>2</v>
      </c>
      <c r="X97" s="422">
        <v>2</v>
      </c>
    </row>
    <row r="98" spans="2:24" s="1" customFormat="1" ht="15" customHeight="1">
      <c r="B98" s="7"/>
      <c r="C98" s="8"/>
      <c r="D98" s="406" t="s">
        <v>57</v>
      </c>
      <c r="E98" s="406"/>
      <c r="F98" s="406"/>
      <c r="G98" s="407"/>
      <c r="H98" s="12"/>
      <c r="I98" s="13">
        <v>0</v>
      </c>
      <c r="J98" s="14"/>
      <c r="K98" s="12"/>
      <c r="L98" s="13">
        <v>0</v>
      </c>
      <c r="M98" s="14"/>
      <c r="N98" s="12"/>
      <c r="O98" s="424">
        <v>0</v>
      </c>
      <c r="P98" s="424"/>
      <c r="Q98" s="14"/>
      <c r="R98" s="409">
        <v>0</v>
      </c>
      <c r="S98" s="408"/>
      <c r="T98" s="408"/>
      <c r="U98" s="425"/>
      <c r="V98" s="409">
        <v>0</v>
      </c>
      <c r="W98" s="408">
        <v>0</v>
      </c>
      <c r="X98" s="422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428">
        <v>0</v>
      </c>
      <c r="P99" s="428"/>
      <c r="Q99" s="17" t="s">
        <v>13</v>
      </c>
      <c r="R99" s="409">
        <v>0</v>
      </c>
      <c r="S99" s="408"/>
      <c r="T99" s="408"/>
      <c r="U99" s="425"/>
      <c r="V99" s="409">
        <v>0</v>
      </c>
      <c r="W99" s="408">
        <v>0</v>
      </c>
      <c r="X99" s="422">
        <v>0</v>
      </c>
    </row>
    <row r="100" spans="2:24" s="1" customFormat="1" ht="15" customHeight="1">
      <c r="B100" s="7"/>
      <c r="C100" s="8"/>
      <c r="D100" s="406"/>
      <c r="E100" s="406"/>
      <c r="F100" s="406"/>
      <c r="G100" s="407"/>
      <c r="H100" s="12"/>
      <c r="I100" s="13"/>
      <c r="J100" s="14"/>
      <c r="K100" s="12"/>
      <c r="L100" s="13"/>
      <c r="M100" s="14"/>
      <c r="N100" s="12"/>
      <c r="O100" s="424"/>
      <c r="P100" s="424"/>
      <c r="Q100" s="14"/>
      <c r="R100" s="409"/>
      <c r="S100" s="408"/>
      <c r="T100" s="408"/>
      <c r="U100" s="425"/>
      <c r="V100" s="409"/>
      <c r="W100" s="408"/>
      <c r="X100" s="422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428"/>
      <c r="P101" s="428"/>
      <c r="Q101" s="17" t="s">
        <v>13</v>
      </c>
      <c r="R101" s="409"/>
      <c r="S101" s="408"/>
      <c r="T101" s="408"/>
      <c r="U101" s="425"/>
      <c r="V101" s="409"/>
      <c r="W101" s="408"/>
      <c r="X101" s="422"/>
    </row>
    <row r="102" spans="2:24" s="1" customFormat="1" ht="15" customHeight="1">
      <c r="B102" s="7"/>
      <c r="C102" s="8"/>
      <c r="D102" s="406"/>
      <c r="E102" s="406"/>
      <c r="F102" s="406"/>
      <c r="G102" s="407"/>
      <c r="H102" s="12"/>
      <c r="I102" s="13"/>
      <c r="J102" s="14"/>
      <c r="K102" s="12"/>
      <c r="L102" s="13"/>
      <c r="M102" s="14"/>
      <c r="N102" s="12"/>
      <c r="O102" s="424"/>
      <c r="P102" s="424"/>
      <c r="Q102" s="14"/>
      <c r="R102" s="409"/>
      <c r="S102" s="408"/>
      <c r="T102" s="408"/>
      <c r="U102" s="425"/>
      <c r="V102" s="409"/>
      <c r="W102" s="408"/>
      <c r="X102" s="422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82" t="s">
        <v>61</v>
      </c>
      <c r="L103" s="183"/>
      <c r="M103" s="184" t="s">
        <v>13</v>
      </c>
      <c r="N103" s="15" t="s">
        <v>61</v>
      </c>
      <c r="O103" s="428"/>
      <c r="P103" s="428"/>
      <c r="Q103" s="17" t="s">
        <v>13</v>
      </c>
      <c r="R103" s="409"/>
      <c r="S103" s="408"/>
      <c r="T103" s="408"/>
      <c r="U103" s="425"/>
      <c r="V103" s="409"/>
      <c r="W103" s="408"/>
      <c r="X103" s="422"/>
    </row>
    <row r="104" spans="2:24" s="1" customFormat="1" ht="15" customHeight="1">
      <c r="B104" s="7"/>
      <c r="C104" s="8"/>
      <c r="D104" s="406"/>
      <c r="E104" s="406"/>
      <c r="F104" s="406"/>
      <c r="G104" s="407"/>
      <c r="H104" s="12"/>
      <c r="I104" s="13"/>
      <c r="J104" s="95"/>
      <c r="K104" s="187"/>
      <c r="L104" s="188"/>
      <c r="M104" s="150"/>
      <c r="N104" s="186"/>
      <c r="O104" s="424"/>
      <c r="P104" s="424"/>
      <c r="Q104" s="14"/>
      <c r="R104" s="409"/>
      <c r="S104" s="408"/>
      <c r="T104" s="408"/>
      <c r="U104" s="425"/>
      <c r="V104" s="409"/>
      <c r="W104" s="408"/>
      <c r="X104" s="422"/>
    </row>
    <row r="105" spans="2:24" s="1" customFormat="1" ht="15" customHeight="1">
      <c r="B105" s="9"/>
      <c r="C105" s="10"/>
      <c r="D105" s="10"/>
      <c r="E105" s="10"/>
      <c r="F105" s="10"/>
      <c r="G105" s="11"/>
      <c r="H105" s="182" t="s">
        <v>63</v>
      </c>
      <c r="I105" s="183"/>
      <c r="J105" s="181" t="s">
        <v>13</v>
      </c>
      <c r="K105" s="189" t="s">
        <v>63</v>
      </c>
      <c r="L105" s="183"/>
      <c r="M105" s="190" t="s">
        <v>13</v>
      </c>
      <c r="N105" s="185" t="s">
        <v>63</v>
      </c>
      <c r="O105" s="434"/>
      <c r="P105" s="434"/>
      <c r="Q105" s="184" t="s">
        <v>13</v>
      </c>
      <c r="R105" s="409"/>
      <c r="S105" s="408"/>
      <c r="T105" s="408"/>
      <c r="U105" s="425"/>
      <c r="V105" s="409"/>
      <c r="W105" s="408"/>
      <c r="X105" s="422"/>
    </row>
    <row r="106" spans="2:24" s="1" customFormat="1" ht="15" customHeight="1">
      <c r="B106" s="379"/>
      <c r="C106" s="380"/>
      <c r="D106" s="433"/>
      <c r="E106" s="433"/>
      <c r="F106" s="433"/>
      <c r="G106" s="433"/>
      <c r="H106" s="381"/>
      <c r="I106" s="377">
        <f>SUM(I6,I8,I10,I12,I14,I16,I18,I20,I22,I24,I26,I28,I30,I32,I34,I36,I38,I40,I42,I44,I46,I48,I50,I52,I62,I64,I66,I68,I70,I72,I74,I76,I78,I80,I82,I84,I86,I88,I90,I92,I94,I96)</f>
        <v>55760</v>
      </c>
      <c r="J106" s="382"/>
      <c r="K106" s="383"/>
      <c r="L106" s="377">
        <f>SUM(L6,L8,L10,L12,L14,L16,L18,L20,L22,L24,L26,L28,L30,L32,L34,L36,L38,L40,L42,L44,L46,L48,L50,L52,L62,L64,L66,L68,L70,L72,L74,L76,L78,L80,L82,L84,L86,L88,L90,L92,L94,L96)</f>
        <v>58556</v>
      </c>
      <c r="M106" s="384"/>
      <c r="N106" s="382"/>
      <c r="O106" s="429">
        <f>SUM(O6,O8,O10,O12,O14,O16,O18,O20,O22,O24,O26,O28,O30,O32,O34,O36,O38,O40,O42,O44,O46,O48,O50,O52,O62,O64,O66,O68,O70,O72,O74,O76,O78,O80,O82,O84,O86,O88,O90,O92,O94,O96,O98)</f>
        <v>114316</v>
      </c>
      <c r="P106" s="429"/>
      <c r="Q106" s="384"/>
      <c r="R106" s="430">
        <f>SUM(R6,R8,R10,R12,R14,R16,R18,R20,R22,R24,R26,R28,R30,R32,R34,R36,R38,R40,R42,R44,R46,R48,R50,R52,R62,R64,R66,R68,R70,R72,R74,R76,R78,R80,R82,R84,R86,R88,R90,R92,R94,R96,R98)</f>
        <v>48863</v>
      </c>
      <c r="S106" s="430"/>
      <c r="T106" s="430"/>
      <c r="U106" s="431"/>
      <c r="V106" s="436">
        <f>SUM(V6,V8,V10,V12,V14,V16,V18,V20,V22,V24,V26,V28,V30,V32,V34,V36,V38,V40,V42,V44,V46,V48,V50,V52,V62,V64,V66,V68,V70,V72,V74,V76,V78,V80,V82,V84,V86,V88,V90,V92,V94,V96,V98)</f>
        <v>47995</v>
      </c>
      <c r="W106" s="430"/>
      <c r="X106" s="437"/>
    </row>
    <row r="107" spans="2:24" s="1" customFormat="1" ht="15" customHeight="1">
      <c r="B107" s="385"/>
      <c r="C107" s="386"/>
      <c r="D107" s="387" t="s">
        <v>340</v>
      </c>
      <c r="E107" s="386"/>
      <c r="F107" s="386"/>
      <c r="G107" s="386"/>
      <c r="H107" s="388" t="s">
        <v>63</v>
      </c>
      <c r="I107" s="378">
        <f>SUM(I7,I9,I11,I13,I15,I17,I19,I21,I23,I25,I27,I29,I31,I33,I35,I37,I39,I41,I43,I45,I47,I49,I51,I53,I63,I65,I67,I69,I71,I73,I75,I77,I79,I81,I83,I85,I87,I89,I91,I93,I95,I97)</f>
        <v>604</v>
      </c>
      <c r="J107" s="389" t="s">
        <v>13</v>
      </c>
      <c r="K107" s="390" t="s">
        <v>339</v>
      </c>
      <c r="L107" s="378">
        <f>SUM(L7,L9,L11,L13,L15,L17,L19,L21,L23,L25,L27,L29,L31,L33,L35,L37,L39,L41,L43,L45,L47,L49,L51,L53,L63,L65,L67,L69,L71,L73,L75,L77,L79,L81,L83,L85,L87,L89,L91,L93,L95,L97)</f>
        <v>334</v>
      </c>
      <c r="M107" s="391" t="s">
        <v>13</v>
      </c>
      <c r="N107" s="392" t="s">
        <v>339</v>
      </c>
      <c r="O107" s="432">
        <f>SUM(O7,O9,O11,O13,O15,O17,O19,O21,O23,O25,O27,O29,O31,O33,O35,O37,O39,O41,O43,O45,O47,O49,O51,O53,O63,O65,O67,O69,O71,O73,O75,O77,O79,O81,O83,O85,O87,O89,O91,O93,O95,O97,O99)</f>
        <v>938</v>
      </c>
      <c r="P107" s="432"/>
      <c r="Q107" s="391" t="s">
        <v>13</v>
      </c>
      <c r="R107" s="430">
        <f>SUM(R7,R9,R11,R13,R15,R17,R19,R21,R23,R25,R27,R29,R31,R33,R35,R37,R39,R41,R43,R45,R47,R49,R51,R53,R63,R65,R67,R69,R71,R73,R75,R77,R79,R81,R83,R85,R87,R89,R91,R93,R95,R97,R99)</f>
        <v>197</v>
      </c>
      <c r="S107" s="430"/>
      <c r="T107" s="430"/>
      <c r="U107" s="431"/>
      <c r="V107" s="436">
        <f>SUM(V7,V9,V11,V13,V15,V17,V19,V21,V23,V25,V27,V29,V31,V33,V35,V37,V39,V41,V43,V45,V47,V49,V51,V53,V63,V65,V67,V69,V71,V73,V75,V77,V79,V81,V83,V85,V87,V89,V91,V93,V95,V97,V99)</f>
        <v>671</v>
      </c>
      <c r="W107" s="430"/>
      <c r="X107" s="437"/>
    </row>
    <row r="108" spans="2:24" s="1" customFormat="1" ht="17.25" customHeight="1">
      <c r="I108" s="155"/>
      <c r="J108" s="155"/>
      <c r="K108" s="155"/>
      <c r="L108" s="155"/>
      <c r="M108" s="155"/>
      <c r="N108" s="155"/>
      <c r="O108" s="155"/>
      <c r="P108" s="155"/>
      <c r="Q108" s="155"/>
      <c r="R108" s="435"/>
      <c r="S108" s="435"/>
      <c r="T108" s="435"/>
      <c r="U108" s="435"/>
      <c r="V108" s="435"/>
      <c r="W108" s="435"/>
      <c r="X108" s="435"/>
    </row>
    <row r="109" spans="2:24" s="1" customFormat="1" ht="18" customHeight="1">
      <c r="H109" s="426" t="s">
        <v>37</v>
      </c>
      <c r="I109" s="426"/>
      <c r="J109" s="426"/>
      <c r="K109" s="426"/>
      <c r="L109" s="426"/>
      <c r="M109" s="426"/>
      <c r="N109" s="426"/>
      <c r="O109" s="426"/>
      <c r="P109" s="426"/>
      <c r="Q109" s="426"/>
      <c r="R109" s="426"/>
      <c r="S109" s="426"/>
      <c r="T109" s="426"/>
      <c r="U109" s="426"/>
      <c r="V109" s="426"/>
      <c r="W109" s="426"/>
      <c r="X109" s="426"/>
    </row>
    <row r="110" spans="2:24" s="1" customFormat="1" ht="18.75" customHeight="1">
      <c r="S110" s="2">
        <v>2</v>
      </c>
      <c r="T110" s="318" t="s">
        <v>38</v>
      </c>
      <c r="U110" s="427">
        <v>2</v>
      </c>
      <c r="V110" s="427"/>
      <c r="W110" s="427"/>
      <c r="X110" s="427"/>
    </row>
  </sheetData>
  <mergeCells count="355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O219" sqref="O219"/>
    </sheetView>
  </sheetViews>
  <sheetFormatPr defaultRowHeight="13.5"/>
  <cols>
    <col min="1" max="1" width="2" style="64" customWidth="1"/>
    <col min="2" max="2" width="6.75" style="64" customWidth="1"/>
    <col min="3" max="3" width="4" style="64" customWidth="1"/>
    <col min="4" max="4" width="2.5" style="64" customWidth="1"/>
    <col min="5" max="5" width="13.75" style="64" customWidth="1"/>
    <col min="6" max="6" width="4.375" style="64" customWidth="1"/>
    <col min="7" max="7" width="2.375" style="64" customWidth="1"/>
    <col min="8" max="8" width="7.5" style="64" bestFit="1" customWidth="1"/>
    <col min="9" max="10" width="2.375" style="64" customWidth="1"/>
    <col min="11" max="11" width="7.5" style="64" bestFit="1" customWidth="1"/>
    <col min="12" max="13" width="2.375" style="64" customWidth="1"/>
    <col min="14" max="15" width="3.75" style="64" customWidth="1"/>
    <col min="16" max="16" width="2.25" style="64" customWidth="1"/>
    <col min="17" max="17" width="2.125" style="64" customWidth="1"/>
    <col min="18" max="18" width="7.125" style="64" customWidth="1"/>
    <col min="19" max="19" width="1.75" style="64" customWidth="1"/>
    <col min="20" max="20" width="0.875" style="64" customWidth="1"/>
    <col min="21" max="21" width="9" style="64"/>
    <col min="22" max="22" width="2" style="64" customWidth="1"/>
    <col min="23" max="16384" width="9" style="64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14" t="s">
        <v>70</v>
      </c>
      <c r="G2" s="414"/>
      <c r="H2" s="414"/>
      <c r="I2" s="414"/>
      <c r="J2" s="414"/>
      <c r="K2" s="414"/>
      <c r="L2" s="4"/>
      <c r="M2" s="4"/>
      <c r="N2" s="4"/>
      <c r="O2" s="469" t="str">
        <f>行政区別人口!S2</f>
        <v>平成29年11月30日</v>
      </c>
      <c r="P2" s="469"/>
      <c r="Q2" s="469"/>
      <c r="R2" s="469"/>
      <c r="S2" s="411" t="s">
        <v>0</v>
      </c>
      <c r="T2" s="411"/>
      <c r="U2" s="411"/>
      <c r="V2" s="4"/>
      <c r="W2" s="4"/>
    </row>
    <row r="3" spans="2:23" s="1" customFormat="1" ht="13.5" customHeight="1">
      <c r="B3" s="48" t="s">
        <v>1</v>
      </c>
      <c r="C3" s="4"/>
      <c r="D3" s="411" t="s">
        <v>2</v>
      </c>
      <c r="E3" s="411"/>
      <c r="F3" s="414"/>
      <c r="G3" s="414"/>
      <c r="H3" s="414"/>
      <c r="I3" s="414"/>
      <c r="J3" s="414"/>
      <c r="K3" s="414"/>
      <c r="L3" s="4"/>
      <c r="M3" s="4"/>
      <c r="N3" s="4"/>
      <c r="O3" s="470" t="str">
        <f>行政区別人口!S3</f>
        <v>平成29年12月 1日</v>
      </c>
      <c r="P3" s="470"/>
      <c r="Q3" s="470"/>
      <c r="R3" s="470"/>
      <c r="S3" s="411" t="s">
        <v>3</v>
      </c>
      <c r="T3" s="411"/>
      <c r="U3" s="411"/>
      <c r="V3" s="4"/>
      <c r="W3" s="4"/>
    </row>
    <row r="4" spans="2:23" s="49" customFormat="1" ht="15" customHeight="1">
      <c r="B4" s="456" t="s">
        <v>69</v>
      </c>
      <c r="C4" s="451"/>
      <c r="D4" s="451"/>
      <c r="E4" s="451"/>
      <c r="F4" s="451"/>
      <c r="G4" s="450" t="s">
        <v>4</v>
      </c>
      <c r="H4" s="451"/>
      <c r="I4" s="452"/>
      <c r="J4" s="450" t="s">
        <v>5</v>
      </c>
      <c r="K4" s="451"/>
      <c r="L4" s="452"/>
      <c r="M4" s="450" t="s">
        <v>6</v>
      </c>
      <c r="N4" s="451"/>
      <c r="O4" s="451"/>
      <c r="P4" s="452"/>
      <c r="Q4" s="458" t="s">
        <v>7</v>
      </c>
      <c r="R4" s="459"/>
      <c r="S4" s="459"/>
      <c r="T4" s="460"/>
      <c r="U4" s="20" t="s">
        <v>8</v>
      </c>
      <c r="W4" s="50"/>
    </row>
    <row r="5" spans="2:23" s="49" customFormat="1" ht="15" customHeight="1">
      <c r="B5" s="457"/>
      <c r="C5" s="454"/>
      <c r="D5" s="454"/>
      <c r="E5" s="454"/>
      <c r="F5" s="454"/>
      <c r="G5" s="453"/>
      <c r="H5" s="454"/>
      <c r="I5" s="455"/>
      <c r="J5" s="453"/>
      <c r="K5" s="454"/>
      <c r="L5" s="455"/>
      <c r="M5" s="453"/>
      <c r="N5" s="454"/>
      <c r="O5" s="454"/>
      <c r="P5" s="455"/>
      <c r="Q5" s="461" t="s">
        <v>9</v>
      </c>
      <c r="R5" s="462"/>
      <c r="S5" s="462"/>
      <c r="T5" s="463"/>
      <c r="U5" s="19" t="s">
        <v>10</v>
      </c>
      <c r="W5" s="50"/>
    </row>
    <row r="6" spans="2:23" s="49" customFormat="1" ht="14.25" customHeight="1">
      <c r="B6" s="444" t="s">
        <v>68</v>
      </c>
      <c r="C6" s="445"/>
      <c r="D6" s="39"/>
      <c r="E6" s="445" t="s">
        <v>144</v>
      </c>
      <c r="F6" s="446"/>
      <c r="G6" s="18"/>
      <c r="H6" s="195">
        <v>18</v>
      </c>
      <c r="I6" s="52"/>
      <c r="J6" s="18"/>
      <c r="K6" s="195">
        <v>32</v>
      </c>
      <c r="L6" s="52"/>
      <c r="M6" s="53"/>
      <c r="N6" s="438">
        <v>50</v>
      </c>
      <c r="O6" s="438"/>
      <c r="P6" s="54"/>
      <c r="Q6" s="441">
        <v>18</v>
      </c>
      <c r="R6" s="442"/>
      <c r="S6" s="442"/>
      <c r="T6" s="443"/>
      <c r="U6" s="171">
        <v>18</v>
      </c>
      <c r="W6" s="50"/>
    </row>
    <row r="7" spans="2:23" s="49" customFormat="1" ht="14.25" customHeight="1">
      <c r="B7" s="56"/>
      <c r="C7" s="57"/>
      <c r="D7" s="57"/>
      <c r="E7" s="57"/>
      <c r="F7" s="57"/>
      <c r="G7" s="58" t="s">
        <v>59</v>
      </c>
      <c r="H7" s="194">
        <v>0</v>
      </c>
      <c r="I7" s="60" t="s">
        <v>13</v>
      </c>
      <c r="J7" s="58" t="s">
        <v>59</v>
      </c>
      <c r="K7" s="194">
        <v>0</v>
      </c>
      <c r="L7" s="61" t="s">
        <v>13</v>
      </c>
      <c r="M7" s="58" t="s">
        <v>59</v>
      </c>
      <c r="N7" s="439">
        <v>0</v>
      </c>
      <c r="O7" s="439"/>
      <c r="P7" s="61" t="s">
        <v>13</v>
      </c>
      <c r="Q7" s="441">
        <v>0</v>
      </c>
      <c r="R7" s="442"/>
      <c r="S7" s="442"/>
      <c r="T7" s="443"/>
      <c r="U7" s="171">
        <v>0</v>
      </c>
      <c r="W7" s="50"/>
    </row>
    <row r="8" spans="2:23" s="49" customFormat="1" ht="14.25" customHeight="1">
      <c r="B8" s="444"/>
      <c r="C8" s="445"/>
      <c r="D8" s="39"/>
      <c r="E8" s="445" t="s">
        <v>143</v>
      </c>
      <c r="F8" s="446"/>
      <c r="G8" s="18"/>
      <c r="H8" s="195">
        <v>585</v>
      </c>
      <c r="I8" s="52"/>
      <c r="J8" s="18"/>
      <c r="K8" s="195">
        <v>599</v>
      </c>
      <c r="L8" s="54"/>
      <c r="M8" s="18"/>
      <c r="N8" s="438">
        <v>1183</v>
      </c>
      <c r="O8" s="438"/>
      <c r="P8" s="54"/>
      <c r="Q8" s="441">
        <v>493</v>
      </c>
      <c r="R8" s="442"/>
      <c r="S8" s="442"/>
      <c r="T8" s="443"/>
      <c r="U8" s="171">
        <v>490</v>
      </c>
      <c r="W8" s="50"/>
    </row>
    <row r="9" spans="2:23" s="49" customFormat="1" ht="14.25" customHeight="1">
      <c r="B9" s="56"/>
      <c r="C9" s="57"/>
      <c r="D9" s="57"/>
      <c r="E9" s="57"/>
      <c r="F9" s="57"/>
      <c r="G9" s="58" t="s">
        <v>59</v>
      </c>
      <c r="H9" s="194">
        <v>2</v>
      </c>
      <c r="I9" s="60" t="s">
        <v>13</v>
      </c>
      <c r="J9" s="58" t="s">
        <v>59</v>
      </c>
      <c r="K9" s="194">
        <v>2</v>
      </c>
      <c r="L9" s="61" t="s">
        <v>13</v>
      </c>
      <c r="M9" s="58" t="s">
        <v>59</v>
      </c>
      <c r="N9" s="439">
        <v>4</v>
      </c>
      <c r="O9" s="439"/>
      <c r="P9" s="61" t="s">
        <v>13</v>
      </c>
      <c r="Q9" s="441">
        <v>1</v>
      </c>
      <c r="R9" s="442"/>
      <c r="S9" s="442"/>
      <c r="T9" s="443"/>
      <c r="U9" s="171">
        <v>2</v>
      </c>
      <c r="W9" s="50"/>
    </row>
    <row r="10" spans="2:23" s="49" customFormat="1" ht="14.25" customHeight="1">
      <c r="B10" s="444"/>
      <c r="C10" s="445"/>
      <c r="D10" s="39"/>
      <c r="E10" s="445" t="s">
        <v>142</v>
      </c>
      <c r="F10" s="446"/>
      <c r="G10" s="18"/>
      <c r="H10" s="195">
        <v>883</v>
      </c>
      <c r="I10" s="52"/>
      <c r="J10" s="18"/>
      <c r="K10" s="195">
        <v>951</v>
      </c>
      <c r="L10" s="54"/>
      <c r="M10" s="18"/>
      <c r="N10" s="438">
        <v>1839</v>
      </c>
      <c r="O10" s="438"/>
      <c r="P10" s="54"/>
      <c r="Q10" s="441">
        <v>712</v>
      </c>
      <c r="R10" s="442"/>
      <c r="S10" s="442"/>
      <c r="T10" s="443"/>
      <c r="U10" s="171">
        <v>705</v>
      </c>
      <c r="W10" s="50"/>
    </row>
    <row r="11" spans="2:23" s="49" customFormat="1" ht="14.25" customHeight="1">
      <c r="B11" s="56"/>
      <c r="C11" s="57"/>
      <c r="D11" s="57"/>
      <c r="E11" s="57"/>
      <c r="F11" s="57"/>
      <c r="G11" s="58" t="s">
        <v>59</v>
      </c>
      <c r="H11" s="194">
        <v>3</v>
      </c>
      <c r="I11" s="60" t="s">
        <v>13</v>
      </c>
      <c r="J11" s="58" t="s">
        <v>59</v>
      </c>
      <c r="K11" s="194">
        <v>4</v>
      </c>
      <c r="L11" s="61" t="s">
        <v>13</v>
      </c>
      <c r="M11" s="58" t="s">
        <v>59</v>
      </c>
      <c r="N11" s="439">
        <v>7</v>
      </c>
      <c r="O11" s="439"/>
      <c r="P11" s="61" t="s">
        <v>13</v>
      </c>
      <c r="Q11" s="441">
        <v>7</v>
      </c>
      <c r="R11" s="442"/>
      <c r="S11" s="442"/>
      <c r="T11" s="443"/>
      <c r="U11" s="171">
        <v>0</v>
      </c>
      <c r="W11" s="50"/>
    </row>
    <row r="12" spans="2:23" s="49" customFormat="1" ht="14.25" customHeight="1">
      <c r="B12" s="444"/>
      <c r="C12" s="445"/>
      <c r="D12" s="39"/>
      <c r="E12" s="445" t="s">
        <v>141</v>
      </c>
      <c r="F12" s="446"/>
      <c r="G12" s="18"/>
      <c r="H12" s="195">
        <v>490</v>
      </c>
      <c r="I12" s="52"/>
      <c r="J12" s="18"/>
      <c r="K12" s="195">
        <v>533</v>
      </c>
      <c r="L12" s="54"/>
      <c r="M12" s="18"/>
      <c r="N12" s="438">
        <v>1022</v>
      </c>
      <c r="O12" s="438"/>
      <c r="P12" s="54"/>
      <c r="Q12" s="441">
        <v>416</v>
      </c>
      <c r="R12" s="442"/>
      <c r="S12" s="442"/>
      <c r="T12" s="443"/>
      <c r="U12" s="171">
        <v>414</v>
      </c>
      <c r="W12" s="50"/>
    </row>
    <row r="13" spans="2:23" s="49" customFormat="1" ht="14.25" customHeight="1">
      <c r="B13" s="56"/>
      <c r="C13" s="57"/>
      <c r="D13" s="57"/>
      <c r="E13" s="57"/>
      <c r="F13" s="57"/>
      <c r="G13" s="58" t="s">
        <v>59</v>
      </c>
      <c r="H13" s="194">
        <v>2</v>
      </c>
      <c r="I13" s="60" t="s">
        <v>13</v>
      </c>
      <c r="J13" s="58" t="s">
        <v>59</v>
      </c>
      <c r="K13" s="194">
        <v>1</v>
      </c>
      <c r="L13" s="61" t="s">
        <v>13</v>
      </c>
      <c r="M13" s="58" t="s">
        <v>59</v>
      </c>
      <c r="N13" s="439">
        <v>3</v>
      </c>
      <c r="O13" s="439"/>
      <c r="P13" s="61" t="s">
        <v>13</v>
      </c>
      <c r="Q13" s="441">
        <v>0</v>
      </c>
      <c r="R13" s="442"/>
      <c r="S13" s="442"/>
      <c r="T13" s="443"/>
      <c r="U13" s="171">
        <v>2</v>
      </c>
      <c r="W13" s="50"/>
    </row>
    <row r="14" spans="2:23" s="49" customFormat="1" ht="14.25" customHeight="1">
      <c r="B14" s="444"/>
      <c r="C14" s="445"/>
      <c r="D14" s="39"/>
      <c r="E14" s="445" t="s">
        <v>140</v>
      </c>
      <c r="F14" s="446"/>
      <c r="G14" s="18"/>
      <c r="H14" s="195">
        <v>1223</v>
      </c>
      <c r="I14" s="52"/>
      <c r="J14" s="18"/>
      <c r="K14" s="195">
        <v>1314</v>
      </c>
      <c r="L14" s="54"/>
      <c r="M14" s="18"/>
      <c r="N14" s="438">
        <v>2547</v>
      </c>
      <c r="O14" s="438"/>
      <c r="P14" s="54"/>
      <c r="Q14" s="441">
        <v>1104</v>
      </c>
      <c r="R14" s="442"/>
      <c r="S14" s="442"/>
      <c r="T14" s="443"/>
      <c r="U14" s="171">
        <v>1095</v>
      </c>
      <c r="W14" s="50"/>
    </row>
    <row r="15" spans="2:23" s="49" customFormat="1" ht="14.25" customHeight="1">
      <c r="B15" s="56"/>
      <c r="C15" s="57"/>
      <c r="D15" s="57"/>
      <c r="E15" s="57"/>
      <c r="F15" s="57"/>
      <c r="G15" s="58" t="s">
        <v>65</v>
      </c>
      <c r="H15" s="194">
        <v>4</v>
      </c>
      <c r="I15" s="60" t="s">
        <v>13</v>
      </c>
      <c r="J15" s="58" t="s">
        <v>65</v>
      </c>
      <c r="K15" s="194">
        <v>5</v>
      </c>
      <c r="L15" s="61" t="s">
        <v>13</v>
      </c>
      <c r="M15" s="58" t="s">
        <v>65</v>
      </c>
      <c r="N15" s="439">
        <v>10</v>
      </c>
      <c r="O15" s="439"/>
      <c r="P15" s="61" t="s">
        <v>13</v>
      </c>
      <c r="Q15" s="441">
        <v>6</v>
      </c>
      <c r="R15" s="442"/>
      <c r="S15" s="442"/>
      <c r="T15" s="443"/>
      <c r="U15" s="171">
        <v>3</v>
      </c>
      <c r="W15" s="50"/>
    </row>
    <row r="16" spans="2:23" s="49" customFormat="1" ht="14.25" customHeight="1">
      <c r="B16" s="444"/>
      <c r="C16" s="445"/>
      <c r="D16" s="39"/>
      <c r="E16" s="445" t="s">
        <v>139</v>
      </c>
      <c r="F16" s="446"/>
      <c r="G16" s="18"/>
      <c r="H16" s="195">
        <v>442</v>
      </c>
      <c r="I16" s="52"/>
      <c r="J16" s="18"/>
      <c r="K16" s="195">
        <v>419</v>
      </c>
      <c r="L16" s="54"/>
      <c r="M16" s="18"/>
      <c r="N16" s="438">
        <v>864</v>
      </c>
      <c r="O16" s="438"/>
      <c r="P16" s="54"/>
      <c r="Q16" s="441">
        <v>379</v>
      </c>
      <c r="R16" s="442"/>
      <c r="S16" s="442"/>
      <c r="T16" s="443"/>
      <c r="U16" s="171">
        <v>374</v>
      </c>
      <c r="W16" s="50"/>
    </row>
    <row r="17" spans="2:23" s="49" customFormat="1" ht="14.25" customHeight="1">
      <c r="B17" s="56"/>
      <c r="C17" s="57"/>
      <c r="D17" s="57"/>
      <c r="E17" s="57"/>
      <c r="F17" s="57"/>
      <c r="G17" s="58" t="s">
        <v>74</v>
      </c>
      <c r="H17" s="194">
        <v>4</v>
      </c>
      <c r="I17" s="60" t="s">
        <v>13</v>
      </c>
      <c r="J17" s="58" t="s">
        <v>59</v>
      </c>
      <c r="K17" s="194">
        <v>2</v>
      </c>
      <c r="L17" s="61" t="s">
        <v>13</v>
      </c>
      <c r="M17" s="58" t="s">
        <v>59</v>
      </c>
      <c r="N17" s="439">
        <v>6</v>
      </c>
      <c r="O17" s="439"/>
      <c r="P17" s="61" t="s">
        <v>13</v>
      </c>
      <c r="Q17" s="441">
        <v>3</v>
      </c>
      <c r="R17" s="442"/>
      <c r="S17" s="442"/>
      <c r="T17" s="443"/>
      <c r="U17" s="171">
        <v>2</v>
      </c>
      <c r="W17" s="50"/>
    </row>
    <row r="18" spans="2:23" s="49" customFormat="1" ht="14.25" customHeight="1">
      <c r="B18" s="444"/>
      <c r="C18" s="445"/>
      <c r="D18" s="39"/>
      <c r="E18" s="445" t="s">
        <v>138</v>
      </c>
      <c r="F18" s="446"/>
      <c r="G18" s="18"/>
      <c r="H18" s="195">
        <v>548</v>
      </c>
      <c r="I18" s="52"/>
      <c r="J18" s="18"/>
      <c r="K18" s="195">
        <v>563</v>
      </c>
      <c r="L18" s="54"/>
      <c r="M18" s="18"/>
      <c r="N18" s="438">
        <v>1106</v>
      </c>
      <c r="O18" s="438"/>
      <c r="P18" s="54"/>
      <c r="Q18" s="441">
        <v>471</v>
      </c>
      <c r="R18" s="442"/>
      <c r="S18" s="442"/>
      <c r="T18" s="443"/>
      <c r="U18" s="171">
        <v>468</v>
      </c>
      <c r="W18" s="50"/>
    </row>
    <row r="19" spans="2:23" s="49" customFormat="1" ht="14.25" customHeight="1">
      <c r="B19" s="56"/>
      <c r="C19" s="57"/>
      <c r="D19" s="57"/>
      <c r="E19" s="57"/>
      <c r="F19" s="57"/>
      <c r="G19" s="58" t="s">
        <v>59</v>
      </c>
      <c r="H19" s="194">
        <v>3</v>
      </c>
      <c r="I19" s="60" t="s">
        <v>13</v>
      </c>
      <c r="J19" s="58" t="s">
        <v>59</v>
      </c>
      <c r="K19" s="194">
        <v>1</v>
      </c>
      <c r="L19" s="61" t="s">
        <v>13</v>
      </c>
      <c r="M19" s="58" t="s">
        <v>59</v>
      </c>
      <c r="N19" s="439">
        <v>2</v>
      </c>
      <c r="O19" s="439"/>
      <c r="P19" s="61" t="s">
        <v>13</v>
      </c>
      <c r="Q19" s="441">
        <v>0</v>
      </c>
      <c r="R19" s="442"/>
      <c r="S19" s="442"/>
      <c r="T19" s="443"/>
      <c r="U19" s="171">
        <v>3</v>
      </c>
      <c r="W19" s="50"/>
    </row>
    <row r="20" spans="2:23" s="49" customFormat="1" ht="14.25" customHeight="1">
      <c r="B20" s="444"/>
      <c r="C20" s="445"/>
      <c r="D20" s="39"/>
      <c r="E20" s="445" t="s">
        <v>137</v>
      </c>
      <c r="F20" s="446"/>
      <c r="G20" s="18"/>
      <c r="H20" s="195">
        <v>1117</v>
      </c>
      <c r="I20" s="52"/>
      <c r="J20" s="18"/>
      <c r="K20" s="195">
        <v>1227</v>
      </c>
      <c r="L20" s="54"/>
      <c r="M20" s="18"/>
      <c r="N20" s="438">
        <v>2346</v>
      </c>
      <c r="O20" s="438"/>
      <c r="P20" s="54"/>
      <c r="Q20" s="441">
        <v>946</v>
      </c>
      <c r="R20" s="442"/>
      <c r="S20" s="442"/>
      <c r="T20" s="443"/>
      <c r="U20" s="171">
        <v>942</v>
      </c>
      <c r="W20" s="50"/>
    </row>
    <row r="21" spans="2:23" s="49" customFormat="1" ht="14.25" customHeight="1">
      <c r="B21" s="56"/>
      <c r="C21" s="57"/>
      <c r="D21" s="57"/>
      <c r="E21" s="57"/>
      <c r="F21" s="57"/>
      <c r="G21" s="58" t="s">
        <v>59</v>
      </c>
      <c r="H21" s="194">
        <v>2</v>
      </c>
      <c r="I21" s="60" t="s">
        <v>13</v>
      </c>
      <c r="J21" s="58" t="s">
        <v>59</v>
      </c>
      <c r="K21" s="194">
        <v>2</v>
      </c>
      <c r="L21" s="61" t="s">
        <v>13</v>
      </c>
      <c r="M21" s="58" t="s">
        <v>59</v>
      </c>
      <c r="N21" s="439">
        <v>4</v>
      </c>
      <c r="O21" s="439"/>
      <c r="P21" s="61" t="s">
        <v>13</v>
      </c>
      <c r="Q21" s="441">
        <v>1</v>
      </c>
      <c r="R21" s="442"/>
      <c r="S21" s="442"/>
      <c r="T21" s="443"/>
      <c r="U21" s="171">
        <v>3</v>
      </c>
      <c r="W21" s="50"/>
    </row>
    <row r="22" spans="2:23" s="49" customFormat="1" ht="14.25" customHeight="1">
      <c r="B22" s="444"/>
      <c r="C22" s="445"/>
      <c r="D22" s="39"/>
      <c r="E22" s="445" t="s">
        <v>136</v>
      </c>
      <c r="F22" s="446"/>
      <c r="G22" s="18"/>
      <c r="H22" s="195">
        <v>1248</v>
      </c>
      <c r="I22" s="52"/>
      <c r="J22" s="18"/>
      <c r="K22" s="195">
        <v>1381</v>
      </c>
      <c r="L22" s="54"/>
      <c r="M22" s="18"/>
      <c r="N22" s="438">
        <v>2638</v>
      </c>
      <c r="O22" s="438"/>
      <c r="P22" s="54"/>
      <c r="Q22" s="441">
        <v>1058</v>
      </c>
      <c r="R22" s="442"/>
      <c r="S22" s="442"/>
      <c r="T22" s="443"/>
      <c r="U22" s="171">
        <v>1054</v>
      </c>
      <c r="W22" s="50"/>
    </row>
    <row r="23" spans="2:23" s="49" customFormat="1" ht="14.25" customHeight="1">
      <c r="B23" s="56"/>
      <c r="C23" s="57"/>
      <c r="D23" s="57"/>
      <c r="E23" s="57"/>
      <c r="F23" s="57"/>
      <c r="G23" s="58" t="s">
        <v>59</v>
      </c>
      <c r="H23" s="194">
        <v>4</v>
      </c>
      <c r="I23" s="60" t="s">
        <v>13</v>
      </c>
      <c r="J23" s="58" t="s">
        <v>59</v>
      </c>
      <c r="K23" s="194">
        <v>1</v>
      </c>
      <c r="L23" s="61" t="s">
        <v>13</v>
      </c>
      <c r="M23" s="58" t="s">
        <v>59</v>
      </c>
      <c r="N23" s="439">
        <v>4</v>
      </c>
      <c r="O23" s="439"/>
      <c r="P23" s="61" t="s">
        <v>13</v>
      </c>
      <c r="Q23" s="441">
        <v>2</v>
      </c>
      <c r="R23" s="442"/>
      <c r="S23" s="442"/>
      <c r="T23" s="443"/>
      <c r="U23" s="171">
        <v>2</v>
      </c>
      <c r="W23" s="50"/>
    </row>
    <row r="24" spans="2:23" s="49" customFormat="1" ht="14.25" customHeight="1">
      <c r="B24" s="444"/>
      <c r="C24" s="445"/>
      <c r="D24" s="39"/>
      <c r="E24" s="445" t="s">
        <v>135</v>
      </c>
      <c r="F24" s="446"/>
      <c r="G24" s="18"/>
      <c r="H24" s="195">
        <v>932</v>
      </c>
      <c r="I24" s="52"/>
      <c r="J24" s="18"/>
      <c r="K24" s="195">
        <v>1025</v>
      </c>
      <c r="L24" s="54"/>
      <c r="M24" s="18"/>
      <c r="N24" s="438">
        <v>1951</v>
      </c>
      <c r="O24" s="438"/>
      <c r="P24" s="54"/>
      <c r="Q24" s="441">
        <v>812</v>
      </c>
      <c r="R24" s="442"/>
      <c r="S24" s="442"/>
      <c r="T24" s="443"/>
      <c r="U24" s="171">
        <v>800</v>
      </c>
      <c r="W24" s="50"/>
    </row>
    <row r="25" spans="2:23" s="49" customFormat="1" ht="14.25" customHeight="1">
      <c r="B25" s="56"/>
      <c r="C25" s="57"/>
      <c r="D25" s="57"/>
      <c r="E25" s="57"/>
      <c r="F25" s="57"/>
      <c r="G25" s="58" t="s">
        <v>66</v>
      </c>
      <c r="H25" s="194">
        <v>5</v>
      </c>
      <c r="I25" s="60" t="s">
        <v>13</v>
      </c>
      <c r="J25" s="58" t="s">
        <v>66</v>
      </c>
      <c r="K25" s="194">
        <v>10</v>
      </c>
      <c r="L25" s="61" t="s">
        <v>13</v>
      </c>
      <c r="M25" s="58" t="s">
        <v>66</v>
      </c>
      <c r="N25" s="439">
        <v>15</v>
      </c>
      <c r="O25" s="439"/>
      <c r="P25" s="61" t="s">
        <v>13</v>
      </c>
      <c r="Q25" s="441">
        <v>3</v>
      </c>
      <c r="R25" s="442"/>
      <c r="S25" s="442"/>
      <c r="T25" s="443"/>
      <c r="U25" s="171">
        <v>9</v>
      </c>
      <c r="W25" s="50"/>
    </row>
    <row r="26" spans="2:23" s="49" customFormat="1" ht="14.25" customHeight="1">
      <c r="B26" s="444"/>
      <c r="C26" s="445"/>
      <c r="D26" s="39"/>
      <c r="E26" s="445" t="s">
        <v>134</v>
      </c>
      <c r="F26" s="446"/>
      <c r="G26" s="18"/>
      <c r="H26" s="195">
        <v>442</v>
      </c>
      <c r="I26" s="52"/>
      <c r="J26" s="18"/>
      <c r="K26" s="195">
        <v>454</v>
      </c>
      <c r="L26" s="54"/>
      <c r="M26" s="18"/>
      <c r="N26" s="438">
        <v>896</v>
      </c>
      <c r="O26" s="438"/>
      <c r="P26" s="54"/>
      <c r="Q26" s="441">
        <v>392</v>
      </c>
      <c r="R26" s="442"/>
      <c r="S26" s="442"/>
      <c r="T26" s="443"/>
      <c r="U26" s="171">
        <v>387</v>
      </c>
      <c r="W26" s="50"/>
    </row>
    <row r="27" spans="2:23" s="49" customFormat="1" ht="14.25" customHeight="1">
      <c r="B27" s="56"/>
      <c r="C27" s="57"/>
      <c r="D27" s="57"/>
      <c r="E27" s="57"/>
      <c r="F27" s="57"/>
      <c r="G27" s="58" t="s">
        <v>59</v>
      </c>
      <c r="H27" s="194">
        <v>1</v>
      </c>
      <c r="I27" s="60" t="s">
        <v>13</v>
      </c>
      <c r="J27" s="58" t="s">
        <v>59</v>
      </c>
      <c r="K27" s="194">
        <v>4</v>
      </c>
      <c r="L27" s="61" t="s">
        <v>13</v>
      </c>
      <c r="M27" s="58" t="s">
        <v>59</v>
      </c>
      <c r="N27" s="439">
        <v>4</v>
      </c>
      <c r="O27" s="439"/>
      <c r="P27" s="61" t="s">
        <v>13</v>
      </c>
      <c r="Q27" s="441">
        <v>1</v>
      </c>
      <c r="R27" s="442"/>
      <c r="S27" s="442"/>
      <c r="T27" s="443"/>
      <c r="U27" s="171">
        <v>4</v>
      </c>
      <c r="W27" s="50"/>
    </row>
    <row r="28" spans="2:23" s="49" customFormat="1" ht="14.25" customHeight="1">
      <c r="B28" s="444"/>
      <c r="C28" s="445"/>
      <c r="D28" s="39"/>
      <c r="E28" s="445" t="s">
        <v>133</v>
      </c>
      <c r="F28" s="446"/>
      <c r="G28" s="18"/>
      <c r="H28" s="195">
        <v>309</v>
      </c>
      <c r="I28" s="52"/>
      <c r="J28" s="18"/>
      <c r="K28" s="195">
        <v>304</v>
      </c>
      <c r="L28" s="54"/>
      <c r="M28" s="18"/>
      <c r="N28" s="438">
        <v>610</v>
      </c>
      <c r="O28" s="438"/>
      <c r="P28" s="54"/>
      <c r="Q28" s="441">
        <v>266</v>
      </c>
      <c r="R28" s="442"/>
      <c r="S28" s="442"/>
      <c r="T28" s="443"/>
      <c r="U28" s="171">
        <v>263</v>
      </c>
      <c r="W28" s="50"/>
    </row>
    <row r="29" spans="2:23" s="49" customFormat="1" ht="14.25" customHeight="1">
      <c r="B29" s="56"/>
      <c r="C29" s="57"/>
      <c r="D29" s="57"/>
      <c r="E29" s="57"/>
      <c r="F29" s="57"/>
      <c r="G29" s="58" t="s">
        <v>59</v>
      </c>
      <c r="H29" s="194">
        <v>1</v>
      </c>
      <c r="I29" s="60" t="s">
        <v>13</v>
      </c>
      <c r="J29" s="58" t="s">
        <v>59</v>
      </c>
      <c r="K29" s="194">
        <v>3</v>
      </c>
      <c r="L29" s="61" t="s">
        <v>13</v>
      </c>
      <c r="M29" s="58" t="s">
        <v>59</v>
      </c>
      <c r="N29" s="439">
        <v>4</v>
      </c>
      <c r="O29" s="439"/>
      <c r="P29" s="61" t="s">
        <v>13</v>
      </c>
      <c r="Q29" s="441">
        <v>0</v>
      </c>
      <c r="R29" s="442"/>
      <c r="S29" s="442"/>
      <c r="T29" s="443"/>
      <c r="U29" s="171">
        <v>3</v>
      </c>
      <c r="W29" s="50"/>
    </row>
    <row r="30" spans="2:23" s="49" customFormat="1" ht="14.25" customHeight="1">
      <c r="B30" s="444"/>
      <c r="C30" s="445"/>
      <c r="D30" s="39"/>
      <c r="E30" s="445" t="s">
        <v>132</v>
      </c>
      <c r="F30" s="446"/>
      <c r="G30" s="18"/>
      <c r="H30" s="195">
        <v>2</v>
      </c>
      <c r="I30" s="52"/>
      <c r="J30" s="18"/>
      <c r="K30" s="195">
        <v>4</v>
      </c>
      <c r="L30" s="54"/>
      <c r="M30" s="18"/>
      <c r="N30" s="438">
        <v>6</v>
      </c>
      <c r="O30" s="438"/>
      <c r="P30" s="54"/>
      <c r="Q30" s="441">
        <v>4</v>
      </c>
      <c r="R30" s="442"/>
      <c r="S30" s="442"/>
      <c r="T30" s="443"/>
      <c r="U30" s="171">
        <v>4</v>
      </c>
      <c r="W30" s="50"/>
    </row>
    <row r="31" spans="2:23" s="49" customFormat="1" ht="14.25" customHeight="1">
      <c r="B31" s="56"/>
      <c r="C31" s="57"/>
      <c r="D31" s="57"/>
      <c r="E31" s="57"/>
      <c r="F31" s="57"/>
      <c r="G31" s="58" t="s">
        <v>59</v>
      </c>
      <c r="H31" s="194">
        <v>0</v>
      </c>
      <c r="I31" s="60" t="s">
        <v>13</v>
      </c>
      <c r="J31" s="58" t="s">
        <v>59</v>
      </c>
      <c r="K31" s="194">
        <v>0</v>
      </c>
      <c r="L31" s="61" t="s">
        <v>13</v>
      </c>
      <c r="M31" s="58" t="s">
        <v>59</v>
      </c>
      <c r="N31" s="439">
        <v>0</v>
      </c>
      <c r="O31" s="439"/>
      <c r="P31" s="61" t="s">
        <v>13</v>
      </c>
      <c r="Q31" s="441">
        <v>0</v>
      </c>
      <c r="R31" s="442"/>
      <c r="S31" s="442"/>
      <c r="T31" s="443"/>
      <c r="U31" s="171">
        <v>0</v>
      </c>
      <c r="W31" s="50"/>
    </row>
    <row r="32" spans="2:23" s="49" customFormat="1" ht="14.25" customHeight="1">
      <c r="B32" s="444"/>
      <c r="C32" s="445"/>
      <c r="D32" s="39"/>
      <c r="E32" s="445" t="s">
        <v>131</v>
      </c>
      <c r="F32" s="446"/>
      <c r="G32" s="18"/>
      <c r="H32" s="195">
        <v>1442</v>
      </c>
      <c r="I32" s="52"/>
      <c r="J32" s="18"/>
      <c r="K32" s="195">
        <v>1533</v>
      </c>
      <c r="L32" s="54"/>
      <c r="M32" s="18"/>
      <c r="N32" s="438">
        <v>2976</v>
      </c>
      <c r="O32" s="438"/>
      <c r="P32" s="54"/>
      <c r="Q32" s="441">
        <v>1284</v>
      </c>
      <c r="R32" s="442"/>
      <c r="S32" s="442"/>
      <c r="T32" s="443"/>
      <c r="U32" s="171">
        <v>1270</v>
      </c>
      <c r="W32" s="50"/>
    </row>
    <row r="33" spans="2:23" s="49" customFormat="1" ht="14.25" customHeight="1">
      <c r="B33" s="56"/>
      <c r="C33" s="57"/>
      <c r="D33" s="57"/>
      <c r="E33" s="57"/>
      <c r="F33" s="57"/>
      <c r="G33" s="58" t="s">
        <v>59</v>
      </c>
      <c r="H33" s="194">
        <v>8</v>
      </c>
      <c r="I33" s="60" t="s">
        <v>13</v>
      </c>
      <c r="J33" s="58" t="s">
        <v>59</v>
      </c>
      <c r="K33" s="194">
        <v>13</v>
      </c>
      <c r="L33" s="61" t="s">
        <v>13</v>
      </c>
      <c r="M33" s="58" t="s">
        <v>59</v>
      </c>
      <c r="N33" s="439">
        <v>20</v>
      </c>
      <c r="O33" s="439"/>
      <c r="P33" s="61" t="s">
        <v>13</v>
      </c>
      <c r="Q33" s="441">
        <v>10</v>
      </c>
      <c r="R33" s="442"/>
      <c r="S33" s="442"/>
      <c r="T33" s="443"/>
      <c r="U33" s="171">
        <v>4</v>
      </c>
      <c r="W33" s="50"/>
    </row>
    <row r="34" spans="2:23" s="49" customFormat="1" ht="14.25" customHeight="1">
      <c r="B34" s="444"/>
      <c r="C34" s="445"/>
      <c r="D34" s="39"/>
      <c r="E34" s="445" t="s">
        <v>130</v>
      </c>
      <c r="F34" s="446"/>
      <c r="G34" s="18"/>
      <c r="H34" s="195">
        <v>960</v>
      </c>
      <c r="I34" s="52"/>
      <c r="J34" s="18"/>
      <c r="K34" s="195">
        <v>1033</v>
      </c>
      <c r="L34" s="54"/>
      <c r="M34" s="18"/>
      <c r="N34" s="438">
        <v>1994</v>
      </c>
      <c r="O34" s="438"/>
      <c r="P34" s="54"/>
      <c r="Q34" s="441">
        <v>861</v>
      </c>
      <c r="R34" s="442"/>
      <c r="S34" s="442"/>
      <c r="T34" s="443"/>
      <c r="U34" s="171">
        <v>856</v>
      </c>
      <c r="W34" s="50"/>
    </row>
    <row r="35" spans="2:23" s="49" customFormat="1" ht="14.25" customHeight="1">
      <c r="B35" s="56"/>
      <c r="C35" s="57"/>
      <c r="D35" s="57"/>
      <c r="E35" s="57"/>
      <c r="F35" s="57"/>
      <c r="G35" s="58" t="s">
        <v>65</v>
      </c>
      <c r="H35" s="194">
        <v>2</v>
      </c>
      <c r="I35" s="60" t="s">
        <v>13</v>
      </c>
      <c r="J35" s="58" t="s">
        <v>65</v>
      </c>
      <c r="K35" s="194">
        <v>3</v>
      </c>
      <c r="L35" s="61" t="s">
        <v>13</v>
      </c>
      <c r="M35" s="58" t="s">
        <v>65</v>
      </c>
      <c r="N35" s="439">
        <v>5</v>
      </c>
      <c r="O35" s="439"/>
      <c r="P35" s="61" t="s">
        <v>13</v>
      </c>
      <c r="Q35" s="441">
        <v>5</v>
      </c>
      <c r="R35" s="442"/>
      <c r="S35" s="442"/>
      <c r="T35" s="443"/>
      <c r="U35" s="171">
        <v>0</v>
      </c>
      <c r="W35" s="50"/>
    </row>
    <row r="36" spans="2:23" s="49" customFormat="1" ht="14.25" customHeight="1">
      <c r="B36" s="444"/>
      <c r="C36" s="445"/>
      <c r="D36" s="39"/>
      <c r="E36" s="445" t="s">
        <v>129</v>
      </c>
      <c r="F36" s="446"/>
      <c r="G36" s="18"/>
      <c r="H36" s="195">
        <v>436</v>
      </c>
      <c r="I36" s="52"/>
      <c r="J36" s="18"/>
      <c r="K36" s="195">
        <v>484</v>
      </c>
      <c r="L36" s="54"/>
      <c r="M36" s="18"/>
      <c r="N36" s="438">
        <v>920</v>
      </c>
      <c r="O36" s="438"/>
      <c r="P36" s="54"/>
      <c r="Q36" s="441">
        <v>369</v>
      </c>
      <c r="R36" s="442"/>
      <c r="S36" s="442"/>
      <c r="T36" s="443"/>
      <c r="U36" s="171">
        <v>363</v>
      </c>
      <c r="W36" s="50"/>
    </row>
    <row r="37" spans="2:23" s="49" customFormat="1" ht="14.25" customHeight="1">
      <c r="B37" s="56"/>
      <c r="C37" s="57"/>
      <c r="D37" s="57"/>
      <c r="E37" s="57"/>
      <c r="F37" s="57"/>
      <c r="G37" s="58" t="s">
        <v>65</v>
      </c>
      <c r="H37" s="194">
        <v>3</v>
      </c>
      <c r="I37" s="60" t="s">
        <v>13</v>
      </c>
      <c r="J37" s="58" t="s">
        <v>65</v>
      </c>
      <c r="K37" s="194">
        <v>3</v>
      </c>
      <c r="L37" s="61" t="s">
        <v>13</v>
      </c>
      <c r="M37" s="58" t="s">
        <v>65</v>
      </c>
      <c r="N37" s="439">
        <v>6</v>
      </c>
      <c r="O37" s="439"/>
      <c r="P37" s="61" t="s">
        <v>13</v>
      </c>
      <c r="Q37" s="441">
        <v>5</v>
      </c>
      <c r="R37" s="442"/>
      <c r="S37" s="442"/>
      <c r="T37" s="443"/>
      <c r="U37" s="171">
        <v>1</v>
      </c>
      <c r="W37" s="50"/>
    </row>
    <row r="38" spans="2:23" s="49" customFormat="1" ht="14.25" customHeight="1">
      <c r="B38" s="444"/>
      <c r="C38" s="445"/>
      <c r="D38" s="39"/>
      <c r="E38" s="445" t="s">
        <v>128</v>
      </c>
      <c r="F38" s="446"/>
      <c r="G38" s="18"/>
      <c r="H38" s="195">
        <v>680</v>
      </c>
      <c r="I38" s="52"/>
      <c r="J38" s="18"/>
      <c r="K38" s="195">
        <v>736</v>
      </c>
      <c r="L38" s="54"/>
      <c r="M38" s="18"/>
      <c r="N38" s="438">
        <v>1420</v>
      </c>
      <c r="O38" s="438"/>
      <c r="P38" s="54"/>
      <c r="Q38" s="441">
        <v>590</v>
      </c>
      <c r="R38" s="442"/>
      <c r="S38" s="442"/>
      <c r="T38" s="443"/>
      <c r="U38" s="171">
        <v>588</v>
      </c>
      <c r="W38" s="50"/>
    </row>
    <row r="39" spans="2:23" s="49" customFormat="1" ht="14.25" customHeight="1">
      <c r="B39" s="56"/>
      <c r="C39" s="57"/>
      <c r="D39" s="57"/>
      <c r="E39" s="57"/>
      <c r="F39" s="57"/>
      <c r="G39" s="58" t="s">
        <v>74</v>
      </c>
      <c r="H39" s="194">
        <v>0</v>
      </c>
      <c r="I39" s="60" t="s">
        <v>13</v>
      </c>
      <c r="J39" s="58" t="s">
        <v>59</v>
      </c>
      <c r="K39" s="194">
        <v>2</v>
      </c>
      <c r="L39" s="61" t="s">
        <v>13</v>
      </c>
      <c r="M39" s="58" t="s">
        <v>59</v>
      </c>
      <c r="N39" s="439">
        <v>2</v>
      </c>
      <c r="O39" s="439"/>
      <c r="P39" s="61" t="s">
        <v>13</v>
      </c>
      <c r="Q39" s="441">
        <v>2</v>
      </c>
      <c r="R39" s="442"/>
      <c r="S39" s="442"/>
      <c r="T39" s="443"/>
      <c r="U39" s="171">
        <v>0</v>
      </c>
      <c r="W39" s="50"/>
    </row>
    <row r="40" spans="2:23" s="49" customFormat="1" ht="14.25" customHeight="1">
      <c r="B40" s="444"/>
      <c r="C40" s="445"/>
      <c r="D40" s="39"/>
      <c r="E40" s="445" t="s">
        <v>127</v>
      </c>
      <c r="F40" s="446"/>
      <c r="G40" s="18"/>
      <c r="H40" s="195">
        <v>429</v>
      </c>
      <c r="I40" s="52"/>
      <c r="J40" s="18"/>
      <c r="K40" s="195">
        <v>471</v>
      </c>
      <c r="L40" s="54"/>
      <c r="M40" s="18"/>
      <c r="N40" s="438">
        <v>897</v>
      </c>
      <c r="O40" s="438"/>
      <c r="P40" s="54"/>
      <c r="Q40" s="441">
        <v>436</v>
      </c>
      <c r="R40" s="442"/>
      <c r="S40" s="442"/>
      <c r="T40" s="443"/>
      <c r="U40" s="171">
        <v>432</v>
      </c>
      <c r="W40" s="50"/>
    </row>
    <row r="41" spans="2:23" s="49" customFormat="1" ht="14.25" customHeight="1">
      <c r="B41" s="56"/>
      <c r="C41" s="57"/>
      <c r="D41" s="57"/>
      <c r="E41" s="57"/>
      <c r="F41" s="57"/>
      <c r="G41" s="58" t="s">
        <v>66</v>
      </c>
      <c r="H41" s="194">
        <v>1</v>
      </c>
      <c r="I41" s="60" t="s">
        <v>13</v>
      </c>
      <c r="J41" s="58" t="s">
        <v>66</v>
      </c>
      <c r="K41" s="194">
        <v>3</v>
      </c>
      <c r="L41" s="61" t="s">
        <v>13</v>
      </c>
      <c r="M41" s="58" t="s">
        <v>66</v>
      </c>
      <c r="N41" s="439">
        <v>4</v>
      </c>
      <c r="O41" s="439"/>
      <c r="P41" s="61" t="s">
        <v>13</v>
      </c>
      <c r="Q41" s="441">
        <v>2</v>
      </c>
      <c r="R41" s="442"/>
      <c r="S41" s="442"/>
      <c r="T41" s="443"/>
      <c r="U41" s="171">
        <v>2</v>
      </c>
      <c r="W41" s="50"/>
    </row>
    <row r="42" spans="2:23" s="49" customFormat="1" ht="14.25" customHeight="1">
      <c r="B42" s="444"/>
      <c r="C42" s="445"/>
      <c r="D42" s="39"/>
      <c r="E42" s="445" t="s">
        <v>126</v>
      </c>
      <c r="F42" s="446"/>
      <c r="G42" s="18"/>
      <c r="H42" s="195">
        <v>857</v>
      </c>
      <c r="I42" s="52"/>
      <c r="J42" s="18"/>
      <c r="K42" s="195">
        <v>902</v>
      </c>
      <c r="L42" s="54"/>
      <c r="M42" s="18"/>
      <c r="N42" s="438">
        <v>1765</v>
      </c>
      <c r="O42" s="438"/>
      <c r="P42" s="54"/>
      <c r="Q42" s="441">
        <v>741</v>
      </c>
      <c r="R42" s="442"/>
      <c r="S42" s="442"/>
      <c r="T42" s="443"/>
      <c r="U42" s="338">
        <v>720</v>
      </c>
      <c r="V42" s="4"/>
      <c r="W42" s="4"/>
    </row>
    <row r="43" spans="2:23" s="49" customFormat="1" ht="14.25" customHeight="1">
      <c r="B43" s="56"/>
      <c r="C43" s="57"/>
      <c r="D43" s="57"/>
      <c r="E43" s="57"/>
      <c r="F43" s="57"/>
      <c r="G43" s="58" t="s">
        <v>65</v>
      </c>
      <c r="H43" s="194">
        <v>21</v>
      </c>
      <c r="I43" s="60" t="s">
        <v>13</v>
      </c>
      <c r="J43" s="58" t="s">
        <v>65</v>
      </c>
      <c r="K43" s="194">
        <v>10</v>
      </c>
      <c r="L43" s="61" t="s">
        <v>13</v>
      </c>
      <c r="M43" s="58" t="s">
        <v>65</v>
      </c>
      <c r="N43" s="439">
        <v>31</v>
      </c>
      <c r="O43" s="439"/>
      <c r="P43" s="61" t="s">
        <v>13</v>
      </c>
      <c r="Q43" s="441">
        <v>8</v>
      </c>
      <c r="R43" s="442"/>
      <c r="S43" s="442"/>
      <c r="T43" s="443"/>
      <c r="U43" s="337">
        <v>13</v>
      </c>
      <c r="V43" s="4"/>
      <c r="W43" s="4"/>
    </row>
    <row r="44" spans="2:23" s="49" customFormat="1" ht="14.25" customHeight="1">
      <c r="B44" s="444"/>
      <c r="C44" s="445"/>
      <c r="D44" s="39"/>
      <c r="E44" s="445" t="s">
        <v>125</v>
      </c>
      <c r="F44" s="446"/>
      <c r="G44" s="18"/>
      <c r="H44" s="195">
        <v>1324</v>
      </c>
      <c r="I44" s="52"/>
      <c r="J44" s="18"/>
      <c r="K44" s="195">
        <v>1386</v>
      </c>
      <c r="L44" s="54"/>
      <c r="M44" s="18"/>
      <c r="N44" s="438">
        <v>2711</v>
      </c>
      <c r="O44" s="438"/>
      <c r="P44" s="54"/>
      <c r="Q44" s="441">
        <v>1077</v>
      </c>
      <c r="R44" s="442"/>
      <c r="S44" s="442"/>
      <c r="T44" s="443"/>
      <c r="U44" s="171">
        <v>1070</v>
      </c>
      <c r="W44" s="50"/>
    </row>
    <row r="45" spans="2:23" s="49" customFormat="1" ht="14.25" customHeight="1">
      <c r="B45" s="56"/>
      <c r="C45" s="57"/>
      <c r="D45" s="57"/>
      <c r="E45" s="57"/>
      <c r="F45" s="57"/>
      <c r="G45" s="58" t="s">
        <v>65</v>
      </c>
      <c r="H45" s="194">
        <v>6</v>
      </c>
      <c r="I45" s="60" t="s">
        <v>13</v>
      </c>
      <c r="J45" s="58" t="s">
        <v>65</v>
      </c>
      <c r="K45" s="194">
        <v>6</v>
      </c>
      <c r="L45" s="61" t="s">
        <v>13</v>
      </c>
      <c r="M45" s="58" t="s">
        <v>65</v>
      </c>
      <c r="N45" s="439">
        <v>12</v>
      </c>
      <c r="O45" s="439"/>
      <c r="P45" s="61" t="s">
        <v>13</v>
      </c>
      <c r="Q45" s="441">
        <v>6</v>
      </c>
      <c r="R45" s="442"/>
      <c r="S45" s="442"/>
      <c r="T45" s="443"/>
      <c r="U45" s="171">
        <v>1</v>
      </c>
      <c r="W45" s="50"/>
    </row>
    <row r="46" spans="2:23" s="49" customFormat="1" ht="14.25" customHeight="1">
      <c r="B46" s="444"/>
      <c r="C46" s="445"/>
      <c r="D46" s="39"/>
      <c r="E46" s="445" t="s">
        <v>124</v>
      </c>
      <c r="F46" s="446"/>
      <c r="G46" s="18"/>
      <c r="H46" s="195">
        <v>1408</v>
      </c>
      <c r="I46" s="52"/>
      <c r="J46" s="18"/>
      <c r="K46" s="195">
        <v>1609</v>
      </c>
      <c r="L46" s="54"/>
      <c r="M46" s="18"/>
      <c r="N46" s="438">
        <v>3001</v>
      </c>
      <c r="O46" s="438"/>
      <c r="P46" s="54"/>
      <c r="Q46" s="441">
        <v>1235</v>
      </c>
      <c r="R46" s="442"/>
      <c r="S46" s="442"/>
      <c r="T46" s="443"/>
      <c r="U46" s="171">
        <v>1220</v>
      </c>
      <c r="W46" s="50"/>
    </row>
    <row r="47" spans="2:23" s="49" customFormat="1" ht="14.25" customHeight="1">
      <c r="B47" s="56"/>
      <c r="C47" s="57"/>
      <c r="D47" s="57"/>
      <c r="E47" s="57"/>
      <c r="F47" s="57"/>
      <c r="G47" s="58" t="s">
        <v>65</v>
      </c>
      <c r="H47" s="194">
        <v>12</v>
      </c>
      <c r="I47" s="60" t="s">
        <v>13</v>
      </c>
      <c r="J47" s="58" t="s">
        <v>65</v>
      </c>
      <c r="K47" s="194">
        <v>11</v>
      </c>
      <c r="L47" s="61" t="s">
        <v>13</v>
      </c>
      <c r="M47" s="58" t="s">
        <v>65</v>
      </c>
      <c r="N47" s="439">
        <v>25</v>
      </c>
      <c r="O47" s="439"/>
      <c r="P47" s="61" t="s">
        <v>13</v>
      </c>
      <c r="Q47" s="441">
        <v>9</v>
      </c>
      <c r="R47" s="442"/>
      <c r="S47" s="442"/>
      <c r="T47" s="443"/>
      <c r="U47" s="171">
        <v>6</v>
      </c>
      <c r="W47" s="50"/>
    </row>
    <row r="48" spans="2:23" s="49" customFormat="1" ht="14.25" customHeight="1">
      <c r="B48" s="444"/>
      <c r="C48" s="445"/>
      <c r="D48" s="39"/>
      <c r="E48" s="445" t="s">
        <v>123</v>
      </c>
      <c r="F48" s="446"/>
      <c r="G48" s="18"/>
      <c r="H48" s="195">
        <v>147</v>
      </c>
      <c r="I48" s="52"/>
      <c r="J48" s="18"/>
      <c r="K48" s="195">
        <v>167</v>
      </c>
      <c r="L48" s="54"/>
      <c r="M48" s="18"/>
      <c r="N48" s="438">
        <v>315</v>
      </c>
      <c r="O48" s="438"/>
      <c r="P48" s="54"/>
      <c r="Q48" s="441">
        <v>141</v>
      </c>
      <c r="R48" s="442"/>
      <c r="S48" s="442"/>
      <c r="T48" s="443"/>
      <c r="U48" s="171">
        <v>139</v>
      </c>
      <c r="W48" s="50"/>
    </row>
    <row r="49" spans="2:23" s="49" customFormat="1" ht="14.25" customHeight="1">
      <c r="B49" s="56"/>
      <c r="C49" s="57"/>
      <c r="D49" s="57"/>
      <c r="E49" s="57"/>
      <c r="F49" s="57"/>
      <c r="G49" s="58" t="s">
        <v>66</v>
      </c>
      <c r="H49" s="194">
        <v>0</v>
      </c>
      <c r="I49" s="60" t="s">
        <v>13</v>
      </c>
      <c r="J49" s="58" t="s">
        <v>66</v>
      </c>
      <c r="K49" s="194">
        <v>3</v>
      </c>
      <c r="L49" s="61" t="s">
        <v>13</v>
      </c>
      <c r="M49" s="58" t="s">
        <v>66</v>
      </c>
      <c r="N49" s="439">
        <v>3</v>
      </c>
      <c r="O49" s="439"/>
      <c r="P49" s="61" t="s">
        <v>13</v>
      </c>
      <c r="Q49" s="441">
        <v>2</v>
      </c>
      <c r="R49" s="442"/>
      <c r="S49" s="442"/>
      <c r="T49" s="443"/>
      <c r="U49" s="171">
        <v>0</v>
      </c>
      <c r="W49" s="50"/>
    </row>
    <row r="50" spans="2:23" s="49" customFormat="1" ht="14.25" customHeight="1">
      <c r="B50" s="444"/>
      <c r="C50" s="445"/>
      <c r="D50" s="39"/>
      <c r="E50" s="445" t="s">
        <v>122</v>
      </c>
      <c r="F50" s="446"/>
      <c r="G50" s="18"/>
      <c r="H50" s="195">
        <v>556</v>
      </c>
      <c r="I50" s="52"/>
      <c r="J50" s="18"/>
      <c r="K50" s="195">
        <v>595</v>
      </c>
      <c r="L50" s="54"/>
      <c r="M50" s="18"/>
      <c r="N50" s="438">
        <v>1141</v>
      </c>
      <c r="O50" s="438"/>
      <c r="P50" s="54"/>
      <c r="Q50" s="441">
        <v>569</v>
      </c>
      <c r="R50" s="442"/>
      <c r="S50" s="442"/>
      <c r="T50" s="443"/>
      <c r="U50" s="171">
        <v>553</v>
      </c>
      <c r="W50" s="50"/>
    </row>
    <row r="51" spans="2:23" s="49" customFormat="1" ht="14.25" customHeight="1">
      <c r="B51" s="56"/>
      <c r="C51" s="57"/>
      <c r="D51" s="57"/>
      <c r="E51" s="57"/>
      <c r="F51" s="57"/>
      <c r="G51" s="58" t="s">
        <v>65</v>
      </c>
      <c r="H51" s="194">
        <v>9</v>
      </c>
      <c r="I51" s="60" t="s">
        <v>13</v>
      </c>
      <c r="J51" s="58" t="s">
        <v>65</v>
      </c>
      <c r="K51" s="194">
        <v>8</v>
      </c>
      <c r="L51" s="61" t="s">
        <v>13</v>
      </c>
      <c r="M51" s="58" t="s">
        <v>65</v>
      </c>
      <c r="N51" s="439">
        <v>9</v>
      </c>
      <c r="O51" s="439"/>
      <c r="P51" s="61" t="s">
        <v>13</v>
      </c>
      <c r="Q51" s="441">
        <v>2</v>
      </c>
      <c r="R51" s="442"/>
      <c r="S51" s="442"/>
      <c r="T51" s="443"/>
      <c r="U51" s="171">
        <v>14</v>
      </c>
      <c r="W51" s="50"/>
    </row>
    <row r="52" spans="2:23" s="49" customFormat="1" ht="14.25" customHeight="1">
      <c r="B52" s="444"/>
      <c r="C52" s="445"/>
      <c r="D52" s="39"/>
      <c r="E52" s="445" t="s">
        <v>121</v>
      </c>
      <c r="F52" s="446"/>
      <c r="G52" s="18"/>
      <c r="H52" s="195">
        <v>867</v>
      </c>
      <c r="I52" s="52"/>
      <c r="J52" s="18"/>
      <c r="K52" s="195">
        <v>939</v>
      </c>
      <c r="L52" s="54"/>
      <c r="M52" s="18"/>
      <c r="N52" s="438">
        <v>1820</v>
      </c>
      <c r="O52" s="438"/>
      <c r="P52" s="54"/>
      <c r="Q52" s="441">
        <v>758</v>
      </c>
      <c r="R52" s="442"/>
      <c r="S52" s="442"/>
      <c r="T52" s="443"/>
      <c r="U52" s="171">
        <v>752</v>
      </c>
      <c r="W52" s="50"/>
    </row>
    <row r="53" spans="2:23" s="49" customFormat="1" ht="14.25" customHeight="1">
      <c r="B53" s="56"/>
      <c r="C53" s="57"/>
      <c r="D53" s="57"/>
      <c r="E53" s="57"/>
      <c r="F53" s="57"/>
      <c r="G53" s="58" t="s">
        <v>59</v>
      </c>
      <c r="H53" s="194">
        <v>3</v>
      </c>
      <c r="I53" s="60" t="s">
        <v>13</v>
      </c>
      <c r="J53" s="58" t="s">
        <v>59</v>
      </c>
      <c r="K53" s="194">
        <v>3</v>
      </c>
      <c r="L53" s="61" t="s">
        <v>13</v>
      </c>
      <c r="M53" s="58" t="s">
        <v>59</v>
      </c>
      <c r="N53" s="439">
        <v>6</v>
      </c>
      <c r="O53" s="439"/>
      <c r="P53" s="61" t="s">
        <v>13</v>
      </c>
      <c r="Q53" s="441">
        <v>3</v>
      </c>
      <c r="R53" s="442"/>
      <c r="S53" s="442"/>
      <c r="T53" s="443"/>
      <c r="U53" s="171">
        <v>3</v>
      </c>
      <c r="W53" s="50"/>
    </row>
    <row r="54" spans="2:23" s="49" customFormat="1" ht="18" customHeight="1">
      <c r="G54" s="21"/>
      <c r="W54" s="50"/>
    </row>
    <row r="55" spans="2:23" s="49" customFormat="1" ht="19.350000000000001" customHeight="1">
      <c r="G55" s="464" t="s">
        <v>37</v>
      </c>
      <c r="H55" s="464"/>
      <c r="I55" s="464"/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W55" s="50"/>
    </row>
    <row r="56" spans="2:23" s="49" customFormat="1" ht="17.25" customHeight="1">
      <c r="R56" s="63">
        <v>1</v>
      </c>
      <c r="S56" s="47" t="s">
        <v>38</v>
      </c>
      <c r="T56" s="465">
        <v>4</v>
      </c>
      <c r="U56" s="465"/>
      <c r="W56" s="50"/>
    </row>
    <row r="57" spans="2:23" s="49" customFormat="1" ht="13.5" customHeight="1">
      <c r="W57" s="50"/>
    </row>
    <row r="58" spans="2:23" s="1" customFormat="1" ht="13.5" customHeight="1">
      <c r="B58" s="4"/>
      <c r="C58" s="4"/>
      <c r="D58" s="4"/>
      <c r="E58" s="4"/>
      <c r="F58" s="414" t="s">
        <v>120</v>
      </c>
      <c r="G58" s="414"/>
      <c r="H58" s="414"/>
      <c r="I58" s="414"/>
      <c r="J58" s="414"/>
      <c r="K58" s="414"/>
      <c r="L58" s="4"/>
      <c r="M58" s="4"/>
      <c r="N58" s="4"/>
      <c r="O58" s="469" t="str">
        <f>$O$2</f>
        <v>平成29年11月30日</v>
      </c>
      <c r="P58" s="469"/>
      <c r="Q58" s="469"/>
      <c r="R58" s="469"/>
      <c r="S58" s="411" t="s">
        <v>0</v>
      </c>
      <c r="T58" s="411"/>
      <c r="U58" s="411"/>
      <c r="W58" s="4"/>
    </row>
    <row r="59" spans="2:23" s="1" customFormat="1" ht="13.5" customHeight="1">
      <c r="B59" s="48" t="s">
        <v>1</v>
      </c>
      <c r="C59" s="4"/>
      <c r="D59" s="411" t="s">
        <v>2</v>
      </c>
      <c r="E59" s="411"/>
      <c r="F59" s="414"/>
      <c r="G59" s="414"/>
      <c r="H59" s="414"/>
      <c r="I59" s="414"/>
      <c r="J59" s="414"/>
      <c r="K59" s="414"/>
      <c r="L59" s="4"/>
      <c r="M59" s="4"/>
      <c r="N59" s="4"/>
      <c r="O59" s="470" t="str">
        <f>$O$3</f>
        <v>平成29年12月 1日</v>
      </c>
      <c r="P59" s="470"/>
      <c r="Q59" s="470"/>
      <c r="R59" s="470"/>
      <c r="S59" s="411" t="s">
        <v>3</v>
      </c>
      <c r="T59" s="411"/>
      <c r="U59" s="411"/>
      <c r="W59" s="4"/>
    </row>
    <row r="60" spans="2:23" s="49" customFormat="1" ht="15" customHeight="1">
      <c r="B60" s="456" t="s">
        <v>69</v>
      </c>
      <c r="C60" s="451"/>
      <c r="D60" s="451"/>
      <c r="E60" s="451"/>
      <c r="F60" s="451"/>
      <c r="G60" s="450" t="s">
        <v>4</v>
      </c>
      <c r="H60" s="451"/>
      <c r="I60" s="452"/>
      <c r="J60" s="450" t="s">
        <v>5</v>
      </c>
      <c r="K60" s="451"/>
      <c r="L60" s="452"/>
      <c r="M60" s="450" t="s">
        <v>6</v>
      </c>
      <c r="N60" s="451"/>
      <c r="O60" s="451"/>
      <c r="P60" s="452"/>
      <c r="Q60" s="458" t="s">
        <v>7</v>
      </c>
      <c r="R60" s="459"/>
      <c r="S60" s="459"/>
      <c r="T60" s="460"/>
      <c r="U60" s="20" t="s">
        <v>8</v>
      </c>
      <c r="W60" s="50"/>
    </row>
    <row r="61" spans="2:23" s="49" customFormat="1" ht="15" customHeight="1">
      <c r="B61" s="457"/>
      <c r="C61" s="454"/>
      <c r="D61" s="454"/>
      <c r="E61" s="454"/>
      <c r="F61" s="454"/>
      <c r="G61" s="453"/>
      <c r="H61" s="454"/>
      <c r="I61" s="455"/>
      <c r="J61" s="453"/>
      <c r="K61" s="454"/>
      <c r="L61" s="455"/>
      <c r="M61" s="453"/>
      <c r="N61" s="454"/>
      <c r="O61" s="454"/>
      <c r="P61" s="455"/>
      <c r="Q61" s="461" t="s">
        <v>9</v>
      </c>
      <c r="R61" s="462"/>
      <c r="S61" s="462"/>
      <c r="T61" s="463"/>
      <c r="U61" s="19" t="s">
        <v>10</v>
      </c>
      <c r="W61" s="50"/>
    </row>
    <row r="62" spans="2:23" s="49" customFormat="1" ht="14.25" customHeight="1">
      <c r="B62" s="444" t="s">
        <v>68</v>
      </c>
      <c r="C62" s="445"/>
      <c r="D62" s="39"/>
      <c r="E62" s="445" t="s">
        <v>119</v>
      </c>
      <c r="F62" s="446"/>
      <c r="G62" s="18"/>
      <c r="H62" s="51">
        <v>789</v>
      </c>
      <c r="I62" s="52"/>
      <c r="J62" s="18"/>
      <c r="K62" s="51">
        <v>906</v>
      </c>
      <c r="L62" s="52"/>
      <c r="M62" s="53"/>
      <c r="N62" s="438">
        <v>1695</v>
      </c>
      <c r="O62" s="438"/>
      <c r="P62" s="54"/>
      <c r="Q62" s="466">
        <v>843</v>
      </c>
      <c r="R62" s="466"/>
      <c r="S62" s="466"/>
      <c r="T62" s="466"/>
      <c r="U62" s="55">
        <v>832</v>
      </c>
      <c r="W62" s="50"/>
    </row>
    <row r="63" spans="2:23" s="49" customFormat="1" ht="14.25" customHeight="1">
      <c r="B63" s="56"/>
      <c r="C63" s="57"/>
      <c r="D63" s="57"/>
      <c r="E63" s="57"/>
      <c r="F63" s="57"/>
      <c r="G63" s="58" t="s">
        <v>59</v>
      </c>
      <c r="H63" s="59">
        <v>5</v>
      </c>
      <c r="I63" s="60" t="s">
        <v>13</v>
      </c>
      <c r="J63" s="58" t="s">
        <v>59</v>
      </c>
      <c r="K63" s="59">
        <v>8</v>
      </c>
      <c r="L63" s="60" t="s">
        <v>13</v>
      </c>
      <c r="M63" s="58" t="s">
        <v>59</v>
      </c>
      <c r="N63" s="439">
        <v>13</v>
      </c>
      <c r="O63" s="439"/>
      <c r="P63" s="61" t="s">
        <v>13</v>
      </c>
      <c r="Q63" s="440">
        <v>6</v>
      </c>
      <c r="R63" s="440"/>
      <c r="S63" s="440"/>
      <c r="T63" s="440"/>
      <c r="U63" s="62">
        <v>5</v>
      </c>
      <c r="W63" s="50"/>
    </row>
    <row r="64" spans="2:23" s="49" customFormat="1" ht="14.25" customHeight="1">
      <c r="B64" s="444"/>
      <c r="C64" s="445"/>
      <c r="D64" s="39"/>
      <c r="E64" s="445" t="s">
        <v>118</v>
      </c>
      <c r="F64" s="446"/>
      <c r="G64" s="18"/>
      <c r="H64" s="51">
        <v>2469</v>
      </c>
      <c r="I64" s="52"/>
      <c r="J64" s="18"/>
      <c r="K64" s="51">
        <v>2597</v>
      </c>
      <c r="L64" s="52"/>
      <c r="M64" s="18"/>
      <c r="N64" s="438">
        <v>5066</v>
      </c>
      <c r="O64" s="438"/>
      <c r="P64" s="54"/>
      <c r="Q64" s="440">
        <v>1990</v>
      </c>
      <c r="R64" s="440"/>
      <c r="S64" s="440"/>
      <c r="T64" s="440"/>
      <c r="U64" s="62">
        <v>1981</v>
      </c>
      <c r="W64" s="50"/>
    </row>
    <row r="65" spans="2:23" s="49" customFormat="1" ht="14.25" customHeight="1">
      <c r="B65" s="56"/>
      <c r="C65" s="57"/>
      <c r="D65" s="57"/>
      <c r="E65" s="57"/>
      <c r="F65" s="57"/>
      <c r="G65" s="58" t="s">
        <v>59</v>
      </c>
      <c r="H65" s="59">
        <v>7</v>
      </c>
      <c r="I65" s="60" t="s">
        <v>13</v>
      </c>
      <c r="J65" s="58" t="s">
        <v>59</v>
      </c>
      <c r="K65" s="59">
        <v>2</v>
      </c>
      <c r="L65" s="60" t="s">
        <v>13</v>
      </c>
      <c r="M65" s="58" t="s">
        <v>59</v>
      </c>
      <c r="N65" s="439">
        <v>9</v>
      </c>
      <c r="O65" s="439"/>
      <c r="P65" s="61" t="s">
        <v>13</v>
      </c>
      <c r="Q65" s="440">
        <v>9</v>
      </c>
      <c r="R65" s="440"/>
      <c r="S65" s="440"/>
      <c r="T65" s="440"/>
      <c r="U65" s="62">
        <v>0</v>
      </c>
      <c r="W65" s="50"/>
    </row>
    <row r="66" spans="2:23" s="49" customFormat="1" ht="14.25" customHeight="1">
      <c r="B66" s="444"/>
      <c r="C66" s="445"/>
      <c r="D66" s="39"/>
      <c r="E66" s="445" t="s">
        <v>117</v>
      </c>
      <c r="F66" s="446"/>
      <c r="G66" s="18"/>
      <c r="H66" s="51">
        <v>24</v>
      </c>
      <c r="I66" s="52"/>
      <c r="J66" s="18"/>
      <c r="K66" s="51">
        <v>44</v>
      </c>
      <c r="L66" s="52"/>
      <c r="M66" s="18"/>
      <c r="N66" s="438">
        <v>68</v>
      </c>
      <c r="O66" s="438"/>
      <c r="P66" s="54"/>
      <c r="Q66" s="440">
        <v>31</v>
      </c>
      <c r="R66" s="440"/>
      <c r="S66" s="440"/>
      <c r="T66" s="440"/>
      <c r="U66" s="62">
        <v>29</v>
      </c>
      <c r="W66" s="50"/>
    </row>
    <row r="67" spans="2:23" s="49" customFormat="1" ht="14.25" customHeight="1">
      <c r="B67" s="56"/>
      <c r="C67" s="57"/>
      <c r="D67" s="57"/>
      <c r="E67" s="57"/>
      <c r="F67" s="57"/>
      <c r="G67" s="58" t="s">
        <v>59</v>
      </c>
      <c r="H67" s="59">
        <v>0</v>
      </c>
      <c r="I67" s="60" t="s">
        <v>13</v>
      </c>
      <c r="J67" s="58" t="s">
        <v>59</v>
      </c>
      <c r="K67" s="59">
        <v>2</v>
      </c>
      <c r="L67" s="60" t="s">
        <v>13</v>
      </c>
      <c r="M67" s="58" t="s">
        <v>59</v>
      </c>
      <c r="N67" s="439">
        <v>2</v>
      </c>
      <c r="O67" s="439"/>
      <c r="P67" s="61" t="s">
        <v>13</v>
      </c>
      <c r="Q67" s="440">
        <v>0</v>
      </c>
      <c r="R67" s="440"/>
      <c r="S67" s="440"/>
      <c r="T67" s="440"/>
      <c r="U67" s="62">
        <v>2</v>
      </c>
      <c r="W67" s="50"/>
    </row>
    <row r="68" spans="2:23" s="49" customFormat="1" ht="14.25" customHeight="1">
      <c r="B68" s="444"/>
      <c r="C68" s="445"/>
      <c r="D68" s="39"/>
      <c r="E68" s="445" t="s">
        <v>116</v>
      </c>
      <c r="F68" s="446"/>
      <c r="G68" s="18"/>
      <c r="H68" s="51">
        <v>354</v>
      </c>
      <c r="I68" s="52"/>
      <c r="J68" s="18"/>
      <c r="K68" s="51">
        <v>427</v>
      </c>
      <c r="L68" s="52"/>
      <c r="M68" s="18"/>
      <c r="N68" s="438">
        <v>781</v>
      </c>
      <c r="O68" s="438"/>
      <c r="P68" s="54"/>
      <c r="Q68" s="440">
        <v>378</v>
      </c>
      <c r="R68" s="440"/>
      <c r="S68" s="440"/>
      <c r="T68" s="440"/>
      <c r="U68" s="62">
        <v>363</v>
      </c>
      <c r="W68" s="50"/>
    </row>
    <row r="69" spans="2:23" s="49" customFormat="1" ht="14.25" customHeight="1">
      <c r="B69" s="56"/>
      <c r="C69" s="57"/>
      <c r="D69" s="57"/>
      <c r="E69" s="57"/>
      <c r="F69" s="57"/>
      <c r="G69" s="58" t="s">
        <v>59</v>
      </c>
      <c r="H69" s="59">
        <v>11</v>
      </c>
      <c r="I69" s="60" t="s">
        <v>13</v>
      </c>
      <c r="J69" s="58" t="s">
        <v>59</v>
      </c>
      <c r="K69" s="59">
        <v>5</v>
      </c>
      <c r="L69" s="60" t="s">
        <v>13</v>
      </c>
      <c r="M69" s="58" t="s">
        <v>59</v>
      </c>
      <c r="N69" s="439">
        <v>16</v>
      </c>
      <c r="O69" s="439"/>
      <c r="P69" s="61" t="s">
        <v>13</v>
      </c>
      <c r="Q69" s="440">
        <v>4</v>
      </c>
      <c r="R69" s="440"/>
      <c r="S69" s="440"/>
      <c r="T69" s="440"/>
      <c r="U69" s="62">
        <v>11</v>
      </c>
      <c r="W69" s="50"/>
    </row>
    <row r="70" spans="2:23" s="49" customFormat="1" ht="14.25" customHeight="1">
      <c r="B70" s="444"/>
      <c r="C70" s="445"/>
      <c r="D70" s="39"/>
      <c r="E70" s="445" t="s">
        <v>115</v>
      </c>
      <c r="F70" s="446"/>
      <c r="G70" s="18"/>
      <c r="H70" s="51">
        <v>1012</v>
      </c>
      <c r="I70" s="52"/>
      <c r="J70" s="18"/>
      <c r="K70" s="51">
        <v>1047</v>
      </c>
      <c r="L70" s="52"/>
      <c r="M70" s="18"/>
      <c r="N70" s="438">
        <v>2059</v>
      </c>
      <c r="O70" s="438"/>
      <c r="P70" s="54"/>
      <c r="Q70" s="440">
        <v>917</v>
      </c>
      <c r="R70" s="440"/>
      <c r="S70" s="440"/>
      <c r="T70" s="440"/>
      <c r="U70" s="62">
        <v>911</v>
      </c>
      <c r="W70" s="50"/>
    </row>
    <row r="71" spans="2:23" s="49" customFormat="1" ht="14.25" customHeight="1">
      <c r="B71" s="56"/>
      <c r="C71" s="57"/>
      <c r="D71" s="57"/>
      <c r="E71" s="57"/>
      <c r="F71" s="57"/>
      <c r="G71" s="58" t="s">
        <v>65</v>
      </c>
      <c r="H71" s="59">
        <v>4</v>
      </c>
      <c r="I71" s="60" t="s">
        <v>13</v>
      </c>
      <c r="J71" s="58" t="s">
        <v>65</v>
      </c>
      <c r="K71" s="59">
        <v>3</v>
      </c>
      <c r="L71" s="60" t="s">
        <v>13</v>
      </c>
      <c r="M71" s="58" t="s">
        <v>65</v>
      </c>
      <c r="N71" s="439">
        <v>7</v>
      </c>
      <c r="O71" s="439"/>
      <c r="P71" s="61" t="s">
        <v>13</v>
      </c>
      <c r="Q71" s="440">
        <v>4</v>
      </c>
      <c r="R71" s="440"/>
      <c r="S71" s="440"/>
      <c r="T71" s="440"/>
      <c r="U71" s="62">
        <v>2</v>
      </c>
      <c r="W71" s="50"/>
    </row>
    <row r="72" spans="2:23" s="49" customFormat="1" ht="14.25" customHeight="1">
      <c r="B72" s="444"/>
      <c r="C72" s="445"/>
      <c r="D72" s="39"/>
      <c r="E72" s="445" t="s">
        <v>114</v>
      </c>
      <c r="F72" s="446"/>
      <c r="G72" s="18"/>
      <c r="H72" s="51">
        <v>557</v>
      </c>
      <c r="I72" s="52"/>
      <c r="J72" s="18"/>
      <c r="K72" s="51">
        <v>576</v>
      </c>
      <c r="L72" s="52"/>
      <c r="M72" s="18"/>
      <c r="N72" s="438">
        <v>1133</v>
      </c>
      <c r="O72" s="438"/>
      <c r="P72" s="54"/>
      <c r="Q72" s="440">
        <v>553</v>
      </c>
      <c r="R72" s="440"/>
      <c r="S72" s="440"/>
      <c r="T72" s="440"/>
      <c r="U72" s="62">
        <v>549</v>
      </c>
      <c r="W72" s="50"/>
    </row>
    <row r="73" spans="2:23" s="49" customFormat="1" ht="14.25" customHeight="1">
      <c r="B73" s="56"/>
      <c r="C73" s="57"/>
      <c r="D73" s="57"/>
      <c r="E73" s="57"/>
      <c r="F73" s="57"/>
      <c r="G73" s="58" t="s">
        <v>59</v>
      </c>
      <c r="H73" s="59">
        <v>4</v>
      </c>
      <c r="I73" s="60" t="s">
        <v>13</v>
      </c>
      <c r="J73" s="58" t="s">
        <v>59</v>
      </c>
      <c r="K73" s="59">
        <v>1</v>
      </c>
      <c r="L73" s="60" t="s">
        <v>13</v>
      </c>
      <c r="M73" s="58" t="s">
        <v>59</v>
      </c>
      <c r="N73" s="439">
        <v>5</v>
      </c>
      <c r="O73" s="439"/>
      <c r="P73" s="61" t="s">
        <v>13</v>
      </c>
      <c r="Q73" s="440">
        <v>3</v>
      </c>
      <c r="R73" s="440"/>
      <c r="S73" s="440"/>
      <c r="T73" s="440"/>
      <c r="U73" s="62">
        <v>1</v>
      </c>
      <c r="W73" s="50"/>
    </row>
    <row r="74" spans="2:23" s="49" customFormat="1" ht="14.25" customHeight="1">
      <c r="B74" s="444"/>
      <c r="C74" s="445"/>
      <c r="D74" s="39"/>
      <c r="E74" s="445" t="s">
        <v>113</v>
      </c>
      <c r="F74" s="446"/>
      <c r="G74" s="18"/>
      <c r="H74" s="51">
        <v>206</v>
      </c>
      <c r="I74" s="52"/>
      <c r="J74" s="18"/>
      <c r="K74" s="51">
        <v>209</v>
      </c>
      <c r="L74" s="52"/>
      <c r="M74" s="18"/>
      <c r="N74" s="438">
        <v>415</v>
      </c>
      <c r="O74" s="438"/>
      <c r="P74" s="54"/>
      <c r="Q74" s="440">
        <v>238</v>
      </c>
      <c r="R74" s="440"/>
      <c r="S74" s="440"/>
      <c r="T74" s="440"/>
      <c r="U74" s="62">
        <v>236</v>
      </c>
      <c r="W74" s="50"/>
    </row>
    <row r="75" spans="2:23" s="49" customFormat="1" ht="14.25" customHeight="1">
      <c r="B75" s="56"/>
      <c r="C75" s="57"/>
      <c r="D75" s="57"/>
      <c r="E75" s="57"/>
      <c r="F75" s="57"/>
      <c r="G75" s="58" t="s">
        <v>65</v>
      </c>
      <c r="H75" s="59">
        <v>2</v>
      </c>
      <c r="I75" s="60" t="s">
        <v>13</v>
      </c>
      <c r="J75" s="58" t="s">
        <v>59</v>
      </c>
      <c r="K75" s="59">
        <v>0</v>
      </c>
      <c r="L75" s="60" t="s">
        <v>13</v>
      </c>
      <c r="M75" s="58" t="s">
        <v>59</v>
      </c>
      <c r="N75" s="439">
        <v>2</v>
      </c>
      <c r="O75" s="439"/>
      <c r="P75" s="61" t="s">
        <v>13</v>
      </c>
      <c r="Q75" s="440">
        <v>0</v>
      </c>
      <c r="R75" s="440"/>
      <c r="S75" s="440"/>
      <c r="T75" s="440"/>
      <c r="U75" s="62">
        <v>2</v>
      </c>
      <c r="W75" s="50"/>
    </row>
    <row r="76" spans="2:23" s="49" customFormat="1" ht="14.25" customHeight="1">
      <c r="B76" s="444"/>
      <c r="C76" s="445"/>
      <c r="D76" s="39"/>
      <c r="E76" s="445" t="s">
        <v>112</v>
      </c>
      <c r="F76" s="446"/>
      <c r="G76" s="18"/>
      <c r="H76" s="51">
        <v>947</v>
      </c>
      <c r="I76" s="52"/>
      <c r="J76" s="18"/>
      <c r="K76" s="51">
        <v>1021</v>
      </c>
      <c r="L76" s="52"/>
      <c r="M76" s="18"/>
      <c r="N76" s="438">
        <v>1968</v>
      </c>
      <c r="O76" s="438"/>
      <c r="P76" s="54"/>
      <c r="Q76" s="440">
        <v>977</v>
      </c>
      <c r="R76" s="440"/>
      <c r="S76" s="440"/>
      <c r="T76" s="440"/>
      <c r="U76" s="62">
        <v>935</v>
      </c>
      <c r="W76" s="50"/>
    </row>
    <row r="77" spans="2:23" s="49" customFormat="1" ht="14.25" customHeight="1">
      <c r="B77" s="56"/>
      <c r="C77" s="57"/>
      <c r="D77" s="57"/>
      <c r="E77" s="57"/>
      <c r="F77" s="57"/>
      <c r="G77" s="58" t="s">
        <v>59</v>
      </c>
      <c r="H77" s="59">
        <v>32</v>
      </c>
      <c r="I77" s="60" t="s">
        <v>13</v>
      </c>
      <c r="J77" s="58" t="s">
        <v>59</v>
      </c>
      <c r="K77" s="59">
        <v>10</v>
      </c>
      <c r="L77" s="60" t="s">
        <v>13</v>
      </c>
      <c r="M77" s="58" t="s">
        <v>59</v>
      </c>
      <c r="N77" s="439">
        <v>42</v>
      </c>
      <c r="O77" s="439"/>
      <c r="P77" s="61" t="s">
        <v>13</v>
      </c>
      <c r="Q77" s="440">
        <v>4</v>
      </c>
      <c r="R77" s="440"/>
      <c r="S77" s="440"/>
      <c r="T77" s="440"/>
      <c r="U77" s="62">
        <v>38</v>
      </c>
      <c r="W77" s="50"/>
    </row>
    <row r="78" spans="2:23" s="49" customFormat="1" ht="14.25" customHeight="1">
      <c r="B78" s="444"/>
      <c r="C78" s="445"/>
      <c r="D78" s="39"/>
      <c r="E78" s="445" t="s">
        <v>111</v>
      </c>
      <c r="F78" s="446"/>
      <c r="G78" s="18"/>
      <c r="H78" s="51">
        <v>954</v>
      </c>
      <c r="I78" s="52"/>
      <c r="J78" s="18"/>
      <c r="K78" s="51">
        <v>1033</v>
      </c>
      <c r="L78" s="52"/>
      <c r="M78" s="18"/>
      <c r="N78" s="438">
        <v>1987</v>
      </c>
      <c r="O78" s="438"/>
      <c r="P78" s="54"/>
      <c r="Q78" s="440">
        <v>877</v>
      </c>
      <c r="R78" s="440"/>
      <c r="S78" s="440"/>
      <c r="T78" s="440"/>
      <c r="U78" s="62">
        <v>874</v>
      </c>
      <c r="W78" s="50"/>
    </row>
    <row r="79" spans="2:23" s="49" customFormat="1" ht="14.25" customHeight="1">
      <c r="B79" s="56"/>
      <c r="C79" s="57"/>
      <c r="D79" s="57"/>
      <c r="E79" s="57"/>
      <c r="F79" s="57"/>
      <c r="G79" s="58" t="s">
        <v>74</v>
      </c>
      <c r="H79" s="59">
        <v>3</v>
      </c>
      <c r="I79" s="60" t="s">
        <v>13</v>
      </c>
      <c r="J79" s="58" t="s">
        <v>59</v>
      </c>
      <c r="K79" s="59">
        <v>0</v>
      </c>
      <c r="L79" s="60" t="s">
        <v>13</v>
      </c>
      <c r="M79" s="58" t="s">
        <v>59</v>
      </c>
      <c r="N79" s="439">
        <v>3</v>
      </c>
      <c r="O79" s="439"/>
      <c r="P79" s="61" t="s">
        <v>13</v>
      </c>
      <c r="Q79" s="440">
        <v>0</v>
      </c>
      <c r="R79" s="440"/>
      <c r="S79" s="440"/>
      <c r="T79" s="440"/>
      <c r="U79" s="62">
        <v>3</v>
      </c>
      <c r="W79" s="50"/>
    </row>
    <row r="80" spans="2:23" s="49" customFormat="1" ht="14.25" customHeight="1">
      <c r="B80" s="444"/>
      <c r="C80" s="445"/>
      <c r="D80" s="39"/>
      <c r="E80" s="445" t="s">
        <v>110</v>
      </c>
      <c r="F80" s="446"/>
      <c r="G80" s="18"/>
      <c r="H80" s="51">
        <v>1153</v>
      </c>
      <c r="I80" s="52"/>
      <c r="J80" s="18"/>
      <c r="K80" s="51">
        <v>1142</v>
      </c>
      <c r="L80" s="52"/>
      <c r="M80" s="18"/>
      <c r="N80" s="438">
        <v>2295</v>
      </c>
      <c r="O80" s="438"/>
      <c r="P80" s="54"/>
      <c r="Q80" s="440">
        <v>955</v>
      </c>
      <c r="R80" s="440"/>
      <c r="S80" s="440"/>
      <c r="T80" s="440"/>
      <c r="U80" s="62">
        <v>952</v>
      </c>
      <c r="W80" s="50"/>
    </row>
    <row r="81" spans="2:23" s="49" customFormat="1" ht="14.25" customHeight="1">
      <c r="B81" s="56"/>
      <c r="C81" s="57"/>
      <c r="D81" s="57"/>
      <c r="E81" s="57"/>
      <c r="F81" s="57"/>
      <c r="G81" s="58" t="s">
        <v>59</v>
      </c>
      <c r="H81" s="59">
        <v>2</v>
      </c>
      <c r="I81" s="60" t="s">
        <v>13</v>
      </c>
      <c r="J81" s="58" t="s">
        <v>66</v>
      </c>
      <c r="K81" s="59">
        <v>1</v>
      </c>
      <c r="L81" s="60" t="s">
        <v>13</v>
      </c>
      <c r="M81" s="58" t="s">
        <v>66</v>
      </c>
      <c r="N81" s="439">
        <v>3</v>
      </c>
      <c r="O81" s="439"/>
      <c r="P81" s="61" t="s">
        <v>13</v>
      </c>
      <c r="Q81" s="440">
        <v>3</v>
      </c>
      <c r="R81" s="440"/>
      <c r="S81" s="440"/>
      <c r="T81" s="440"/>
      <c r="U81" s="62">
        <v>0</v>
      </c>
      <c r="W81" s="50"/>
    </row>
    <row r="82" spans="2:23" s="49" customFormat="1" ht="14.25" customHeight="1">
      <c r="B82" s="444"/>
      <c r="C82" s="445"/>
      <c r="D82" s="39"/>
      <c r="E82" s="445" t="s">
        <v>109</v>
      </c>
      <c r="F82" s="446"/>
      <c r="G82" s="18"/>
      <c r="H82" s="51">
        <v>1279</v>
      </c>
      <c r="I82" s="52"/>
      <c r="J82" s="18"/>
      <c r="K82" s="51">
        <v>1328</v>
      </c>
      <c r="L82" s="52"/>
      <c r="M82" s="18"/>
      <c r="N82" s="438">
        <v>2607</v>
      </c>
      <c r="O82" s="438"/>
      <c r="P82" s="54"/>
      <c r="Q82" s="440">
        <v>1063</v>
      </c>
      <c r="R82" s="440"/>
      <c r="S82" s="440"/>
      <c r="T82" s="440"/>
      <c r="U82" s="62">
        <v>1061</v>
      </c>
      <c r="W82" s="50"/>
    </row>
    <row r="83" spans="2:23" s="49" customFormat="1" ht="14.25" customHeight="1">
      <c r="B83" s="56"/>
      <c r="C83" s="57"/>
      <c r="D83" s="57"/>
      <c r="E83" s="57"/>
      <c r="F83" s="57"/>
      <c r="G83" s="58" t="s">
        <v>59</v>
      </c>
      <c r="H83" s="59">
        <v>0</v>
      </c>
      <c r="I83" s="60" t="s">
        <v>13</v>
      </c>
      <c r="J83" s="58" t="s">
        <v>59</v>
      </c>
      <c r="K83" s="59">
        <v>2</v>
      </c>
      <c r="L83" s="60" t="s">
        <v>13</v>
      </c>
      <c r="M83" s="58" t="s">
        <v>59</v>
      </c>
      <c r="N83" s="439">
        <v>2</v>
      </c>
      <c r="O83" s="439"/>
      <c r="P83" s="61" t="s">
        <v>13</v>
      </c>
      <c r="Q83" s="440">
        <v>2</v>
      </c>
      <c r="R83" s="440"/>
      <c r="S83" s="440"/>
      <c r="T83" s="440"/>
      <c r="U83" s="112">
        <v>0</v>
      </c>
      <c r="V83" s="4"/>
      <c r="W83" s="4"/>
    </row>
    <row r="84" spans="2:23" s="49" customFormat="1" ht="14.25" customHeight="1">
      <c r="B84" s="444"/>
      <c r="C84" s="445"/>
      <c r="D84" s="39"/>
      <c r="E84" s="445" t="s">
        <v>108</v>
      </c>
      <c r="F84" s="446"/>
      <c r="G84" s="18"/>
      <c r="H84" s="51">
        <v>590</v>
      </c>
      <c r="I84" s="52"/>
      <c r="J84" s="18"/>
      <c r="K84" s="51">
        <v>608</v>
      </c>
      <c r="L84" s="52"/>
      <c r="M84" s="18"/>
      <c r="N84" s="438">
        <v>1198</v>
      </c>
      <c r="O84" s="438"/>
      <c r="P84" s="54"/>
      <c r="Q84" s="440">
        <v>472</v>
      </c>
      <c r="R84" s="440"/>
      <c r="S84" s="440"/>
      <c r="T84" s="440"/>
      <c r="U84" s="156">
        <v>466</v>
      </c>
      <c r="V84" s="4"/>
      <c r="W84" s="4"/>
    </row>
    <row r="85" spans="2:23" s="49" customFormat="1" ht="14.25" customHeight="1">
      <c r="B85" s="56"/>
      <c r="C85" s="57"/>
      <c r="D85" s="57"/>
      <c r="E85" s="57"/>
      <c r="F85" s="57"/>
      <c r="G85" s="58" t="s">
        <v>59</v>
      </c>
      <c r="H85" s="59">
        <v>5</v>
      </c>
      <c r="I85" s="60" t="s">
        <v>13</v>
      </c>
      <c r="J85" s="58" t="s">
        <v>59</v>
      </c>
      <c r="K85" s="59">
        <v>1</v>
      </c>
      <c r="L85" s="60" t="s">
        <v>13</v>
      </c>
      <c r="M85" s="58" t="s">
        <v>59</v>
      </c>
      <c r="N85" s="439">
        <v>6</v>
      </c>
      <c r="O85" s="439"/>
      <c r="P85" s="61" t="s">
        <v>13</v>
      </c>
      <c r="Q85" s="440">
        <v>2</v>
      </c>
      <c r="R85" s="440"/>
      <c r="S85" s="440"/>
      <c r="T85" s="440"/>
      <c r="U85" s="62">
        <v>4</v>
      </c>
      <c r="W85" s="50"/>
    </row>
    <row r="86" spans="2:23" s="49" customFormat="1" ht="14.25" customHeight="1">
      <c r="B86" s="444"/>
      <c r="C86" s="445"/>
      <c r="D86" s="39"/>
      <c r="E86" s="445" t="s">
        <v>107</v>
      </c>
      <c r="F86" s="446"/>
      <c r="G86" s="18"/>
      <c r="H86" s="51">
        <v>931</v>
      </c>
      <c r="I86" s="52"/>
      <c r="J86" s="18"/>
      <c r="K86" s="51">
        <v>981</v>
      </c>
      <c r="L86" s="52"/>
      <c r="M86" s="18"/>
      <c r="N86" s="438">
        <v>1912</v>
      </c>
      <c r="O86" s="438"/>
      <c r="P86" s="54"/>
      <c r="Q86" s="440">
        <v>867</v>
      </c>
      <c r="R86" s="440"/>
      <c r="S86" s="440"/>
      <c r="T86" s="440"/>
      <c r="U86" s="62">
        <v>864</v>
      </c>
      <c r="W86" s="50"/>
    </row>
    <row r="87" spans="2:23" s="49" customFormat="1" ht="14.25" customHeight="1">
      <c r="B87" s="56"/>
      <c r="C87" s="57"/>
      <c r="D87" s="57"/>
      <c r="E87" s="57"/>
      <c r="F87" s="57"/>
      <c r="G87" s="58" t="s">
        <v>59</v>
      </c>
      <c r="H87" s="59">
        <v>1</v>
      </c>
      <c r="I87" s="60" t="s">
        <v>13</v>
      </c>
      <c r="J87" s="58" t="s">
        <v>59</v>
      </c>
      <c r="K87" s="59">
        <v>2</v>
      </c>
      <c r="L87" s="60" t="s">
        <v>13</v>
      </c>
      <c r="M87" s="58" t="s">
        <v>59</v>
      </c>
      <c r="N87" s="439">
        <v>3</v>
      </c>
      <c r="O87" s="439"/>
      <c r="P87" s="61" t="s">
        <v>13</v>
      </c>
      <c r="Q87" s="440">
        <v>1</v>
      </c>
      <c r="R87" s="440"/>
      <c r="S87" s="440"/>
      <c r="T87" s="440"/>
      <c r="U87" s="62">
        <v>2</v>
      </c>
      <c r="W87" s="50"/>
    </row>
    <row r="88" spans="2:23" s="49" customFormat="1" ht="14.25" customHeight="1">
      <c r="B88" s="444"/>
      <c r="C88" s="445"/>
      <c r="D88" s="39"/>
      <c r="E88" s="445" t="s">
        <v>106</v>
      </c>
      <c r="F88" s="446"/>
      <c r="G88" s="18"/>
      <c r="H88" s="51">
        <v>1101</v>
      </c>
      <c r="I88" s="52"/>
      <c r="J88" s="18"/>
      <c r="K88" s="51">
        <v>900</v>
      </c>
      <c r="L88" s="52"/>
      <c r="M88" s="18"/>
      <c r="N88" s="438">
        <v>2001</v>
      </c>
      <c r="O88" s="438"/>
      <c r="P88" s="54"/>
      <c r="Q88" s="440">
        <v>1187</v>
      </c>
      <c r="R88" s="440"/>
      <c r="S88" s="440"/>
      <c r="T88" s="440"/>
      <c r="U88" s="62">
        <v>787</v>
      </c>
      <c r="W88" s="50"/>
    </row>
    <row r="89" spans="2:23" s="49" customFormat="1" ht="14.25" customHeight="1">
      <c r="B89" s="56"/>
      <c r="C89" s="57"/>
      <c r="D89" s="57"/>
      <c r="E89" s="57"/>
      <c r="F89" s="57"/>
      <c r="G89" s="58" t="s">
        <v>65</v>
      </c>
      <c r="H89" s="59">
        <v>297</v>
      </c>
      <c r="I89" s="60" t="s">
        <v>13</v>
      </c>
      <c r="J89" s="58" t="s">
        <v>59</v>
      </c>
      <c r="K89" s="59">
        <v>104</v>
      </c>
      <c r="L89" s="60" t="s">
        <v>13</v>
      </c>
      <c r="M89" s="58" t="s">
        <v>59</v>
      </c>
      <c r="N89" s="439">
        <v>401</v>
      </c>
      <c r="O89" s="439"/>
      <c r="P89" s="61" t="s">
        <v>13</v>
      </c>
      <c r="Q89" s="440">
        <v>6</v>
      </c>
      <c r="R89" s="440"/>
      <c r="S89" s="440"/>
      <c r="T89" s="440"/>
      <c r="U89" s="62">
        <v>394</v>
      </c>
      <c r="W89" s="50"/>
    </row>
    <row r="90" spans="2:23" s="49" customFormat="1" ht="14.25" customHeight="1">
      <c r="B90" s="444"/>
      <c r="C90" s="445"/>
      <c r="D90" s="39"/>
      <c r="E90" s="445" t="s">
        <v>105</v>
      </c>
      <c r="F90" s="446"/>
      <c r="G90" s="18"/>
      <c r="H90" s="51">
        <v>476</v>
      </c>
      <c r="I90" s="52"/>
      <c r="J90" s="18"/>
      <c r="K90" s="51">
        <v>579</v>
      </c>
      <c r="L90" s="52"/>
      <c r="M90" s="18"/>
      <c r="N90" s="438">
        <v>1055</v>
      </c>
      <c r="O90" s="438"/>
      <c r="P90" s="54"/>
      <c r="Q90" s="440">
        <v>518</v>
      </c>
      <c r="R90" s="440"/>
      <c r="S90" s="440"/>
      <c r="T90" s="440"/>
      <c r="U90" s="62">
        <v>518</v>
      </c>
      <c r="W90" s="50"/>
    </row>
    <row r="91" spans="2:23" s="49" customFormat="1" ht="14.25" customHeight="1">
      <c r="B91" s="56"/>
      <c r="C91" s="57"/>
      <c r="D91" s="57"/>
      <c r="E91" s="57"/>
      <c r="F91" s="57"/>
      <c r="G91" s="58" t="s">
        <v>66</v>
      </c>
      <c r="H91" s="59">
        <v>0</v>
      </c>
      <c r="I91" s="60" t="s">
        <v>13</v>
      </c>
      <c r="J91" s="58" t="s">
        <v>65</v>
      </c>
      <c r="K91" s="59">
        <v>0</v>
      </c>
      <c r="L91" s="60" t="s">
        <v>13</v>
      </c>
      <c r="M91" s="58" t="s">
        <v>65</v>
      </c>
      <c r="N91" s="439">
        <v>0</v>
      </c>
      <c r="O91" s="439"/>
      <c r="P91" s="61" t="s">
        <v>13</v>
      </c>
      <c r="Q91" s="440">
        <v>0</v>
      </c>
      <c r="R91" s="440"/>
      <c r="S91" s="440"/>
      <c r="T91" s="440"/>
      <c r="U91" s="62">
        <v>0</v>
      </c>
      <c r="W91" s="50"/>
    </row>
    <row r="92" spans="2:23" s="49" customFormat="1" ht="14.25" customHeight="1">
      <c r="B92" s="444"/>
      <c r="C92" s="445"/>
      <c r="D92" s="39"/>
      <c r="E92" s="445" t="s">
        <v>104</v>
      </c>
      <c r="F92" s="446"/>
      <c r="G92" s="18"/>
      <c r="H92" s="51">
        <v>691</v>
      </c>
      <c r="I92" s="52"/>
      <c r="J92" s="18"/>
      <c r="K92" s="51">
        <v>745</v>
      </c>
      <c r="L92" s="52"/>
      <c r="M92" s="18"/>
      <c r="N92" s="438">
        <v>1436</v>
      </c>
      <c r="O92" s="438"/>
      <c r="P92" s="54"/>
      <c r="Q92" s="440">
        <v>598</v>
      </c>
      <c r="R92" s="440"/>
      <c r="S92" s="440"/>
      <c r="T92" s="440"/>
      <c r="U92" s="62">
        <v>595</v>
      </c>
      <c r="W92" s="50"/>
    </row>
    <row r="93" spans="2:23" s="49" customFormat="1" ht="14.25" customHeight="1">
      <c r="B93" s="56"/>
      <c r="C93" s="57"/>
      <c r="D93" s="57"/>
      <c r="E93" s="57"/>
      <c r="F93" s="57"/>
      <c r="G93" s="58" t="s">
        <v>59</v>
      </c>
      <c r="H93" s="59">
        <v>2</v>
      </c>
      <c r="I93" s="60" t="s">
        <v>13</v>
      </c>
      <c r="J93" s="58" t="s">
        <v>65</v>
      </c>
      <c r="K93" s="59">
        <v>1</v>
      </c>
      <c r="L93" s="60" t="s">
        <v>13</v>
      </c>
      <c r="M93" s="58" t="s">
        <v>65</v>
      </c>
      <c r="N93" s="439">
        <v>3</v>
      </c>
      <c r="O93" s="439"/>
      <c r="P93" s="61" t="s">
        <v>13</v>
      </c>
      <c r="Q93" s="440">
        <v>1</v>
      </c>
      <c r="R93" s="440"/>
      <c r="S93" s="440"/>
      <c r="T93" s="440"/>
      <c r="U93" s="62">
        <v>2</v>
      </c>
      <c r="W93" s="50"/>
    </row>
    <row r="94" spans="2:23" s="49" customFormat="1" ht="14.25" customHeight="1">
      <c r="B94" s="444"/>
      <c r="C94" s="445"/>
      <c r="D94" s="39"/>
      <c r="E94" s="445" t="s">
        <v>103</v>
      </c>
      <c r="F94" s="446"/>
      <c r="G94" s="18"/>
      <c r="H94" s="51">
        <v>893</v>
      </c>
      <c r="I94" s="52"/>
      <c r="J94" s="18"/>
      <c r="K94" s="51">
        <v>883</v>
      </c>
      <c r="L94" s="52"/>
      <c r="M94" s="18"/>
      <c r="N94" s="438">
        <v>1776</v>
      </c>
      <c r="O94" s="438"/>
      <c r="P94" s="54"/>
      <c r="Q94" s="440">
        <v>794</v>
      </c>
      <c r="R94" s="440"/>
      <c r="S94" s="440"/>
      <c r="T94" s="440"/>
      <c r="U94" s="62">
        <v>785</v>
      </c>
      <c r="W94" s="50"/>
    </row>
    <row r="95" spans="2:23" s="49" customFormat="1" ht="14.25" customHeight="1">
      <c r="B95" s="56"/>
      <c r="C95" s="57"/>
      <c r="D95" s="57"/>
      <c r="E95" s="57"/>
      <c r="F95" s="57"/>
      <c r="G95" s="58" t="s">
        <v>59</v>
      </c>
      <c r="H95" s="59">
        <v>5</v>
      </c>
      <c r="I95" s="60" t="s">
        <v>13</v>
      </c>
      <c r="J95" s="58" t="s">
        <v>59</v>
      </c>
      <c r="K95" s="59">
        <v>5</v>
      </c>
      <c r="L95" s="60" t="s">
        <v>13</v>
      </c>
      <c r="M95" s="58" t="s">
        <v>59</v>
      </c>
      <c r="N95" s="439">
        <v>10</v>
      </c>
      <c r="O95" s="439"/>
      <c r="P95" s="61" t="s">
        <v>13</v>
      </c>
      <c r="Q95" s="440">
        <v>3</v>
      </c>
      <c r="R95" s="440"/>
      <c r="S95" s="440"/>
      <c r="T95" s="440"/>
      <c r="U95" s="62">
        <v>6</v>
      </c>
      <c r="W95" s="50"/>
    </row>
    <row r="96" spans="2:23" s="49" customFormat="1" ht="14.25" customHeight="1">
      <c r="B96" s="444"/>
      <c r="C96" s="445"/>
      <c r="D96" s="39"/>
      <c r="E96" s="445" t="s">
        <v>102</v>
      </c>
      <c r="F96" s="446"/>
      <c r="G96" s="18"/>
      <c r="H96" s="51">
        <v>907</v>
      </c>
      <c r="I96" s="52"/>
      <c r="J96" s="18"/>
      <c r="K96" s="51">
        <v>932</v>
      </c>
      <c r="L96" s="52"/>
      <c r="M96" s="18"/>
      <c r="N96" s="438">
        <v>1839</v>
      </c>
      <c r="O96" s="438"/>
      <c r="P96" s="54"/>
      <c r="Q96" s="440">
        <v>836</v>
      </c>
      <c r="R96" s="440"/>
      <c r="S96" s="440"/>
      <c r="T96" s="440"/>
      <c r="U96" s="62">
        <v>821</v>
      </c>
      <c r="W96" s="50"/>
    </row>
    <row r="97" spans="2:23" s="49" customFormat="1" ht="14.25" customHeight="1">
      <c r="B97" s="56"/>
      <c r="C97" s="57"/>
      <c r="D97" s="57"/>
      <c r="E97" s="57"/>
      <c r="F97" s="57"/>
      <c r="G97" s="58" t="s">
        <v>59</v>
      </c>
      <c r="H97" s="59">
        <v>11</v>
      </c>
      <c r="I97" s="60" t="s">
        <v>13</v>
      </c>
      <c r="J97" s="58" t="s">
        <v>66</v>
      </c>
      <c r="K97" s="59">
        <v>10</v>
      </c>
      <c r="L97" s="60" t="s">
        <v>13</v>
      </c>
      <c r="M97" s="58" t="s">
        <v>66</v>
      </c>
      <c r="N97" s="439">
        <v>21</v>
      </c>
      <c r="O97" s="439"/>
      <c r="P97" s="61" t="s">
        <v>13</v>
      </c>
      <c r="Q97" s="440">
        <v>0</v>
      </c>
      <c r="R97" s="440"/>
      <c r="S97" s="440"/>
      <c r="T97" s="440"/>
      <c r="U97" s="62">
        <v>15</v>
      </c>
      <c r="W97" s="50"/>
    </row>
    <row r="98" spans="2:23" s="49" customFormat="1" ht="14.25" customHeight="1">
      <c r="B98" s="444"/>
      <c r="C98" s="445"/>
      <c r="D98" s="39"/>
      <c r="E98" s="445" t="s">
        <v>101</v>
      </c>
      <c r="F98" s="446"/>
      <c r="G98" s="18"/>
      <c r="H98" s="51">
        <v>350</v>
      </c>
      <c r="I98" s="52"/>
      <c r="J98" s="18"/>
      <c r="K98" s="51">
        <v>346</v>
      </c>
      <c r="L98" s="52"/>
      <c r="M98" s="18"/>
      <c r="N98" s="438">
        <v>696</v>
      </c>
      <c r="O98" s="438"/>
      <c r="P98" s="54"/>
      <c r="Q98" s="440">
        <v>337</v>
      </c>
      <c r="R98" s="440"/>
      <c r="S98" s="440"/>
      <c r="T98" s="440"/>
      <c r="U98" s="62">
        <v>328</v>
      </c>
      <c r="W98" s="50"/>
    </row>
    <row r="99" spans="2:23" s="49" customFormat="1" ht="14.25" customHeight="1">
      <c r="B99" s="56"/>
      <c r="C99" s="57"/>
      <c r="D99" s="57"/>
      <c r="E99" s="57"/>
      <c r="F99" s="57"/>
      <c r="G99" s="58" t="s">
        <v>59</v>
      </c>
      <c r="H99" s="59">
        <v>6</v>
      </c>
      <c r="I99" s="60" t="s">
        <v>13</v>
      </c>
      <c r="J99" s="58" t="s">
        <v>65</v>
      </c>
      <c r="K99" s="59">
        <v>4</v>
      </c>
      <c r="L99" s="60" t="s">
        <v>13</v>
      </c>
      <c r="M99" s="58" t="s">
        <v>65</v>
      </c>
      <c r="N99" s="439">
        <v>10</v>
      </c>
      <c r="O99" s="439"/>
      <c r="P99" s="61" t="s">
        <v>13</v>
      </c>
      <c r="Q99" s="440">
        <v>1</v>
      </c>
      <c r="R99" s="440"/>
      <c r="S99" s="440"/>
      <c r="T99" s="440"/>
      <c r="U99" s="62">
        <v>8</v>
      </c>
      <c r="W99" s="50"/>
    </row>
    <row r="100" spans="2:23" s="49" customFormat="1" ht="14.25" customHeight="1">
      <c r="B100" s="444"/>
      <c r="C100" s="445"/>
      <c r="D100" s="39"/>
      <c r="E100" s="445" t="s">
        <v>100</v>
      </c>
      <c r="F100" s="446"/>
      <c r="G100" s="18"/>
      <c r="H100" s="51">
        <v>20</v>
      </c>
      <c r="I100" s="52"/>
      <c r="J100" s="18"/>
      <c r="K100" s="51">
        <v>21</v>
      </c>
      <c r="L100" s="52"/>
      <c r="M100" s="18"/>
      <c r="N100" s="438">
        <v>41</v>
      </c>
      <c r="O100" s="438"/>
      <c r="P100" s="54"/>
      <c r="Q100" s="440">
        <v>22</v>
      </c>
      <c r="R100" s="440"/>
      <c r="S100" s="440"/>
      <c r="T100" s="440"/>
      <c r="U100" s="62">
        <v>22</v>
      </c>
      <c r="W100" s="50"/>
    </row>
    <row r="101" spans="2:23" s="49" customFormat="1" ht="14.25" customHeight="1">
      <c r="B101" s="56"/>
      <c r="C101" s="57"/>
      <c r="D101" s="57"/>
      <c r="E101" s="57"/>
      <c r="F101" s="57"/>
      <c r="G101" s="58" t="s">
        <v>59</v>
      </c>
      <c r="H101" s="59">
        <v>0</v>
      </c>
      <c r="I101" s="60" t="s">
        <v>13</v>
      </c>
      <c r="J101" s="58" t="s">
        <v>65</v>
      </c>
      <c r="K101" s="59">
        <v>0</v>
      </c>
      <c r="L101" s="60" t="s">
        <v>13</v>
      </c>
      <c r="M101" s="58" t="s">
        <v>65</v>
      </c>
      <c r="N101" s="439">
        <v>0</v>
      </c>
      <c r="O101" s="439"/>
      <c r="P101" s="61" t="s">
        <v>13</v>
      </c>
      <c r="Q101" s="440">
        <v>0</v>
      </c>
      <c r="R101" s="440"/>
      <c r="S101" s="440"/>
      <c r="T101" s="440"/>
      <c r="U101" s="62">
        <v>0</v>
      </c>
      <c r="W101" s="50"/>
    </row>
    <row r="102" spans="2:23" s="49" customFormat="1" ht="14.25" customHeight="1">
      <c r="B102" s="444"/>
      <c r="C102" s="445"/>
      <c r="D102" s="39"/>
      <c r="E102" s="445" t="s">
        <v>99</v>
      </c>
      <c r="F102" s="446"/>
      <c r="G102" s="18"/>
      <c r="H102" s="51">
        <v>599</v>
      </c>
      <c r="I102" s="52"/>
      <c r="J102" s="18"/>
      <c r="K102" s="51">
        <v>647</v>
      </c>
      <c r="L102" s="52"/>
      <c r="M102" s="18"/>
      <c r="N102" s="438">
        <v>1246</v>
      </c>
      <c r="O102" s="438"/>
      <c r="P102" s="54"/>
      <c r="Q102" s="440">
        <v>522</v>
      </c>
      <c r="R102" s="440"/>
      <c r="S102" s="440"/>
      <c r="T102" s="440"/>
      <c r="U102" s="62">
        <v>516</v>
      </c>
      <c r="W102" s="50"/>
    </row>
    <row r="103" spans="2:23" s="49" customFormat="1" ht="14.25" customHeight="1">
      <c r="B103" s="56"/>
      <c r="C103" s="57"/>
      <c r="D103" s="57"/>
      <c r="E103" s="57"/>
      <c r="F103" s="57"/>
      <c r="G103" s="58" t="s">
        <v>59</v>
      </c>
      <c r="H103" s="59">
        <v>3</v>
      </c>
      <c r="I103" s="60" t="s">
        <v>13</v>
      </c>
      <c r="J103" s="58" t="s">
        <v>65</v>
      </c>
      <c r="K103" s="59">
        <v>4</v>
      </c>
      <c r="L103" s="60" t="s">
        <v>13</v>
      </c>
      <c r="M103" s="58" t="s">
        <v>65</v>
      </c>
      <c r="N103" s="439">
        <v>7</v>
      </c>
      <c r="O103" s="439"/>
      <c r="P103" s="61" t="s">
        <v>13</v>
      </c>
      <c r="Q103" s="440">
        <v>1</v>
      </c>
      <c r="R103" s="440"/>
      <c r="S103" s="440"/>
      <c r="T103" s="440"/>
      <c r="U103" s="62">
        <v>5</v>
      </c>
      <c r="W103" s="50"/>
    </row>
    <row r="104" spans="2:23" s="49" customFormat="1" ht="14.25" customHeight="1">
      <c r="B104" s="444"/>
      <c r="C104" s="445"/>
      <c r="D104" s="39"/>
      <c r="E104" s="445" t="s">
        <v>98</v>
      </c>
      <c r="F104" s="446"/>
      <c r="G104" s="18"/>
      <c r="H104" s="51">
        <v>1201</v>
      </c>
      <c r="I104" s="52"/>
      <c r="J104" s="18"/>
      <c r="K104" s="51">
        <v>1358</v>
      </c>
      <c r="L104" s="52"/>
      <c r="M104" s="18"/>
      <c r="N104" s="438">
        <v>2559</v>
      </c>
      <c r="O104" s="438"/>
      <c r="P104" s="54"/>
      <c r="Q104" s="440">
        <v>1103</v>
      </c>
      <c r="R104" s="440"/>
      <c r="S104" s="440"/>
      <c r="T104" s="440"/>
      <c r="U104" s="62">
        <v>1097</v>
      </c>
      <c r="W104" s="50"/>
    </row>
    <row r="105" spans="2:23" s="49" customFormat="1" ht="14.25" customHeight="1">
      <c r="B105" s="56"/>
      <c r="C105" s="57"/>
      <c r="D105" s="57"/>
      <c r="E105" s="57"/>
      <c r="F105" s="57"/>
      <c r="G105" s="58" t="s">
        <v>59</v>
      </c>
      <c r="H105" s="59">
        <v>6</v>
      </c>
      <c r="I105" s="60" t="s">
        <v>13</v>
      </c>
      <c r="J105" s="58" t="s">
        <v>66</v>
      </c>
      <c r="K105" s="59">
        <v>0</v>
      </c>
      <c r="L105" s="60" t="s">
        <v>13</v>
      </c>
      <c r="M105" s="58" t="s">
        <v>66</v>
      </c>
      <c r="N105" s="439">
        <v>6</v>
      </c>
      <c r="O105" s="439"/>
      <c r="P105" s="61" t="s">
        <v>13</v>
      </c>
      <c r="Q105" s="440">
        <v>2</v>
      </c>
      <c r="R105" s="440"/>
      <c r="S105" s="440"/>
      <c r="T105" s="440"/>
      <c r="U105" s="62">
        <v>4</v>
      </c>
      <c r="W105" s="50"/>
    </row>
    <row r="106" spans="2:23" s="49" customFormat="1" ht="14.25" customHeight="1">
      <c r="B106" s="444"/>
      <c r="C106" s="445"/>
      <c r="D106" s="39"/>
      <c r="E106" s="445" t="s">
        <v>97</v>
      </c>
      <c r="F106" s="446"/>
      <c r="G106" s="18"/>
      <c r="H106" s="51">
        <v>919</v>
      </c>
      <c r="I106" s="52"/>
      <c r="J106" s="18"/>
      <c r="K106" s="51">
        <v>968</v>
      </c>
      <c r="L106" s="52"/>
      <c r="M106" s="18"/>
      <c r="N106" s="438">
        <v>1887</v>
      </c>
      <c r="O106" s="438"/>
      <c r="P106" s="54"/>
      <c r="Q106" s="440">
        <v>852</v>
      </c>
      <c r="R106" s="440"/>
      <c r="S106" s="440"/>
      <c r="T106" s="440"/>
      <c r="U106" s="62">
        <v>841</v>
      </c>
      <c r="W106" s="50"/>
    </row>
    <row r="107" spans="2:23" s="49" customFormat="1" ht="14.25" customHeight="1">
      <c r="B107" s="56"/>
      <c r="C107" s="57"/>
      <c r="D107" s="57"/>
      <c r="E107" s="57"/>
      <c r="F107" s="57"/>
      <c r="G107" s="58" t="s">
        <v>59</v>
      </c>
      <c r="H107" s="59">
        <v>7</v>
      </c>
      <c r="I107" s="60" t="s">
        <v>13</v>
      </c>
      <c r="J107" s="58" t="s">
        <v>65</v>
      </c>
      <c r="K107" s="59">
        <v>6</v>
      </c>
      <c r="L107" s="60" t="s">
        <v>13</v>
      </c>
      <c r="M107" s="58" t="s">
        <v>65</v>
      </c>
      <c r="N107" s="439">
        <v>13</v>
      </c>
      <c r="O107" s="439"/>
      <c r="P107" s="61" t="s">
        <v>13</v>
      </c>
      <c r="Q107" s="440">
        <v>3</v>
      </c>
      <c r="R107" s="440"/>
      <c r="S107" s="440"/>
      <c r="T107" s="440"/>
      <c r="U107" s="62">
        <v>8</v>
      </c>
      <c r="W107" s="50"/>
    </row>
    <row r="108" spans="2:23" s="49" customFormat="1" ht="14.25" customHeight="1">
      <c r="B108" s="444"/>
      <c r="C108" s="445"/>
      <c r="D108" s="39"/>
      <c r="E108" s="445" t="s">
        <v>96</v>
      </c>
      <c r="F108" s="446"/>
      <c r="G108" s="18"/>
      <c r="H108" s="51">
        <v>1163</v>
      </c>
      <c r="I108" s="52"/>
      <c r="J108" s="18"/>
      <c r="K108" s="51">
        <v>1249</v>
      </c>
      <c r="L108" s="52"/>
      <c r="M108" s="18"/>
      <c r="N108" s="438">
        <v>2412</v>
      </c>
      <c r="O108" s="438"/>
      <c r="P108" s="54"/>
      <c r="Q108" s="440">
        <v>1018</v>
      </c>
      <c r="R108" s="440"/>
      <c r="S108" s="440"/>
      <c r="T108" s="440"/>
      <c r="U108" s="62">
        <v>1012</v>
      </c>
      <c r="W108" s="50"/>
    </row>
    <row r="109" spans="2:23" s="49" customFormat="1" ht="14.25" customHeight="1">
      <c r="B109" s="56"/>
      <c r="C109" s="57"/>
      <c r="D109" s="57"/>
      <c r="E109" s="57"/>
      <c r="F109" s="57"/>
      <c r="G109" s="58" t="s">
        <v>59</v>
      </c>
      <c r="H109" s="59">
        <v>4</v>
      </c>
      <c r="I109" s="60" t="s">
        <v>13</v>
      </c>
      <c r="J109" s="58" t="s">
        <v>59</v>
      </c>
      <c r="K109" s="59">
        <v>3</v>
      </c>
      <c r="L109" s="60" t="s">
        <v>13</v>
      </c>
      <c r="M109" s="58" t="s">
        <v>59</v>
      </c>
      <c r="N109" s="439">
        <v>7</v>
      </c>
      <c r="O109" s="439"/>
      <c r="P109" s="61" t="s">
        <v>13</v>
      </c>
      <c r="Q109" s="440">
        <v>4</v>
      </c>
      <c r="R109" s="440"/>
      <c r="S109" s="440"/>
      <c r="T109" s="440"/>
      <c r="U109" s="62">
        <v>2</v>
      </c>
      <c r="W109" s="50"/>
    </row>
    <row r="110" spans="2:23" s="49" customFormat="1" ht="17.25" customHeight="1">
      <c r="W110" s="50"/>
    </row>
    <row r="111" spans="2:23" s="49" customFormat="1" ht="18.75" customHeight="1">
      <c r="G111" s="464" t="s">
        <v>37</v>
      </c>
      <c r="H111" s="464"/>
      <c r="I111" s="464"/>
      <c r="J111" s="464"/>
      <c r="K111" s="464"/>
      <c r="L111" s="464"/>
      <c r="M111" s="464"/>
      <c r="N111" s="464"/>
      <c r="O111" s="464"/>
      <c r="P111" s="464"/>
      <c r="Q111" s="464"/>
      <c r="R111" s="464"/>
      <c r="S111" s="464"/>
      <c r="T111" s="464"/>
      <c r="U111" s="464"/>
      <c r="W111" s="50"/>
    </row>
    <row r="112" spans="2:23" s="49" customFormat="1" ht="18" customHeight="1">
      <c r="R112" s="63">
        <v>2</v>
      </c>
      <c r="S112" s="47" t="s">
        <v>38</v>
      </c>
      <c r="T112" s="465">
        <v>4</v>
      </c>
      <c r="U112" s="465"/>
      <c r="W112" s="50"/>
    </row>
    <row r="113" spans="2:23" s="49" customFormat="1" ht="13.5" customHeight="1">
      <c r="W113" s="50"/>
    </row>
    <row r="114" spans="2:23" s="1" customFormat="1" ht="13.5" customHeight="1">
      <c r="B114" s="4"/>
      <c r="C114" s="4"/>
      <c r="D114" s="4"/>
      <c r="E114" s="4"/>
      <c r="F114" s="414" t="s">
        <v>70</v>
      </c>
      <c r="G114" s="414"/>
      <c r="H114" s="414"/>
      <c r="I114" s="414"/>
      <c r="J114" s="414"/>
      <c r="K114" s="414"/>
      <c r="L114" s="4"/>
      <c r="M114" s="4"/>
      <c r="N114" s="4"/>
      <c r="O114" s="469" t="str">
        <f>$O$2</f>
        <v>平成29年11月30日</v>
      </c>
      <c r="P114" s="469"/>
      <c r="Q114" s="469"/>
      <c r="R114" s="469"/>
      <c r="S114" s="411" t="s">
        <v>0</v>
      </c>
      <c r="T114" s="411"/>
      <c r="U114" s="411"/>
      <c r="W114" s="4"/>
    </row>
    <row r="115" spans="2:23" s="1" customFormat="1" ht="13.5" customHeight="1">
      <c r="B115" s="48" t="s">
        <v>1</v>
      </c>
      <c r="C115" s="4"/>
      <c r="D115" s="411" t="s">
        <v>2</v>
      </c>
      <c r="E115" s="411"/>
      <c r="F115" s="414"/>
      <c r="G115" s="414"/>
      <c r="H115" s="414"/>
      <c r="I115" s="414"/>
      <c r="J115" s="414"/>
      <c r="K115" s="414"/>
      <c r="L115" s="4"/>
      <c r="M115" s="4"/>
      <c r="N115" s="4"/>
      <c r="O115" s="470" t="str">
        <f>$O$3</f>
        <v>平成29年12月 1日</v>
      </c>
      <c r="P115" s="470"/>
      <c r="Q115" s="470"/>
      <c r="R115" s="470"/>
      <c r="S115" s="411" t="s">
        <v>3</v>
      </c>
      <c r="T115" s="411"/>
      <c r="U115" s="411"/>
      <c r="W115" s="4"/>
    </row>
    <row r="116" spans="2:23" s="49" customFormat="1" ht="15" customHeight="1">
      <c r="B116" s="456" t="s">
        <v>69</v>
      </c>
      <c r="C116" s="451"/>
      <c r="D116" s="451"/>
      <c r="E116" s="451"/>
      <c r="F116" s="451"/>
      <c r="G116" s="450" t="s">
        <v>4</v>
      </c>
      <c r="H116" s="451"/>
      <c r="I116" s="452"/>
      <c r="J116" s="450" t="s">
        <v>5</v>
      </c>
      <c r="K116" s="451"/>
      <c r="L116" s="452"/>
      <c r="M116" s="450" t="s">
        <v>6</v>
      </c>
      <c r="N116" s="451"/>
      <c r="O116" s="451"/>
      <c r="P116" s="452"/>
      <c r="Q116" s="458" t="s">
        <v>7</v>
      </c>
      <c r="R116" s="459"/>
      <c r="S116" s="459"/>
      <c r="T116" s="460"/>
      <c r="U116" s="20" t="s">
        <v>8</v>
      </c>
      <c r="W116" s="50"/>
    </row>
    <row r="117" spans="2:23" s="49" customFormat="1" ht="15" customHeight="1">
      <c r="B117" s="457"/>
      <c r="C117" s="454"/>
      <c r="D117" s="454"/>
      <c r="E117" s="454"/>
      <c r="F117" s="454"/>
      <c r="G117" s="453"/>
      <c r="H117" s="454"/>
      <c r="I117" s="455"/>
      <c r="J117" s="453"/>
      <c r="K117" s="454"/>
      <c r="L117" s="455"/>
      <c r="M117" s="453"/>
      <c r="N117" s="454"/>
      <c r="O117" s="454"/>
      <c r="P117" s="455"/>
      <c r="Q117" s="461" t="s">
        <v>9</v>
      </c>
      <c r="R117" s="462"/>
      <c r="S117" s="462"/>
      <c r="T117" s="463"/>
      <c r="U117" s="19" t="s">
        <v>10</v>
      </c>
      <c r="W117" s="50"/>
    </row>
    <row r="118" spans="2:23" s="49" customFormat="1" ht="14.25" customHeight="1">
      <c r="B118" s="444" t="s">
        <v>68</v>
      </c>
      <c r="C118" s="445"/>
      <c r="D118" s="39"/>
      <c r="E118" s="445" t="s">
        <v>95</v>
      </c>
      <c r="F118" s="446"/>
      <c r="G118" s="18"/>
      <c r="H118" s="51">
        <v>905</v>
      </c>
      <c r="I118" s="52"/>
      <c r="J118" s="18"/>
      <c r="K118" s="51">
        <v>915</v>
      </c>
      <c r="L118" s="52"/>
      <c r="M118" s="53"/>
      <c r="N118" s="438">
        <v>1820</v>
      </c>
      <c r="O118" s="438"/>
      <c r="P118" s="54"/>
      <c r="Q118" s="441">
        <v>762</v>
      </c>
      <c r="R118" s="442"/>
      <c r="S118" s="442"/>
      <c r="T118" s="443"/>
      <c r="U118" s="55">
        <v>751</v>
      </c>
      <c r="W118" s="50"/>
    </row>
    <row r="119" spans="2:23" s="49" customFormat="1" ht="14.25" customHeight="1">
      <c r="B119" s="56"/>
      <c r="C119" s="57"/>
      <c r="D119" s="57"/>
      <c r="E119" s="57"/>
      <c r="F119" s="57"/>
      <c r="G119" s="58" t="s">
        <v>59</v>
      </c>
      <c r="H119" s="59">
        <v>8</v>
      </c>
      <c r="I119" s="60" t="s">
        <v>13</v>
      </c>
      <c r="J119" s="58" t="s">
        <v>59</v>
      </c>
      <c r="K119" s="59">
        <v>4</v>
      </c>
      <c r="L119" s="60" t="s">
        <v>13</v>
      </c>
      <c r="M119" s="58" t="s">
        <v>59</v>
      </c>
      <c r="N119" s="439">
        <v>12</v>
      </c>
      <c r="O119" s="439"/>
      <c r="P119" s="61" t="s">
        <v>13</v>
      </c>
      <c r="Q119" s="440">
        <v>4</v>
      </c>
      <c r="R119" s="440"/>
      <c r="S119" s="440"/>
      <c r="T119" s="440"/>
      <c r="U119" s="62">
        <v>7</v>
      </c>
      <c r="W119" s="50"/>
    </row>
    <row r="120" spans="2:23" s="49" customFormat="1" ht="14.25" customHeight="1">
      <c r="B120" s="444"/>
      <c r="C120" s="445"/>
      <c r="D120" s="39"/>
      <c r="E120" s="445" t="s">
        <v>94</v>
      </c>
      <c r="F120" s="446"/>
      <c r="G120" s="18"/>
      <c r="H120" s="51">
        <v>558</v>
      </c>
      <c r="I120" s="52"/>
      <c r="J120" s="18"/>
      <c r="K120" s="51">
        <v>573</v>
      </c>
      <c r="L120" s="52"/>
      <c r="M120" s="18"/>
      <c r="N120" s="438">
        <v>1131</v>
      </c>
      <c r="O120" s="438"/>
      <c r="P120" s="54"/>
      <c r="Q120" s="440">
        <v>418</v>
      </c>
      <c r="R120" s="440"/>
      <c r="S120" s="440"/>
      <c r="T120" s="440"/>
      <c r="U120" s="62">
        <v>407</v>
      </c>
      <c r="W120" s="50"/>
    </row>
    <row r="121" spans="2:23" s="49" customFormat="1" ht="14.25" customHeight="1">
      <c r="B121" s="56"/>
      <c r="C121" s="57"/>
      <c r="D121" s="57"/>
      <c r="E121" s="57"/>
      <c r="F121" s="57"/>
      <c r="G121" s="58" t="s">
        <v>59</v>
      </c>
      <c r="H121" s="59">
        <v>10</v>
      </c>
      <c r="I121" s="60" t="s">
        <v>13</v>
      </c>
      <c r="J121" s="58" t="s">
        <v>59</v>
      </c>
      <c r="K121" s="59">
        <v>1</v>
      </c>
      <c r="L121" s="60" t="s">
        <v>13</v>
      </c>
      <c r="M121" s="58" t="s">
        <v>59</v>
      </c>
      <c r="N121" s="439">
        <v>11</v>
      </c>
      <c r="O121" s="439"/>
      <c r="P121" s="61" t="s">
        <v>13</v>
      </c>
      <c r="Q121" s="440">
        <v>1</v>
      </c>
      <c r="R121" s="440"/>
      <c r="S121" s="440"/>
      <c r="T121" s="440"/>
      <c r="U121" s="62">
        <v>10</v>
      </c>
      <c r="W121" s="50"/>
    </row>
    <row r="122" spans="2:23" s="49" customFormat="1" ht="14.25" customHeight="1">
      <c r="B122" s="444"/>
      <c r="C122" s="445"/>
      <c r="D122" s="39"/>
      <c r="E122" s="445" t="s">
        <v>93</v>
      </c>
      <c r="F122" s="446"/>
      <c r="G122" s="18"/>
      <c r="H122" s="51">
        <v>1163</v>
      </c>
      <c r="I122" s="52"/>
      <c r="J122" s="18"/>
      <c r="K122" s="51">
        <v>1210</v>
      </c>
      <c r="L122" s="52"/>
      <c r="M122" s="18"/>
      <c r="N122" s="438">
        <v>2373</v>
      </c>
      <c r="O122" s="438"/>
      <c r="P122" s="54"/>
      <c r="Q122" s="440">
        <v>925</v>
      </c>
      <c r="R122" s="440"/>
      <c r="S122" s="440"/>
      <c r="T122" s="440"/>
      <c r="U122" s="62">
        <v>919</v>
      </c>
      <c r="W122" s="50"/>
    </row>
    <row r="123" spans="2:23" s="49" customFormat="1" ht="14.25" customHeight="1">
      <c r="B123" s="56"/>
      <c r="C123" s="57"/>
      <c r="D123" s="57"/>
      <c r="E123" s="57"/>
      <c r="F123" s="57"/>
      <c r="G123" s="58" t="s">
        <v>59</v>
      </c>
      <c r="H123" s="59">
        <v>5</v>
      </c>
      <c r="I123" s="60" t="s">
        <v>13</v>
      </c>
      <c r="J123" s="58" t="s">
        <v>59</v>
      </c>
      <c r="K123" s="59">
        <v>1</v>
      </c>
      <c r="L123" s="60" t="s">
        <v>13</v>
      </c>
      <c r="M123" s="58" t="s">
        <v>59</v>
      </c>
      <c r="N123" s="439">
        <v>6</v>
      </c>
      <c r="O123" s="439"/>
      <c r="P123" s="61" t="s">
        <v>13</v>
      </c>
      <c r="Q123" s="440">
        <v>6</v>
      </c>
      <c r="R123" s="440"/>
      <c r="S123" s="440"/>
      <c r="T123" s="440"/>
      <c r="U123" s="62">
        <v>0</v>
      </c>
      <c r="W123" s="50"/>
    </row>
    <row r="124" spans="2:23" s="49" customFormat="1" ht="14.25" customHeight="1">
      <c r="B124" s="444"/>
      <c r="C124" s="445"/>
      <c r="D124" s="39"/>
      <c r="E124" s="445" t="s">
        <v>92</v>
      </c>
      <c r="F124" s="446"/>
      <c r="G124" s="18"/>
      <c r="H124" s="51">
        <v>629</v>
      </c>
      <c r="I124" s="52"/>
      <c r="J124" s="18"/>
      <c r="K124" s="51">
        <v>672</v>
      </c>
      <c r="L124" s="52"/>
      <c r="M124" s="18"/>
      <c r="N124" s="438">
        <v>1301</v>
      </c>
      <c r="O124" s="438"/>
      <c r="P124" s="54"/>
      <c r="Q124" s="440">
        <v>523</v>
      </c>
      <c r="R124" s="440"/>
      <c r="S124" s="440"/>
      <c r="T124" s="440"/>
      <c r="U124" s="112">
        <v>520</v>
      </c>
      <c r="V124" s="4"/>
      <c r="W124" s="4"/>
    </row>
    <row r="125" spans="2:23" s="49" customFormat="1" ht="14.25" customHeight="1">
      <c r="B125" s="56"/>
      <c r="C125" s="57"/>
      <c r="D125" s="57"/>
      <c r="E125" s="57"/>
      <c r="F125" s="57"/>
      <c r="G125" s="58" t="s">
        <v>65</v>
      </c>
      <c r="H125" s="59">
        <v>2</v>
      </c>
      <c r="I125" s="60" t="s">
        <v>13</v>
      </c>
      <c r="J125" s="58" t="s">
        <v>59</v>
      </c>
      <c r="K125" s="59">
        <v>1</v>
      </c>
      <c r="L125" s="60" t="s">
        <v>13</v>
      </c>
      <c r="M125" s="58" t="s">
        <v>59</v>
      </c>
      <c r="N125" s="439">
        <v>3</v>
      </c>
      <c r="O125" s="439"/>
      <c r="P125" s="61" t="s">
        <v>13</v>
      </c>
      <c r="Q125" s="440">
        <v>3</v>
      </c>
      <c r="R125" s="440"/>
      <c r="S125" s="440"/>
      <c r="T125" s="440"/>
      <c r="U125" s="337">
        <v>0</v>
      </c>
      <c r="V125" s="4"/>
      <c r="W125" s="4"/>
    </row>
    <row r="126" spans="2:23" s="49" customFormat="1" ht="14.25" customHeight="1">
      <c r="B126" s="444"/>
      <c r="C126" s="445"/>
      <c r="D126" s="39"/>
      <c r="E126" s="445" t="s">
        <v>91</v>
      </c>
      <c r="F126" s="446"/>
      <c r="G126" s="18"/>
      <c r="H126" s="51">
        <v>2180</v>
      </c>
      <c r="I126" s="52"/>
      <c r="J126" s="18"/>
      <c r="K126" s="51">
        <v>2249</v>
      </c>
      <c r="L126" s="52"/>
      <c r="M126" s="18"/>
      <c r="N126" s="438">
        <v>4429</v>
      </c>
      <c r="O126" s="438"/>
      <c r="P126" s="54"/>
      <c r="Q126" s="440">
        <v>1901</v>
      </c>
      <c r="R126" s="440"/>
      <c r="S126" s="440"/>
      <c r="T126" s="440"/>
      <c r="U126" s="62">
        <v>1882</v>
      </c>
      <c r="W126" s="50"/>
    </row>
    <row r="127" spans="2:23" s="49" customFormat="1" ht="14.25" customHeight="1">
      <c r="B127" s="56"/>
      <c r="C127" s="57"/>
      <c r="D127" s="57"/>
      <c r="E127" s="57"/>
      <c r="F127" s="57"/>
      <c r="G127" s="58" t="s">
        <v>66</v>
      </c>
      <c r="H127" s="59">
        <v>12</v>
      </c>
      <c r="I127" s="60" t="s">
        <v>13</v>
      </c>
      <c r="J127" s="58" t="s">
        <v>65</v>
      </c>
      <c r="K127" s="59">
        <v>7</v>
      </c>
      <c r="L127" s="60" t="s">
        <v>13</v>
      </c>
      <c r="M127" s="58" t="s">
        <v>65</v>
      </c>
      <c r="N127" s="439">
        <v>19</v>
      </c>
      <c r="O127" s="439"/>
      <c r="P127" s="61" t="s">
        <v>13</v>
      </c>
      <c r="Q127" s="440">
        <v>8</v>
      </c>
      <c r="R127" s="440"/>
      <c r="S127" s="440"/>
      <c r="T127" s="440"/>
      <c r="U127" s="62">
        <v>11</v>
      </c>
      <c r="W127" s="50"/>
    </row>
    <row r="128" spans="2:23" s="49" customFormat="1" ht="14.25" customHeight="1">
      <c r="B128" s="444"/>
      <c r="C128" s="445"/>
      <c r="D128" s="39"/>
      <c r="E128" s="445" t="s">
        <v>90</v>
      </c>
      <c r="F128" s="446"/>
      <c r="G128" s="18"/>
      <c r="H128" s="51">
        <v>544</v>
      </c>
      <c r="I128" s="52"/>
      <c r="J128" s="18"/>
      <c r="K128" s="51">
        <v>572</v>
      </c>
      <c r="L128" s="52"/>
      <c r="M128" s="18"/>
      <c r="N128" s="438">
        <v>1116</v>
      </c>
      <c r="O128" s="438"/>
      <c r="P128" s="54"/>
      <c r="Q128" s="440">
        <v>408</v>
      </c>
      <c r="R128" s="440"/>
      <c r="S128" s="440"/>
      <c r="T128" s="440"/>
      <c r="U128" s="62">
        <v>398</v>
      </c>
      <c r="W128" s="50"/>
    </row>
    <row r="129" spans="2:23" s="49" customFormat="1" ht="14.25" customHeight="1">
      <c r="B129" s="56"/>
      <c r="C129" s="57"/>
      <c r="D129" s="57"/>
      <c r="E129" s="57"/>
      <c r="F129" s="57"/>
      <c r="G129" s="58" t="s">
        <v>66</v>
      </c>
      <c r="H129" s="59">
        <v>2</v>
      </c>
      <c r="I129" s="60" t="s">
        <v>13</v>
      </c>
      <c r="J129" s="58" t="s">
        <v>59</v>
      </c>
      <c r="K129" s="59">
        <v>8</v>
      </c>
      <c r="L129" s="60" t="s">
        <v>13</v>
      </c>
      <c r="M129" s="58" t="s">
        <v>59</v>
      </c>
      <c r="N129" s="439">
        <v>10</v>
      </c>
      <c r="O129" s="439"/>
      <c r="P129" s="61" t="s">
        <v>13</v>
      </c>
      <c r="Q129" s="440">
        <v>3</v>
      </c>
      <c r="R129" s="440"/>
      <c r="S129" s="440"/>
      <c r="T129" s="440"/>
      <c r="U129" s="62">
        <v>7</v>
      </c>
      <c r="W129" s="50"/>
    </row>
    <row r="130" spans="2:23" s="49" customFormat="1" ht="14.25" customHeight="1">
      <c r="B130" s="444"/>
      <c r="C130" s="445"/>
      <c r="D130" s="39"/>
      <c r="E130" s="445" t="s">
        <v>89</v>
      </c>
      <c r="F130" s="446"/>
      <c r="G130" s="18"/>
      <c r="H130" s="51">
        <v>1364</v>
      </c>
      <c r="I130" s="52"/>
      <c r="J130" s="18"/>
      <c r="K130" s="51">
        <v>1465</v>
      </c>
      <c r="L130" s="52"/>
      <c r="M130" s="18"/>
      <c r="N130" s="438">
        <v>2829</v>
      </c>
      <c r="O130" s="438"/>
      <c r="P130" s="54"/>
      <c r="Q130" s="440">
        <v>1204</v>
      </c>
      <c r="R130" s="440"/>
      <c r="S130" s="440"/>
      <c r="T130" s="440"/>
      <c r="U130" s="62">
        <v>1181</v>
      </c>
      <c r="W130" s="50"/>
    </row>
    <row r="131" spans="2:23" s="49" customFormat="1" ht="14.25" customHeight="1">
      <c r="B131" s="56"/>
      <c r="C131" s="57"/>
      <c r="D131" s="57"/>
      <c r="E131" s="57"/>
      <c r="F131" s="57"/>
      <c r="G131" s="58" t="s">
        <v>66</v>
      </c>
      <c r="H131" s="59">
        <v>14</v>
      </c>
      <c r="I131" s="60" t="s">
        <v>13</v>
      </c>
      <c r="J131" s="58" t="s">
        <v>59</v>
      </c>
      <c r="K131" s="59">
        <v>9</v>
      </c>
      <c r="L131" s="60" t="s">
        <v>13</v>
      </c>
      <c r="M131" s="58" t="s">
        <v>59</v>
      </c>
      <c r="N131" s="439">
        <v>23</v>
      </c>
      <c r="O131" s="439"/>
      <c r="P131" s="61" t="s">
        <v>13</v>
      </c>
      <c r="Q131" s="440">
        <v>3</v>
      </c>
      <c r="R131" s="440"/>
      <c r="S131" s="440"/>
      <c r="T131" s="440"/>
      <c r="U131" s="62">
        <v>20</v>
      </c>
      <c r="W131" s="50"/>
    </row>
    <row r="132" spans="2:23" s="49" customFormat="1" ht="14.25" customHeight="1">
      <c r="B132" s="444"/>
      <c r="C132" s="445"/>
      <c r="D132" s="39"/>
      <c r="E132" s="445" t="s">
        <v>88</v>
      </c>
      <c r="F132" s="446"/>
      <c r="G132" s="18"/>
      <c r="H132" s="51">
        <v>1322</v>
      </c>
      <c r="I132" s="52"/>
      <c r="J132" s="18"/>
      <c r="K132" s="51">
        <v>1316</v>
      </c>
      <c r="L132" s="52"/>
      <c r="M132" s="18"/>
      <c r="N132" s="438">
        <v>2638</v>
      </c>
      <c r="O132" s="438"/>
      <c r="P132" s="54"/>
      <c r="Q132" s="440">
        <v>1120</v>
      </c>
      <c r="R132" s="440"/>
      <c r="S132" s="440"/>
      <c r="T132" s="440"/>
      <c r="U132" s="62">
        <v>1107</v>
      </c>
      <c r="W132" s="50"/>
    </row>
    <row r="133" spans="2:23" s="49" customFormat="1" ht="14.25" customHeight="1">
      <c r="B133" s="56"/>
      <c r="C133" s="57"/>
      <c r="D133" s="57"/>
      <c r="E133" s="57"/>
      <c r="F133" s="57"/>
      <c r="G133" s="58" t="s">
        <v>59</v>
      </c>
      <c r="H133" s="59">
        <v>7</v>
      </c>
      <c r="I133" s="60" t="s">
        <v>13</v>
      </c>
      <c r="J133" s="58" t="s">
        <v>59</v>
      </c>
      <c r="K133" s="59">
        <v>6</v>
      </c>
      <c r="L133" s="60" t="s">
        <v>13</v>
      </c>
      <c r="M133" s="58" t="s">
        <v>59</v>
      </c>
      <c r="N133" s="439">
        <v>13</v>
      </c>
      <c r="O133" s="439"/>
      <c r="P133" s="61" t="s">
        <v>13</v>
      </c>
      <c r="Q133" s="440">
        <v>5</v>
      </c>
      <c r="R133" s="440"/>
      <c r="S133" s="440"/>
      <c r="T133" s="440"/>
      <c r="U133" s="62">
        <v>8</v>
      </c>
      <c r="W133" s="50"/>
    </row>
    <row r="134" spans="2:23" s="49" customFormat="1" ht="14.25" customHeight="1">
      <c r="B134" s="444"/>
      <c r="C134" s="445"/>
      <c r="D134" s="39"/>
      <c r="E134" s="445" t="s">
        <v>87</v>
      </c>
      <c r="F134" s="446"/>
      <c r="G134" s="18"/>
      <c r="H134" s="51">
        <v>300</v>
      </c>
      <c r="I134" s="52"/>
      <c r="J134" s="18"/>
      <c r="K134" s="51">
        <v>326</v>
      </c>
      <c r="L134" s="52"/>
      <c r="M134" s="18"/>
      <c r="N134" s="438">
        <v>626</v>
      </c>
      <c r="O134" s="438"/>
      <c r="P134" s="54"/>
      <c r="Q134" s="440">
        <v>296</v>
      </c>
      <c r="R134" s="440"/>
      <c r="S134" s="440"/>
      <c r="T134" s="440"/>
      <c r="U134" s="62">
        <v>295</v>
      </c>
      <c r="W134" s="50"/>
    </row>
    <row r="135" spans="2:23" s="49" customFormat="1" ht="14.25" customHeight="1">
      <c r="B135" s="56"/>
      <c r="C135" s="57"/>
      <c r="D135" s="57"/>
      <c r="E135" s="57"/>
      <c r="F135" s="57"/>
      <c r="G135" s="58" t="s">
        <v>59</v>
      </c>
      <c r="H135" s="59">
        <v>1</v>
      </c>
      <c r="I135" s="60" t="s">
        <v>13</v>
      </c>
      <c r="J135" s="58" t="s">
        <v>59</v>
      </c>
      <c r="K135" s="59">
        <v>0</v>
      </c>
      <c r="L135" s="60" t="s">
        <v>13</v>
      </c>
      <c r="M135" s="58" t="s">
        <v>59</v>
      </c>
      <c r="N135" s="439">
        <v>1</v>
      </c>
      <c r="O135" s="439"/>
      <c r="P135" s="61" t="s">
        <v>13</v>
      </c>
      <c r="Q135" s="440">
        <v>1</v>
      </c>
      <c r="R135" s="440"/>
      <c r="S135" s="440"/>
      <c r="T135" s="440"/>
      <c r="U135" s="62">
        <v>0</v>
      </c>
      <c r="W135" s="50"/>
    </row>
    <row r="136" spans="2:23" s="49" customFormat="1" ht="14.25" customHeight="1">
      <c r="B136" s="444"/>
      <c r="C136" s="445"/>
      <c r="D136" s="39"/>
      <c r="E136" s="445" t="s">
        <v>86</v>
      </c>
      <c r="F136" s="446"/>
      <c r="G136" s="18"/>
      <c r="H136" s="51">
        <v>331</v>
      </c>
      <c r="I136" s="52"/>
      <c r="J136" s="18"/>
      <c r="K136" s="51">
        <v>301</v>
      </c>
      <c r="L136" s="52"/>
      <c r="M136" s="18"/>
      <c r="N136" s="438">
        <v>632</v>
      </c>
      <c r="O136" s="438"/>
      <c r="P136" s="54"/>
      <c r="Q136" s="440">
        <v>258</v>
      </c>
      <c r="R136" s="440"/>
      <c r="S136" s="440"/>
      <c r="T136" s="440"/>
      <c r="U136" s="62">
        <v>258</v>
      </c>
      <c r="W136" s="50"/>
    </row>
    <row r="137" spans="2:23" s="49" customFormat="1" ht="14.25" customHeight="1">
      <c r="B137" s="56"/>
      <c r="C137" s="57"/>
      <c r="D137" s="57"/>
      <c r="E137" s="57"/>
      <c r="F137" s="57"/>
      <c r="G137" s="58" t="s">
        <v>59</v>
      </c>
      <c r="H137" s="59">
        <v>0</v>
      </c>
      <c r="I137" s="60" t="s">
        <v>13</v>
      </c>
      <c r="J137" s="58" t="s">
        <v>66</v>
      </c>
      <c r="K137" s="59">
        <v>0</v>
      </c>
      <c r="L137" s="60" t="s">
        <v>13</v>
      </c>
      <c r="M137" s="58" t="s">
        <v>66</v>
      </c>
      <c r="N137" s="439">
        <v>0</v>
      </c>
      <c r="O137" s="439"/>
      <c r="P137" s="61" t="s">
        <v>13</v>
      </c>
      <c r="Q137" s="440">
        <v>0</v>
      </c>
      <c r="R137" s="440"/>
      <c r="S137" s="440"/>
      <c r="T137" s="440"/>
      <c r="U137" s="62">
        <v>0</v>
      </c>
      <c r="W137" s="50"/>
    </row>
    <row r="138" spans="2:23" s="49" customFormat="1" ht="14.25" customHeight="1">
      <c r="B138" s="444"/>
      <c r="C138" s="445"/>
      <c r="D138" s="39"/>
      <c r="E138" s="445" t="s">
        <v>85</v>
      </c>
      <c r="F138" s="446"/>
      <c r="G138" s="18"/>
      <c r="H138" s="51">
        <v>359</v>
      </c>
      <c r="I138" s="52"/>
      <c r="J138" s="18"/>
      <c r="K138" s="51">
        <v>375</v>
      </c>
      <c r="L138" s="52"/>
      <c r="M138" s="18"/>
      <c r="N138" s="438">
        <v>734</v>
      </c>
      <c r="O138" s="438"/>
      <c r="P138" s="54"/>
      <c r="Q138" s="440">
        <v>298</v>
      </c>
      <c r="R138" s="440"/>
      <c r="S138" s="440"/>
      <c r="T138" s="440"/>
      <c r="U138" s="62">
        <v>298</v>
      </c>
      <c r="W138" s="50"/>
    </row>
    <row r="139" spans="2:23" s="49" customFormat="1" ht="14.25" customHeight="1">
      <c r="B139" s="56"/>
      <c r="C139" s="57"/>
      <c r="D139" s="57"/>
      <c r="E139" s="57"/>
      <c r="F139" s="57"/>
      <c r="G139" s="58" t="s">
        <v>59</v>
      </c>
      <c r="H139" s="59">
        <v>0</v>
      </c>
      <c r="I139" s="60" t="s">
        <v>13</v>
      </c>
      <c r="J139" s="58" t="s">
        <v>59</v>
      </c>
      <c r="K139" s="59">
        <v>0</v>
      </c>
      <c r="L139" s="60" t="s">
        <v>13</v>
      </c>
      <c r="M139" s="58" t="s">
        <v>59</v>
      </c>
      <c r="N139" s="439">
        <v>0</v>
      </c>
      <c r="O139" s="439"/>
      <c r="P139" s="61" t="s">
        <v>13</v>
      </c>
      <c r="Q139" s="440">
        <v>0</v>
      </c>
      <c r="R139" s="440"/>
      <c r="S139" s="440"/>
      <c r="T139" s="440"/>
      <c r="U139" s="62">
        <v>0</v>
      </c>
      <c r="W139" s="50"/>
    </row>
    <row r="140" spans="2:23" s="49" customFormat="1" ht="14.25" customHeight="1">
      <c r="B140" s="444"/>
      <c r="C140" s="445"/>
      <c r="D140" s="39"/>
      <c r="E140" s="445" t="s">
        <v>84</v>
      </c>
      <c r="F140" s="446"/>
      <c r="G140" s="18"/>
      <c r="H140" s="51">
        <v>1113</v>
      </c>
      <c r="I140" s="52"/>
      <c r="J140" s="18"/>
      <c r="K140" s="51">
        <v>1045</v>
      </c>
      <c r="L140" s="52"/>
      <c r="M140" s="18"/>
      <c r="N140" s="438">
        <v>2158</v>
      </c>
      <c r="O140" s="438"/>
      <c r="P140" s="54"/>
      <c r="Q140" s="440">
        <v>960</v>
      </c>
      <c r="R140" s="440"/>
      <c r="S140" s="440"/>
      <c r="T140" s="440"/>
      <c r="U140" s="62">
        <v>952</v>
      </c>
      <c r="W140" s="50"/>
    </row>
    <row r="141" spans="2:23" s="49" customFormat="1" ht="14.25" customHeight="1">
      <c r="B141" s="56"/>
      <c r="C141" s="57"/>
      <c r="D141" s="57"/>
      <c r="E141" s="57"/>
      <c r="F141" s="57"/>
      <c r="G141" s="58" t="s">
        <v>66</v>
      </c>
      <c r="H141" s="59">
        <v>5</v>
      </c>
      <c r="I141" s="60" t="s">
        <v>13</v>
      </c>
      <c r="J141" s="58" t="s">
        <v>59</v>
      </c>
      <c r="K141" s="59">
        <v>3</v>
      </c>
      <c r="L141" s="60" t="s">
        <v>13</v>
      </c>
      <c r="M141" s="58" t="s">
        <v>59</v>
      </c>
      <c r="N141" s="439">
        <v>8</v>
      </c>
      <c r="O141" s="439"/>
      <c r="P141" s="61" t="s">
        <v>13</v>
      </c>
      <c r="Q141" s="440">
        <v>3</v>
      </c>
      <c r="R141" s="440"/>
      <c r="S141" s="440"/>
      <c r="T141" s="440"/>
      <c r="U141" s="62">
        <v>5</v>
      </c>
      <c r="W141" s="50"/>
    </row>
    <row r="142" spans="2:23" s="49" customFormat="1" ht="14.25" customHeight="1">
      <c r="B142" s="444"/>
      <c r="C142" s="445"/>
      <c r="D142" s="39"/>
      <c r="E142" s="445" t="s">
        <v>83</v>
      </c>
      <c r="F142" s="446"/>
      <c r="G142" s="18"/>
      <c r="H142" s="51">
        <v>560</v>
      </c>
      <c r="I142" s="52"/>
      <c r="J142" s="18"/>
      <c r="K142" s="51">
        <v>510</v>
      </c>
      <c r="L142" s="52"/>
      <c r="M142" s="18"/>
      <c r="N142" s="438">
        <v>1070</v>
      </c>
      <c r="O142" s="438"/>
      <c r="P142" s="54"/>
      <c r="Q142" s="440">
        <v>522</v>
      </c>
      <c r="R142" s="440"/>
      <c r="S142" s="440"/>
      <c r="T142" s="440"/>
      <c r="U142" s="62">
        <v>520</v>
      </c>
      <c r="W142" s="50"/>
    </row>
    <row r="143" spans="2:23" s="49" customFormat="1" ht="14.25" customHeight="1">
      <c r="B143" s="56"/>
      <c r="C143" s="57"/>
      <c r="D143" s="57"/>
      <c r="E143" s="57"/>
      <c r="F143" s="57"/>
      <c r="G143" s="58" t="s">
        <v>65</v>
      </c>
      <c r="H143" s="59">
        <v>1</v>
      </c>
      <c r="I143" s="60" t="s">
        <v>13</v>
      </c>
      <c r="J143" s="58" t="s">
        <v>59</v>
      </c>
      <c r="K143" s="59">
        <v>1</v>
      </c>
      <c r="L143" s="60" t="s">
        <v>13</v>
      </c>
      <c r="M143" s="58" t="s">
        <v>59</v>
      </c>
      <c r="N143" s="439">
        <v>2</v>
      </c>
      <c r="O143" s="439"/>
      <c r="P143" s="61" t="s">
        <v>13</v>
      </c>
      <c r="Q143" s="440">
        <v>1</v>
      </c>
      <c r="R143" s="440"/>
      <c r="S143" s="440"/>
      <c r="T143" s="440"/>
      <c r="U143" s="62">
        <v>1</v>
      </c>
      <c r="W143" s="50"/>
    </row>
    <row r="144" spans="2:23" s="49" customFormat="1" ht="14.25" customHeight="1">
      <c r="B144" s="444"/>
      <c r="C144" s="445"/>
      <c r="D144" s="39"/>
      <c r="E144" s="445" t="s">
        <v>82</v>
      </c>
      <c r="F144" s="446"/>
      <c r="G144" s="18"/>
      <c r="H144" s="51">
        <v>285</v>
      </c>
      <c r="I144" s="52"/>
      <c r="J144" s="18"/>
      <c r="K144" s="51">
        <v>265</v>
      </c>
      <c r="L144" s="52"/>
      <c r="M144" s="18"/>
      <c r="N144" s="438">
        <v>550</v>
      </c>
      <c r="O144" s="438"/>
      <c r="P144" s="54"/>
      <c r="Q144" s="440">
        <v>247</v>
      </c>
      <c r="R144" s="440"/>
      <c r="S144" s="440"/>
      <c r="T144" s="440"/>
      <c r="U144" s="62">
        <v>247</v>
      </c>
      <c r="W144" s="50"/>
    </row>
    <row r="145" spans="2:23" s="49" customFormat="1" ht="14.25" customHeight="1">
      <c r="B145" s="56"/>
      <c r="C145" s="57"/>
      <c r="D145" s="57"/>
      <c r="E145" s="57"/>
      <c r="F145" s="57"/>
      <c r="G145" s="58" t="s">
        <v>59</v>
      </c>
      <c r="H145" s="59">
        <v>0</v>
      </c>
      <c r="I145" s="60" t="s">
        <v>13</v>
      </c>
      <c r="J145" s="58" t="s">
        <v>59</v>
      </c>
      <c r="K145" s="59">
        <v>0</v>
      </c>
      <c r="L145" s="60" t="s">
        <v>13</v>
      </c>
      <c r="M145" s="58" t="s">
        <v>59</v>
      </c>
      <c r="N145" s="439">
        <v>0</v>
      </c>
      <c r="O145" s="439"/>
      <c r="P145" s="61" t="s">
        <v>13</v>
      </c>
      <c r="Q145" s="440">
        <v>0</v>
      </c>
      <c r="R145" s="440"/>
      <c r="S145" s="440"/>
      <c r="T145" s="440"/>
      <c r="U145" s="62">
        <v>0</v>
      </c>
      <c r="W145" s="50"/>
    </row>
    <row r="146" spans="2:23" s="49" customFormat="1" ht="14.25" customHeight="1">
      <c r="B146" s="444"/>
      <c r="C146" s="445"/>
      <c r="D146" s="39"/>
      <c r="E146" s="445" t="s">
        <v>81</v>
      </c>
      <c r="F146" s="446"/>
      <c r="G146" s="18"/>
      <c r="H146" s="51">
        <v>912</v>
      </c>
      <c r="I146" s="52"/>
      <c r="J146" s="18"/>
      <c r="K146" s="51">
        <v>976</v>
      </c>
      <c r="L146" s="52"/>
      <c r="M146" s="18"/>
      <c r="N146" s="438">
        <v>1888</v>
      </c>
      <c r="O146" s="438"/>
      <c r="P146" s="54"/>
      <c r="Q146" s="440">
        <v>747</v>
      </c>
      <c r="R146" s="440"/>
      <c r="S146" s="440"/>
      <c r="T146" s="440"/>
      <c r="U146" s="62">
        <v>747</v>
      </c>
      <c r="W146" s="50"/>
    </row>
    <row r="147" spans="2:23" s="49" customFormat="1" ht="14.25" customHeight="1">
      <c r="B147" s="56"/>
      <c r="C147" s="57"/>
      <c r="D147" s="57"/>
      <c r="E147" s="57"/>
      <c r="F147" s="57"/>
      <c r="G147" s="58" t="s">
        <v>59</v>
      </c>
      <c r="H147" s="59">
        <v>0</v>
      </c>
      <c r="I147" s="60" t="s">
        <v>13</v>
      </c>
      <c r="J147" s="58" t="s">
        <v>65</v>
      </c>
      <c r="K147" s="59">
        <v>0</v>
      </c>
      <c r="L147" s="60" t="s">
        <v>13</v>
      </c>
      <c r="M147" s="58" t="s">
        <v>65</v>
      </c>
      <c r="N147" s="439">
        <v>0</v>
      </c>
      <c r="O147" s="439"/>
      <c r="P147" s="61" t="s">
        <v>13</v>
      </c>
      <c r="Q147" s="440">
        <v>0</v>
      </c>
      <c r="R147" s="440"/>
      <c r="S147" s="440"/>
      <c r="T147" s="440"/>
      <c r="U147" s="62">
        <v>0</v>
      </c>
      <c r="W147" s="50"/>
    </row>
    <row r="148" spans="2:23" s="49" customFormat="1" ht="14.25" customHeight="1">
      <c r="B148" s="444"/>
      <c r="C148" s="445"/>
      <c r="D148" s="39"/>
      <c r="E148" s="445" t="s">
        <v>80</v>
      </c>
      <c r="F148" s="446"/>
      <c r="G148" s="18"/>
      <c r="H148" s="51">
        <v>1380</v>
      </c>
      <c r="I148" s="52"/>
      <c r="J148" s="18"/>
      <c r="K148" s="51">
        <v>1392</v>
      </c>
      <c r="L148" s="52"/>
      <c r="M148" s="18"/>
      <c r="N148" s="438">
        <v>2772</v>
      </c>
      <c r="O148" s="438"/>
      <c r="P148" s="54"/>
      <c r="Q148" s="440">
        <v>1014</v>
      </c>
      <c r="R148" s="440"/>
      <c r="S148" s="440"/>
      <c r="T148" s="440"/>
      <c r="U148" s="62">
        <v>1010</v>
      </c>
      <c r="W148" s="50"/>
    </row>
    <row r="149" spans="2:23" s="49" customFormat="1" ht="14.25" customHeight="1">
      <c r="B149" s="56"/>
      <c r="C149" s="57"/>
      <c r="D149" s="57"/>
      <c r="E149" s="57"/>
      <c r="F149" s="57"/>
      <c r="G149" s="58" t="s">
        <v>59</v>
      </c>
      <c r="H149" s="59">
        <v>2</v>
      </c>
      <c r="I149" s="60" t="s">
        <v>13</v>
      </c>
      <c r="J149" s="58" t="s">
        <v>65</v>
      </c>
      <c r="K149" s="59">
        <v>2</v>
      </c>
      <c r="L149" s="60" t="s">
        <v>13</v>
      </c>
      <c r="M149" s="58" t="s">
        <v>65</v>
      </c>
      <c r="N149" s="439">
        <v>4</v>
      </c>
      <c r="O149" s="439"/>
      <c r="P149" s="61" t="s">
        <v>13</v>
      </c>
      <c r="Q149" s="440">
        <v>3</v>
      </c>
      <c r="R149" s="440"/>
      <c r="S149" s="440"/>
      <c r="T149" s="440"/>
      <c r="U149" s="62">
        <v>1</v>
      </c>
      <c r="W149" s="50"/>
    </row>
    <row r="150" spans="2:23" s="49" customFormat="1" ht="14.25" customHeight="1">
      <c r="B150" s="444"/>
      <c r="C150" s="445"/>
      <c r="D150" s="39"/>
      <c r="E150" s="445" t="s">
        <v>79</v>
      </c>
      <c r="F150" s="446"/>
      <c r="G150" s="18"/>
      <c r="H150" s="51">
        <v>755</v>
      </c>
      <c r="I150" s="52"/>
      <c r="J150" s="18"/>
      <c r="K150" s="51">
        <v>755</v>
      </c>
      <c r="L150" s="52"/>
      <c r="M150" s="18"/>
      <c r="N150" s="438">
        <v>1510</v>
      </c>
      <c r="O150" s="438"/>
      <c r="P150" s="54"/>
      <c r="Q150" s="440">
        <v>567</v>
      </c>
      <c r="R150" s="440"/>
      <c r="S150" s="440"/>
      <c r="T150" s="440"/>
      <c r="U150" s="62">
        <v>561</v>
      </c>
      <c r="W150" s="50"/>
    </row>
    <row r="151" spans="2:23" s="49" customFormat="1" ht="14.25" customHeight="1">
      <c r="B151" s="56"/>
      <c r="C151" s="57"/>
      <c r="D151" s="57"/>
      <c r="E151" s="57"/>
      <c r="F151" s="57"/>
      <c r="G151" s="58" t="s">
        <v>59</v>
      </c>
      <c r="H151" s="59">
        <v>2</v>
      </c>
      <c r="I151" s="60" t="s">
        <v>13</v>
      </c>
      <c r="J151" s="58" t="s">
        <v>59</v>
      </c>
      <c r="K151" s="59">
        <v>6</v>
      </c>
      <c r="L151" s="60" t="s">
        <v>13</v>
      </c>
      <c r="M151" s="58" t="s">
        <v>59</v>
      </c>
      <c r="N151" s="439">
        <v>8</v>
      </c>
      <c r="O151" s="439"/>
      <c r="P151" s="61" t="s">
        <v>13</v>
      </c>
      <c r="Q151" s="440">
        <v>6</v>
      </c>
      <c r="R151" s="440"/>
      <c r="S151" s="440"/>
      <c r="T151" s="440"/>
      <c r="U151" s="62">
        <v>0</v>
      </c>
      <c r="W151" s="50"/>
    </row>
    <row r="152" spans="2:23" s="49" customFormat="1" ht="14.25" customHeight="1">
      <c r="B152" s="444"/>
      <c r="C152" s="445"/>
      <c r="D152" s="39"/>
      <c r="E152" s="445" t="s">
        <v>78</v>
      </c>
      <c r="F152" s="446"/>
      <c r="G152" s="18"/>
      <c r="H152" s="51">
        <v>418</v>
      </c>
      <c r="I152" s="52"/>
      <c r="J152" s="18"/>
      <c r="K152" s="51">
        <v>429</v>
      </c>
      <c r="L152" s="52"/>
      <c r="M152" s="18"/>
      <c r="N152" s="438">
        <v>847</v>
      </c>
      <c r="O152" s="438"/>
      <c r="P152" s="54"/>
      <c r="Q152" s="440">
        <v>321</v>
      </c>
      <c r="R152" s="440"/>
      <c r="S152" s="440"/>
      <c r="T152" s="440"/>
      <c r="U152" s="62">
        <v>317</v>
      </c>
      <c r="W152" s="50"/>
    </row>
    <row r="153" spans="2:23" s="49" customFormat="1" ht="14.25" customHeight="1">
      <c r="B153" s="56"/>
      <c r="C153" s="57"/>
      <c r="D153" s="57"/>
      <c r="E153" s="57"/>
      <c r="F153" s="57"/>
      <c r="G153" s="58" t="s">
        <v>74</v>
      </c>
      <c r="H153" s="59">
        <v>3</v>
      </c>
      <c r="I153" s="60" t="s">
        <v>13</v>
      </c>
      <c r="J153" s="58" t="s">
        <v>66</v>
      </c>
      <c r="K153" s="59">
        <v>2</v>
      </c>
      <c r="L153" s="60" t="s">
        <v>13</v>
      </c>
      <c r="M153" s="58" t="s">
        <v>66</v>
      </c>
      <c r="N153" s="439">
        <v>5</v>
      </c>
      <c r="O153" s="439"/>
      <c r="P153" s="61" t="s">
        <v>13</v>
      </c>
      <c r="Q153" s="440">
        <v>3</v>
      </c>
      <c r="R153" s="440"/>
      <c r="S153" s="440"/>
      <c r="T153" s="440"/>
      <c r="U153" s="62">
        <v>1</v>
      </c>
      <c r="W153" s="50"/>
    </row>
    <row r="154" spans="2:23" s="49" customFormat="1" ht="14.25" customHeight="1">
      <c r="B154" s="444"/>
      <c r="C154" s="445"/>
      <c r="D154" s="39"/>
      <c r="E154" s="445" t="s">
        <v>77</v>
      </c>
      <c r="F154" s="446"/>
      <c r="G154" s="18"/>
      <c r="H154" s="51">
        <v>1178</v>
      </c>
      <c r="I154" s="52"/>
      <c r="J154" s="18"/>
      <c r="K154" s="51">
        <v>1220</v>
      </c>
      <c r="L154" s="52"/>
      <c r="M154" s="18"/>
      <c r="N154" s="438">
        <v>2398</v>
      </c>
      <c r="O154" s="438"/>
      <c r="P154" s="54"/>
      <c r="Q154" s="440">
        <v>949</v>
      </c>
      <c r="R154" s="440"/>
      <c r="S154" s="440"/>
      <c r="T154" s="440"/>
      <c r="U154" s="62">
        <v>941</v>
      </c>
      <c r="W154" s="50"/>
    </row>
    <row r="155" spans="2:23" s="49" customFormat="1" ht="14.25" customHeight="1">
      <c r="B155" s="56"/>
      <c r="C155" s="57"/>
      <c r="D155" s="57"/>
      <c r="E155" s="57"/>
      <c r="F155" s="57"/>
      <c r="G155" s="58" t="s">
        <v>59</v>
      </c>
      <c r="H155" s="59">
        <v>8</v>
      </c>
      <c r="I155" s="60" t="s">
        <v>13</v>
      </c>
      <c r="J155" s="58" t="s">
        <v>65</v>
      </c>
      <c r="K155" s="59">
        <v>3</v>
      </c>
      <c r="L155" s="60" t="s">
        <v>13</v>
      </c>
      <c r="M155" s="58" t="s">
        <v>65</v>
      </c>
      <c r="N155" s="439">
        <v>11</v>
      </c>
      <c r="O155" s="439"/>
      <c r="P155" s="61" t="s">
        <v>13</v>
      </c>
      <c r="Q155" s="440">
        <v>4</v>
      </c>
      <c r="R155" s="440"/>
      <c r="S155" s="440"/>
      <c r="T155" s="440"/>
      <c r="U155" s="62">
        <v>4</v>
      </c>
      <c r="W155" s="50"/>
    </row>
    <row r="156" spans="2:23" s="49" customFormat="1" ht="14.25" customHeight="1">
      <c r="B156" s="444"/>
      <c r="C156" s="445"/>
      <c r="D156" s="39"/>
      <c r="E156" s="445" t="s">
        <v>76</v>
      </c>
      <c r="F156" s="446"/>
      <c r="G156" s="18"/>
      <c r="H156" s="51">
        <v>30</v>
      </c>
      <c r="I156" s="52"/>
      <c r="J156" s="18"/>
      <c r="K156" s="51">
        <v>33</v>
      </c>
      <c r="L156" s="52"/>
      <c r="M156" s="18"/>
      <c r="N156" s="438">
        <v>63</v>
      </c>
      <c r="O156" s="438"/>
      <c r="P156" s="54"/>
      <c r="Q156" s="440">
        <v>25</v>
      </c>
      <c r="R156" s="440"/>
      <c r="S156" s="440"/>
      <c r="T156" s="440"/>
      <c r="U156" s="62">
        <v>25</v>
      </c>
      <c r="W156" s="50"/>
    </row>
    <row r="157" spans="2:23" s="49" customFormat="1" ht="14.25" customHeight="1">
      <c r="B157" s="56"/>
      <c r="C157" s="57"/>
      <c r="D157" s="57"/>
      <c r="E157" s="57"/>
      <c r="F157" s="57"/>
      <c r="G157" s="58" t="s">
        <v>66</v>
      </c>
      <c r="H157" s="59">
        <v>0</v>
      </c>
      <c r="I157" s="60" t="s">
        <v>13</v>
      </c>
      <c r="J157" s="58" t="s">
        <v>65</v>
      </c>
      <c r="K157" s="59">
        <v>0</v>
      </c>
      <c r="L157" s="60" t="s">
        <v>13</v>
      </c>
      <c r="M157" s="58" t="s">
        <v>65</v>
      </c>
      <c r="N157" s="439">
        <v>0</v>
      </c>
      <c r="O157" s="439"/>
      <c r="P157" s="61" t="s">
        <v>13</v>
      </c>
      <c r="Q157" s="440">
        <v>0</v>
      </c>
      <c r="R157" s="440"/>
      <c r="S157" s="440"/>
      <c r="T157" s="440"/>
      <c r="U157" s="62">
        <v>0</v>
      </c>
      <c r="W157" s="50"/>
    </row>
    <row r="158" spans="2:23" s="49" customFormat="1" ht="14.25" customHeight="1">
      <c r="B158" s="444"/>
      <c r="C158" s="445"/>
      <c r="D158" s="39"/>
      <c r="E158" s="445" t="s">
        <v>75</v>
      </c>
      <c r="F158" s="446"/>
      <c r="G158" s="18"/>
      <c r="H158" s="51">
        <v>392</v>
      </c>
      <c r="I158" s="52"/>
      <c r="J158" s="18"/>
      <c r="K158" s="51">
        <v>412</v>
      </c>
      <c r="L158" s="52"/>
      <c r="M158" s="18"/>
      <c r="N158" s="438">
        <v>804</v>
      </c>
      <c r="O158" s="438"/>
      <c r="P158" s="54"/>
      <c r="Q158" s="440">
        <v>341</v>
      </c>
      <c r="R158" s="440"/>
      <c r="S158" s="440"/>
      <c r="T158" s="440"/>
      <c r="U158" s="62">
        <v>341</v>
      </c>
      <c r="W158" s="50"/>
    </row>
    <row r="159" spans="2:23" s="49" customFormat="1" ht="14.25" customHeight="1">
      <c r="B159" s="56"/>
      <c r="C159" s="57"/>
      <c r="D159" s="57"/>
      <c r="E159" s="57"/>
      <c r="F159" s="57"/>
      <c r="G159" s="58" t="s">
        <v>74</v>
      </c>
      <c r="H159" s="59">
        <v>0</v>
      </c>
      <c r="I159" s="60" t="s">
        <v>13</v>
      </c>
      <c r="J159" s="58" t="s">
        <v>65</v>
      </c>
      <c r="K159" s="59">
        <v>0</v>
      </c>
      <c r="L159" s="60" t="s">
        <v>13</v>
      </c>
      <c r="M159" s="58" t="s">
        <v>65</v>
      </c>
      <c r="N159" s="439">
        <v>0</v>
      </c>
      <c r="O159" s="439"/>
      <c r="P159" s="61" t="s">
        <v>13</v>
      </c>
      <c r="Q159" s="440">
        <v>0</v>
      </c>
      <c r="R159" s="440"/>
      <c r="S159" s="440"/>
      <c r="T159" s="440"/>
      <c r="U159" s="62">
        <v>0</v>
      </c>
      <c r="W159" s="50"/>
    </row>
    <row r="160" spans="2:23" s="49" customFormat="1" ht="14.25" customHeight="1">
      <c r="B160" s="444"/>
      <c r="C160" s="445"/>
      <c r="D160" s="39"/>
      <c r="E160" s="445" t="s">
        <v>73</v>
      </c>
      <c r="F160" s="446"/>
      <c r="G160" s="18"/>
      <c r="H160" s="51">
        <v>959</v>
      </c>
      <c r="I160" s="52"/>
      <c r="J160" s="18"/>
      <c r="K160" s="51">
        <v>1120</v>
      </c>
      <c r="L160" s="52"/>
      <c r="M160" s="18"/>
      <c r="N160" s="438">
        <v>2079</v>
      </c>
      <c r="O160" s="438"/>
      <c r="P160" s="54"/>
      <c r="Q160" s="440">
        <v>919</v>
      </c>
      <c r="R160" s="440"/>
      <c r="S160" s="440"/>
      <c r="T160" s="440"/>
      <c r="U160" s="62">
        <v>913</v>
      </c>
      <c r="W160" s="50"/>
    </row>
    <row r="161" spans="2:23" s="49" customFormat="1" ht="14.25" customHeight="1">
      <c r="B161" s="56"/>
      <c r="C161" s="57"/>
      <c r="D161" s="57"/>
      <c r="E161" s="57"/>
      <c r="F161" s="57"/>
      <c r="G161" s="58" t="s">
        <v>65</v>
      </c>
      <c r="H161" s="59">
        <v>5</v>
      </c>
      <c r="I161" s="60" t="s">
        <v>13</v>
      </c>
      <c r="J161" s="58" t="s">
        <v>66</v>
      </c>
      <c r="K161" s="59">
        <v>2</v>
      </c>
      <c r="L161" s="60" t="s">
        <v>13</v>
      </c>
      <c r="M161" s="58" t="s">
        <v>66</v>
      </c>
      <c r="N161" s="439">
        <v>7</v>
      </c>
      <c r="O161" s="439"/>
      <c r="P161" s="61" t="s">
        <v>13</v>
      </c>
      <c r="Q161" s="440">
        <v>3</v>
      </c>
      <c r="R161" s="440"/>
      <c r="S161" s="440"/>
      <c r="T161" s="440"/>
      <c r="U161" s="62">
        <v>3</v>
      </c>
      <c r="W161" s="50"/>
    </row>
    <row r="162" spans="2:23" s="49" customFormat="1" ht="14.25" customHeight="1">
      <c r="B162" s="444"/>
      <c r="C162" s="445"/>
      <c r="D162" s="39"/>
      <c r="E162" s="445" t="s">
        <v>72</v>
      </c>
      <c r="F162" s="446"/>
      <c r="G162" s="18"/>
      <c r="H162" s="51">
        <v>750</v>
      </c>
      <c r="I162" s="52"/>
      <c r="J162" s="18"/>
      <c r="K162" s="51">
        <v>783</v>
      </c>
      <c r="L162" s="52"/>
      <c r="M162" s="18"/>
      <c r="N162" s="438">
        <v>1533</v>
      </c>
      <c r="O162" s="438"/>
      <c r="P162" s="54"/>
      <c r="Q162" s="440">
        <v>673</v>
      </c>
      <c r="R162" s="440"/>
      <c r="S162" s="440"/>
      <c r="T162" s="440"/>
      <c r="U162" s="62">
        <v>670</v>
      </c>
      <c r="W162" s="50"/>
    </row>
    <row r="163" spans="2:23" s="49" customFormat="1" ht="14.25" customHeight="1">
      <c r="B163" s="56"/>
      <c r="C163" s="57"/>
      <c r="D163" s="57"/>
      <c r="E163" s="57"/>
      <c r="F163" s="57"/>
      <c r="G163" s="58" t="s">
        <v>65</v>
      </c>
      <c r="H163" s="59">
        <v>3</v>
      </c>
      <c r="I163" s="60" t="s">
        <v>13</v>
      </c>
      <c r="J163" s="58" t="s">
        <v>65</v>
      </c>
      <c r="K163" s="59">
        <v>1</v>
      </c>
      <c r="L163" s="60" t="s">
        <v>13</v>
      </c>
      <c r="M163" s="58" t="s">
        <v>65</v>
      </c>
      <c r="N163" s="439">
        <v>4</v>
      </c>
      <c r="O163" s="439"/>
      <c r="P163" s="61" t="s">
        <v>13</v>
      </c>
      <c r="Q163" s="440">
        <v>2</v>
      </c>
      <c r="R163" s="440"/>
      <c r="S163" s="440"/>
      <c r="T163" s="440"/>
      <c r="U163" s="62">
        <v>1</v>
      </c>
      <c r="W163" s="50"/>
    </row>
    <row r="164" spans="2:23" s="49" customFormat="1" ht="14.25" customHeight="1">
      <c r="B164" s="444"/>
      <c r="C164" s="445"/>
      <c r="D164" s="39"/>
      <c r="E164" s="445" t="s">
        <v>71</v>
      </c>
      <c r="F164" s="446"/>
      <c r="G164" s="18"/>
      <c r="H164" s="51">
        <v>437</v>
      </c>
      <c r="I164" s="52"/>
      <c r="J164" s="18"/>
      <c r="K164" s="51">
        <v>434</v>
      </c>
      <c r="L164" s="52"/>
      <c r="M164" s="18"/>
      <c r="N164" s="438">
        <v>871</v>
      </c>
      <c r="O164" s="438"/>
      <c r="P164" s="54"/>
      <c r="Q164" s="440">
        <v>379</v>
      </c>
      <c r="R164" s="440"/>
      <c r="S164" s="440"/>
      <c r="T164" s="440"/>
      <c r="U164" s="62">
        <v>377</v>
      </c>
      <c r="W164" s="50"/>
    </row>
    <row r="165" spans="2:23" s="49" customFormat="1" ht="14.25" customHeight="1">
      <c r="B165" s="56"/>
      <c r="C165" s="57"/>
      <c r="D165" s="57"/>
      <c r="E165" s="57"/>
      <c r="F165" s="57"/>
      <c r="G165" s="58" t="s">
        <v>59</v>
      </c>
      <c r="H165" s="59">
        <v>1</v>
      </c>
      <c r="I165" s="60" t="s">
        <v>13</v>
      </c>
      <c r="J165" s="58" t="s">
        <v>59</v>
      </c>
      <c r="K165" s="59">
        <v>3</v>
      </c>
      <c r="L165" s="60" t="s">
        <v>13</v>
      </c>
      <c r="M165" s="58" t="s">
        <v>59</v>
      </c>
      <c r="N165" s="439">
        <v>4</v>
      </c>
      <c r="O165" s="439"/>
      <c r="P165" s="61" t="s">
        <v>13</v>
      </c>
      <c r="Q165" s="440">
        <v>1</v>
      </c>
      <c r="R165" s="440"/>
      <c r="S165" s="440"/>
      <c r="T165" s="440"/>
      <c r="U165" s="112">
        <v>1</v>
      </c>
      <c r="V165" s="4"/>
      <c r="W165" s="4"/>
    </row>
    <row r="166" spans="2:23" s="49" customFormat="1" ht="17.25" customHeight="1">
      <c r="U166" s="48"/>
      <c r="V166" s="4"/>
      <c r="W166" s="4"/>
    </row>
    <row r="167" spans="2:23" s="49" customFormat="1" ht="18.75" customHeight="1">
      <c r="G167" s="464" t="s">
        <v>37</v>
      </c>
      <c r="H167" s="464"/>
      <c r="I167" s="464"/>
      <c r="J167" s="464"/>
      <c r="K167" s="464"/>
      <c r="L167" s="464"/>
      <c r="M167" s="464"/>
      <c r="N167" s="464"/>
      <c r="O167" s="464"/>
      <c r="P167" s="464"/>
      <c r="Q167" s="464"/>
      <c r="R167" s="464"/>
      <c r="S167" s="464"/>
      <c r="T167" s="464"/>
      <c r="U167" s="464"/>
      <c r="W167" s="50"/>
    </row>
    <row r="168" spans="2:23" s="49" customFormat="1" ht="18" customHeight="1">
      <c r="R168" s="63">
        <v>3</v>
      </c>
      <c r="S168" s="47" t="s">
        <v>38</v>
      </c>
      <c r="T168" s="465">
        <v>4</v>
      </c>
      <c r="U168" s="465"/>
      <c r="W168" s="50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14" t="s">
        <v>70</v>
      </c>
      <c r="G170" s="414"/>
      <c r="H170" s="414"/>
      <c r="I170" s="414"/>
      <c r="J170" s="414"/>
      <c r="K170" s="414"/>
      <c r="L170" s="4"/>
      <c r="M170" s="4"/>
      <c r="N170" s="4"/>
      <c r="O170" s="469" t="str">
        <f>$O$2</f>
        <v>平成29年11月30日</v>
      </c>
      <c r="P170" s="469"/>
      <c r="Q170" s="469"/>
      <c r="R170" s="469"/>
      <c r="S170" s="411" t="s">
        <v>0</v>
      </c>
      <c r="T170" s="411"/>
      <c r="U170" s="411"/>
      <c r="W170" s="4"/>
    </row>
    <row r="171" spans="2:23" s="1" customFormat="1" ht="13.5" customHeight="1">
      <c r="B171" s="48" t="s">
        <v>1</v>
      </c>
      <c r="C171" s="4"/>
      <c r="D171" s="411" t="s">
        <v>2</v>
      </c>
      <c r="E171" s="411"/>
      <c r="F171" s="414"/>
      <c r="G171" s="414"/>
      <c r="H171" s="414"/>
      <c r="I171" s="414"/>
      <c r="J171" s="414"/>
      <c r="K171" s="414"/>
      <c r="L171" s="4"/>
      <c r="M171" s="4"/>
      <c r="N171" s="4"/>
      <c r="O171" s="470" t="str">
        <f>$O$3</f>
        <v>平成29年12月 1日</v>
      </c>
      <c r="P171" s="470"/>
      <c r="Q171" s="470"/>
      <c r="R171" s="470"/>
      <c r="S171" s="411" t="s">
        <v>3</v>
      </c>
      <c r="T171" s="411"/>
      <c r="U171" s="411"/>
      <c r="W171" s="4"/>
    </row>
    <row r="172" spans="2:23" s="49" customFormat="1" ht="15" customHeight="1">
      <c r="B172" s="456"/>
      <c r="C172" s="451" t="s">
        <v>69</v>
      </c>
      <c r="D172" s="451"/>
      <c r="E172" s="451"/>
      <c r="F172" s="451"/>
      <c r="G172" s="450" t="s">
        <v>4</v>
      </c>
      <c r="H172" s="451"/>
      <c r="I172" s="452"/>
      <c r="J172" s="450" t="s">
        <v>5</v>
      </c>
      <c r="K172" s="451"/>
      <c r="L172" s="452"/>
      <c r="M172" s="450" t="s">
        <v>6</v>
      </c>
      <c r="N172" s="451"/>
      <c r="O172" s="451"/>
      <c r="P172" s="452"/>
      <c r="Q172" s="458" t="s">
        <v>7</v>
      </c>
      <c r="R172" s="459"/>
      <c r="S172" s="459"/>
      <c r="T172" s="460"/>
      <c r="U172" s="20" t="s">
        <v>8</v>
      </c>
      <c r="W172" s="50"/>
    </row>
    <row r="173" spans="2:23" s="49" customFormat="1" ht="15" customHeight="1">
      <c r="B173" s="457"/>
      <c r="C173" s="454"/>
      <c r="D173" s="454"/>
      <c r="E173" s="454"/>
      <c r="F173" s="454"/>
      <c r="G173" s="453"/>
      <c r="H173" s="454"/>
      <c r="I173" s="455"/>
      <c r="J173" s="453"/>
      <c r="K173" s="454"/>
      <c r="L173" s="455"/>
      <c r="M173" s="453"/>
      <c r="N173" s="454"/>
      <c r="O173" s="454"/>
      <c r="P173" s="455"/>
      <c r="Q173" s="461" t="s">
        <v>9</v>
      </c>
      <c r="R173" s="462"/>
      <c r="S173" s="462"/>
      <c r="T173" s="463"/>
      <c r="U173" s="19" t="s">
        <v>10</v>
      </c>
      <c r="W173" s="50"/>
    </row>
    <row r="174" spans="2:23" s="49" customFormat="1" ht="14.25" customHeight="1">
      <c r="B174" s="444" t="s">
        <v>68</v>
      </c>
      <c r="C174" s="445"/>
      <c r="D174" s="39"/>
      <c r="E174" s="445" t="s">
        <v>67</v>
      </c>
      <c r="F174" s="446"/>
      <c r="G174" s="18"/>
      <c r="H174" s="51">
        <v>6</v>
      </c>
      <c r="I174" s="52"/>
      <c r="J174" s="18"/>
      <c r="K174" s="51">
        <v>0</v>
      </c>
      <c r="L174" s="52"/>
      <c r="M174" s="53"/>
      <c r="N174" s="438">
        <v>6</v>
      </c>
      <c r="O174" s="438"/>
      <c r="P174" s="54"/>
      <c r="Q174" s="466">
        <v>6</v>
      </c>
      <c r="R174" s="466"/>
      <c r="S174" s="466"/>
      <c r="T174" s="466"/>
      <c r="U174" s="55">
        <v>6</v>
      </c>
      <c r="W174" s="50"/>
    </row>
    <row r="175" spans="2:23" s="49" customFormat="1" ht="14.25" customHeight="1">
      <c r="B175" s="56"/>
      <c r="C175" s="57"/>
      <c r="D175" s="57"/>
      <c r="E175" s="57"/>
      <c r="F175" s="57"/>
      <c r="G175" s="58" t="s">
        <v>65</v>
      </c>
      <c r="H175" s="59">
        <v>0</v>
      </c>
      <c r="I175" s="60" t="s">
        <v>13</v>
      </c>
      <c r="J175" s="58" t="s">
        <v>65</v>
      </c>
      <c r="K175" s="59">
        <v>0</v>
      </c>
      <c r="L175" s="60" t="s">
        <v>13</v>
      </c>
      <c r="M175" s="58" t="s">
        <v>65</v>
      </c>
      <c r="N175" s="439">
        <v>0</v>
      </c>
      <c r="O175" s="439"/>
      <c r="P175" s="61" t="s">
        <v>13</v>
      </c>
      <c r="Q175" s="440">
        <v>0</v>
      </c>
      <c r="R175" s="440"/>
      <c r="S175" s="440"/>
      <c r="T175" s="440"/>
      <c r="U175" s="62">
        <v>0</v>
      </c>
      <c r="W175" s="50"/>
    </row>
    <row r="176" spans="2:23" s="49" customFormat="1" ht="14.25" customHeight="1">
      <c r="B176" s="444"/>
      <c r="C176" s="445"/>
      <c r="D176" s="39"/>
      <c r="E176" s="445"/>
      <c r="F176" s="446"/>
      <c r="G176" s="18"/>
      <c r="H176" s="51"/>
      <c r="I176" s="52"/>
      <c r="J176" s="18"/>
      <c r="K176" s="51"/>
      <c r="L176" s="52"/>
      <c r="M176" s="18"/>
      <c r="N176" s="438"/>
      <c r="O176" s="438"/>
      <c r="P176" s="54"/>
      <c r="Q176" s="440"/>
      <c r="R176" s="440"/>
      <c r="S176" s="440"/>
      <c r="T176" s="440"/>
      <c r="U176" s="62"/>
      <c r="W176" s="50"/>
    </row>
    <row r="177" spans="2:23" s="49" customFormat="1" ht="14.25" customHeight="1">
      <c r="B177" s="56"/>
      <c r="C177" s="57"/>
      <c r="D177" s="57"/>
      <c r="E177" s="57"/>
      <c r="F177" s="57"/>
      <c r="G177" s="58"/>
      <c r="H177" s="59"/>
      <c r="I177" s="60"/>
      <c r="J177" s="58"/>
      <c r="K177" s="59"/>
      <c r="L177" s="60"/>
      <c r="M177" s="58"/>
      <c r="N177" s="439"/>
      <c r="O177" s="439"/>
      <c r="P177" s="61"/>
      <c r="Q177" s="440"/>
      <c r="R177" s="440"/>
      <c r="S177" s="440"/>
      <c r="T177" s="440"/>
      <c r="U177" s="62"/>
      <c r="W177" s="50"/>
    </row>
    <row r="178" spans="2:23" s="49" customFormat="1" ht="14.25" customHeight="1">
      <c r="B178" s="444"/>
      <c r="C178" s="445"/>
      <c r="D178" s="39"/>
      <c r="E178" s="445"/>
      <c r="F178" s="446"/>
      <c r="G178" s="18"/>
      <c r="H178" s="51"/>
      <c r="I178" s="52"/>
      <c r="J178" s="18"/>
      <c r="K178" s="51"/>
      <c r="L178" s="52"/>
      <c r="M178" s="18"/>
      <c r="N178" s="438"/>
      <c r="O178" s="438"/>
      <c r="P178" s="54"/>
      <c r="Q178" s="440"/>
      <c r="R178" s="440"/>
      <c r="S178" s="440"/>
      <c r="T178" s="440"/>
      <c r="U178" s="62"/>
      <c r="W178" s="50"/>
    </row>
    <row r="179" spans="2:23" s="49" customFormat="1" ht="14.25" customHeight="1">
      <c r="B179" s="56"/>
      <c r="C179" s="57"/>
      <c r="D179" s="57"/>
      <c r="E179" s="57"/>
      <c r="F179" s="57"/>
      <c r="G179" s="58"/>
      <c r="H179" s="59"/>
      <c r="I179" s="60"/>
      <c r="J179" s="58"/>
      <c r="K179" s="59"/>
      <c r="L179" s="60"/>
      <c r="M179" s="58"/>
      <c r="N179" s="439"/>
      <c r="O179" s="439"/>
      <c r="P179" s="61"/>
      <c r="Q179" s="440"/>
      <c r="R179" s="440"/>
      <c r="S179" s="440"/>
      <c r="T179" s="440"/>
      <c r="U179" s="62"/>
      <c r="W179" s="50"/>
    </row>
    <row r="180" spans="2:23" s="49" customFormat="1" ht="14.25" customHeight="1">
      <c r="B180" s="444"/>
      <c r="C180" s="445"/>
      <c r="D180" s="39"/>
      <c r="E180" s="445"/>
      <c r="F180" s="446"/>
      <c r="G180" s="18"/>
      <c r="H180" s="51"/>
      <c r="I180" s="52"/>
      <c r="J180" s="18"/>
      <c r="K180" s="51"/>
      <c r="L180" s="52"/>
      <c r="M180" s="18"/>
      <c r="N180" s="438"/>
      <c r="O180" s="438"/>
      <c r="P180" s="54"/>
      <c r="Q180" s="440"/>
      <c r="R180" s="440"/>
      <c r="S180" s="440"/>
      <c r="T180" s="440"/>
      <c r="U180" s="62"/>
      <c r="W180" s="50"/>
    </row>
    <row r="181" spans="2:23" s="49" customFormat="1" ht="14.25" customHeight="1">
      <c r="B181" s="56"/>
      <c r="C181" s="57"/>
      <c r="D181" s="57"/>
      <c r="E181" s="57"/>
      <c r="F181" s="57"/>
      <c r="G181" s="58"/>
      <c r="H181" s="59"/>
      <c r="I181" s="60"/>
      <c r="J181" s="58"/>
      <c r="K181" s="59"/>
      <c r="L181" s="60"/>
      <c r="M181" s="58"/>
      <c r="N181" s="439"/>
      <c r="O181" s="439"/>
      <c r="P181" s="61"/>
      <c r="Q181" s="440"/>
      <c r="R181" s="440"/>
      <c r="S181" s="440"/>
      <c r="T181" s="440"/>
      <c r="U181" s="62"/>
      <c r="W181" s="50"/>
    </row>
    <row r="182" spans="2:23" s="49" customFormat="1" ht="14.25" customHeight="1">
      <c r="B182" s="444"/>
      <c r="C182" s="445"/>
      <c r="D182" s="39"/>
      <c r="E182" s="445"/>
      <c r="F182" s="446"/>
      <c r="G182" s="18"/>
      <c r="H182" s="51"/>
      <c r="I182" s="52"/>
      <c r="J182" s="18"/>
      <c r="K182" s="51"/>
      <c r="L182" s="52"/>
      <c r="M182" s="18"/>
      <c r="N182" s="438"/>
      <c r="O182" s="438"/>
      <c r="P182" s="54"/>
      <c r="Q182" s="440"/>
      <c r="R182" s="440"/>
      <c r="S182" s="440"/>
      <c r="T182" s="440"/>
      <c r="U182" s="62"/>
      <c r="W182" s="50"/>
    </row>
    <row r="183" spans="2:23" s="49" customFormat="1" ht="14.25" customHeight="1">
      <c r="B183" s="56"/>
      <c r="C183" s="57"/>
      <c r="D183" s="57"/>
      <c r="E183" s="57"/>
      <c r="F183" s="57"/>
      <c r="G183" s="58"/>
      <c r="H183" s="59"/>
      <c r="I183" s="60"/>
      <c r="J183" s="58"/>
      <c r="K183" s="59"/>
      <c r="L183" s="60"/>
      <c r="M183" s="58"/>
      <c r="N183" s="439"/>
      <c r="O183" s="439"/>
      <c r="P183" s="61"/>
      <c r="Q183" s="440"/>
      <c r="R183" s="440"/>
      <c r="S183" s="440"/>
      <c r="T183" s="440"/>
      <c r="U183" s="62"/>
      <c r="W183" s="50"/>
    </row>
    <row r="184" spans="2:23" s="49" customFormat="1" ht="14.25" customHeight="1">
      <c r="B184" s="444"/>
      <c r="C184" s="445"/>
      <c r="D184" s="39"/>
      <c r="E184" s="445"/>
      <c r="F184" s="446"/>
      <c r="G184" s="18"/>
      <c r="H184" s="51"/>
      <c r="I184" s="52"/>
      <c r="J184" s="18"/>
      <c r="K184" s="51"/>
      <c r="L184" s="52"/>
      <c r="M184" s="18"/>
      <c r="N184" s="438"/>
      <c r="O184" s="438"/>
      <c r="P184" s="54"/>
      <c r="Q184" s="440"/>
      <c r="R184" s="440"/>
      <c r="S184" s="440"/>
      <c r="T184" s="440"/>
      <c r="U184" s="62"/>
      <c r="W184" s="50"/>
    </row>
    <row r="185" spans="2:23" s="49" customFormat="1" ht="14.25" customHeight="1">
      <c r="B185" s="56"/>
      <c r="C185" s="57"/>
      <c r="D185" s="57"/>
      <c r="E185" s="57"/>
      <c r="F185" s="57"/>
      <c r="G185" s="58"/>
      <c r="H185" s="59"/>
      <c r="I185" s="60"/>
      <c r="J185" s="58"/>
      <c r="K185" s="59"/>
      <c r="L185" s="60"/>
      <c r="M185" s="58"/>
      <c r="N185" s="439"/>
      <c r="O185" s="439"/>
      <c r="P185" s="61"/>
      <c r="Q185" s="440"/>
      <c r="R185" s="440"/>
      <c r="S185" s="440"/>
      <c r="T185" s="440"/>
      <c r="U185" s="62"/>
      <c r="W185" s="50"/>
    </row>
    <row r="186" spans="2:23" s="49" customFormat="1" ht="14.25" customHeight="1">
      <c r="B186" s="444"/>
      <c r="C186" s="445"/>
      <c r="D186" s="39"/>
      <c r="E186" s="445"/>
      <c r="F186" s="446"/>
      <c r="G186" s="18"/>
      <c r="H186" s="51"/>
      <c r="I186" s="52"/>
      <c r="J186" s="18"/>
      <c r="K186" s="51"/>
      <c r="L186" s="52"/>
      <c r="M186" s="18"/>
      <c r="N186" s="438"/>
      <c r="O186" s="438"/>
      <c r="P186" s="54"/>
      <c r="Q186" s="440"/>
      <c r="R186" s="440"/>
      <c r="S186" s="440"/>
      <c r="T186" s="440"/>
      <c r="U186" s="62"/>
    </row>
    <row r="187" spans="2:23" s="49" customFormat="1" ht="14.25" customHeight="1">
      <c r="B187" s="56"/>
      <c r="C187" s="57"/>
      <c r="D187" s="57"/>
      <c r="E187" s="57"/>
      <c r="F187" s="57"/>
      <c r="G187" s="58"/>
      <c r="H187" s="59"/>
      <c r="I187" s="60"/>
      <c r="J187" s="58"/>
      <c r="K187" s="59"/>
      <c r="L187" s="60"/>
      <c r="M187" s="58"/>
      <c r="N187" s="439"/>
      <c r="O187" s="439"/>
      <c r="P187" s="61"/>
      <c r="Q187" s="440"/>
      <c r="R187" s="440"/>
      <c r="S187" s="440"/>
      <c r="T187" s="440"/>
      <c r="U187" s="62"/>
    </row>
    <row r="188" spans="2:23" s="49" customFormat="1" ht="14.25" customHeight="1">
      <c r="B188" s="444"/>
      <c r="C188" s="445"/>
      <c r="D188" s="39"/>
      <c r="E188" s="445"/>
      <c r="F188" s="446"/>
      <c r="G188" s="18"/>
      <c r="H188" s="51"/>
      <c r="I188" s="52"/>
      <c r="J188" s="18"/>
      <c r="K188" s="51"/>
      <c r="L188" s="52"/>
      <c r="M188" s="18"/>
      <c r="N188" s="438"/>
      <c r="O188" s="438"/>
      <c r="P188" s="54"/>
      <c r="Q188" s="440"/>
      <c r="R188" s="440"/>
      <c r="S188" s="440"/>
      <c r="T188" s="440"/>
      <c r="U188" s="62"/>
    </row>
    <row r="189" spans="2:23" s="49" customFormat="1" ht="14.25" customHeight="1">
      <c r="B189" s="56"/>
      <c r="C189" s="57"/>
      <c r="D189" s="57"/>
      <c r="E189" s="57"/>
      <c r="F189" s="57"/>
      <c r="G189" s="58"/>
      <c r="H189" s="59"/>
      <c r="I189" s="60"/>
      <c r="J189" s="58"/>
      <c r="K189" s="59"/>
      <c r="L189" s="60"/>
      <c r="M189" s="58"/>
      <c r="N189" s="439"/>
      <c r="O189" s="439"/>
      <c r="P189" s="61"/>
      <c r="Q189" s="440"/>
      <c r="R189" s="440"/>
      <c r="S189" s="440"/>
      <c r="T189" s="440"/>
      <c r="U189" s="62"/>
    </row>
    <row r="190" spans="2:23" s="49" customFormat="1" ht="14.25" customHeight="1">
      <c r="B190" s="444"/>
      <c r="C190" s="445"/>
      <c r="D190" s="39"/>
      <c r="E190" s="445"/>
      <c r="F190" s="446"/>
      <c r="G190" s="18"/>
      <c r="H190" s="51"/>
      <c r="I190" s="52"/>
      <c r="J190" s="18"/>
      <c r="K190" s="51"/>
      <c r="L190" s="52"/>
      <c r="M190" s="18"/>
      <c r="N190" s="438"/>
      <c r="O190" s="438"/>
      <c r="P190" s="54"/>
      <c r="Q190" s="440"/>
      <c r="R190" s="440"/>
      <c r="S190" s="440"/>
      <c r="T190" s="440"/>
      <c r="U190" s="62"/>
    </row>
    <row r="191" spans="2:23" s="49" customFormat="1" ht="14.25" customHeight="1">
      <c r="B191" s="56"/>
      <c r="C191" s="57"/>
      <c r="D191" s="57"/>
      <c r="E191" s="57"/>
      <c r="F191" s="57"/>
      <c r="G191" s="58"/>
      <c r="H191" s="59"/>
      <c r="I191" s="60"/>
      <c r="J191" s="58"/>
      <c r="K191" s="59"/>
      <c r="L191" s="60"/>
      <c r="M191" s="58"/>
      <c r="N191" s="439"/>
      <c r="O191" s="439"/>
      <c r="P191" s="61"/>
      <c r="Q191" s="440"/>
      <c r="R191" s="440"/>
      <c r="S191" s="440"/>
      <c r="T191" s="440"/>
      <c r="U191" s="62"/>
    </row>
    <row r="192" spans="2:23" s="49" customFormat="1" ht="14.25" customHeight="1">
      <c r="B192" s="444"/>
      <c r="C192" s="445"/>
      <c r="D192" s="39"/>
      <c r="E192" s="445"/>
      <c r="F192" s="446"/>
      <c r="G192" s="18"/>
      <c r="H192" s="51"/>
      <c r="I192" s="52"/>
      <c r="J192" s="18"/>
      <c r="K192" s="51"/>
      <c r="L192" s="52"/>
      <c r="M192" s="18"/>
      <c r="N192" s="438"/>
      <c r="O192" s="438"/>
      <c r="P192" s="54"/>
      <c r="Q192" s="440"/>
      <c r="R192" s="440"/>
      <c r="S192" s="440"/>
      <c r="T192" s="440"/>
      <c r="U192" s="62"/>
    </row>
    <row r="193" spans="2:23" s="49" customFormat="1" ht="14.25" customHeight="1">
      <c r="B193" s="56"/>
      <c r="C193" s="57"/>
      <c r="D193" s="57"/>
      <c r="E193" s="57"/>
      <c r="F193" s="57"/>
      <c r="G193" s="58"/>
      <c r="H193" s="59"/>
      <c r="I193" s="60"/>
      <c r="J193" s="58"/>
      <c r="K193" s="59"/>
      <c r="L193" s="60"/>
      <c r="M193" s="58"/>
      <c r="N193" s="439"/>
      <c r="O193" s="439"/>
      <c r="P193" s="61"/>
      <c r="Q193" s="440"/>
      <c r="R193" s="440"/>
      <c r="S193" s="440"/>
      <c r="T193" s="440"/>
      <c r="U193" s="62"/>
    </row>
    <row r="194" spans="2:23" s="49" customFormat="1" ht="14.25" customHeight="1">
      <c r="B194" s="444"/>
      <c r="C194" s="445"/>
      <c r="D194" s="39"/>
      <c r="E194" s="445"/>
      <c r="F194" s="446"/>
      <c r="G194" s="18"/>
      <c r="H194" s="51"/>
      <c r="I194" s="52"/>
      <c r="J194" s="18"/>
      <c r="K194" s="51"/>
      <c r="L194" s="52"/>
      <c r="M194" s="18"/>
      <c r="N194" s="438"/>
      <c r="O194" s="438"/>
      <c r="P194" s="54"/>
      <c r="Q194" s="440"/>
      <c r="R194" s="440"/>
      <c r="S194" s="440"/>
      <c r="T194" s="440"/>
      <c r="U194" s="62"/>
    </row>
    <row r="195" spans="2:23" s="49" customFormat="1" ht="14.25" customHeight="1">
      <c r="B195" s="56"/>
      <c r="C195" s="57"/>
      <c r="D195" s="57"/>
      <c r="E195" s="57"/>
      <c r="F195" s="57"/>
      <c r="G195" s="58"/>
      <c r="H195" s="59"/>
      <c r="I195" s="60"/>
      <c r="J195" s="58"/>
      <c r="K195" s="59"/>
      <c r="L195" s="60"/>
      <c r="M195" s="58"/>
      <c r="N195" s="439"/>
      <c r="O195" s="439"/>
      <c r="P195" s="61"/>
      <c r="Q195" s="440"/>
      <c r="R195" s="440"/>
      <c r="S195" s="440"/>
      <c r="T195" s="440"/>
      <c r="U195" s="62"/>
    </row>
    <row r="196" spans="2:23" s="49" customFormat="1" ht="14.25" customHeight="1">
      <c r="B196" s="444"/>
      <c r="C196" s="445"/>
      <c r="D196" s="39"/>
      <c r="E196" s="445"/>
      <c r="F196" s="446"/>
      <c r="G196" s="18"/>
      <c r="H196" s="51"/>
      <c r="I196" s="52"/>
      <c r="J196" s="18"/>
      <c r="K196" s="51"/>
      <c r="L196" s="52"/>
      <c r="M196" s="18"/>
      <c r="N196" s="438"/>
      <c r="O196" s="438"/>
      <c r="P196" s="54"/>
      <c r="Q196" s="440"/>
      <c r="R196" s="440"/>
      <c r="S196" s="440"/>
      <c r="T196" s="440"/>
      <c r="U196" s="62"/>
    </row>
    <row r="197" spans="2:23" s="49" customFormat="1" ht="14.25" customHeight="1">
      <c r="B197" s="56"/>
      <c r="C197" s="57"/>
      <c r="D197" s="57"/>
      <c r="E197" s="57"/>
      <c r="F197" s="57"/>
      <c r="G197" s="58"/>
      <c r="H197" s="59"/>
      <c r="I197" s="60"/>
      <c r="J197" s="58"/>
      <c r="K197" s="59"/>
      <c r="L197" s="60"/>
      <c r="M197" s="58"/>
      <c r="N197" s="439"/>
      <c r="O197" s="439"/>
      <c r="P197" s="61"/>
      <c r="Q197" s="440"/>
      <c r="R197" s="440"/>
      <c r="S197" s="440"/>
      <c r="T197" s="440"/>
      <c r="U197" s="62"/>
    </row>
    <row r="198" spans="2:23" s="49" customFormat="1" ht="14.25" customHeight="1">
      <c r="B198" s="444"/>
      <c r="C198" s="445"/>
      <c r="D198" s="39"/>
      <c r="E198" s="445"/>
      <c r="F198" s="446"/>
      <c r="G198" s="18"/>
      <c r="H198" s="51"/>
      <c r="I198" s="52"/>
      <c r="J198" s="18"/>
      <c r="K198" s="51"/>
      <c r="L198" s="52"/>
      <c r="M198" s="18"/>
      <c r="N198" s="438"/>
      <c r="O198" s="438"/>
      <c r="P198" s="54"/>
      <c r="Q198" s="440"/>
      <c r="R198" s="440"/>
      <c r="S198" s="440"/>
      <c r="T198" s="440"/>
      <c r="U198" s="62"/>
    </row>
    <row r="199" spans="2:23" s="49" customFormat="1" ht="14.25" customHeight="1">
      <c r="B199" s="56"/>
      <c r="C199" s="57"/>
      <c r="D199" s="57"/>
      <c r="E199" s="57"/>
      <c r="F199" s="57"/>
      <c r="G199" s="58"/>
      <c r="H199" s="59"/>
      <c r="I199" s="60"/>
      <c r="J199" s="58"/>
      <c r="K199" s="59"/>
      <c r="L199" s="60"/>
      <c r="M199" s="58"/>
      <c r="N199" s="439"/>
      <c r="O199" s="439"/>
      <c r="P199" s="61"/>
      <c r="Q199" s="440"/>
      <c r="R199" s="440"/>
      <c r="S199" s="440"/>
      <c r="T199" s="440"/>
      <c r="U199" s="62"/>
    </row>
    <row r="200" spans="2:23" s="49" customFormat="1" ht="14.25" customHeight="1">
      <c r="B200" s="444"/>
      <c r="C200" s="445"/>
      <c r="D200" s="39"/>
      <c r="E200" s="445"/>
      <c r="F200" s="446"/>
      <c r="G200" s="18"/>
      <c r="H200" s="51"/>
      <c r="I200" s="52"/>
      <c r="J200" s="18"/>
      <c r="K200" s="51"/>
      <c r="L200" s="52"/>
      <c r="M200" s="18"/>
      <c r="N200" s="438"/>
      <c r="O200" s="438"/>
      <c r="P200" s="54"/>
      <c r="Q200" s="440"/>
      <c r="R200" s="440"/>
      <c r="S200" s="440"/>
      <c r="T200" s="440"/>
      <c r="U200" s="62"/>
    </row>
    <row r="201" spans="2:23" s="49" customFormat="1" ht="14.25" customHeight="1">
      <c r="B201" s="56"/>
      <c r="C201" s="57"/>
      <c r="D201" s="57"/>
      <c r="E201" s="57"/>
      <c r="F201" s="57"/>
      <c r="G201" s="58"/>
      <c r="H201" s="59"/>
      <c r="I201" s="60"/>
      <c r="J201" s="58"/>
      <c r="K201" s="59"/>
      <c r="L201" s="60"/>
      <c r="M201" s="58"/>
      <c r="N201" s="439"/>
      <c r="O201" s="439"/>
      <c r="P201" s="61"/>
      <c r="Q201" s="440"/>
      <c r="R201" s="440"/>
      <c r="S201" s="440"/>
      <c r="T201" s="440"/>
      <c r="U201" s="62"/>
    </row>
    <row r="202" spans="2:23" s="49" customFormat="1" ht="14.25" customHeight="1">
      <c r="B202" s="444"/>
      <c r="C202" s="445"/>
      <c r="D202" s="39"/>
      <c r="E202" s="445"/>
      <c r="F202" s="446"/>
      <c r="G202" s="18"/>
      <c r="H202" s="51"/>
      <c r="I202" s="52"/>
      <c r="J202" s="18"/>
      <c r="K202" s="51"/>
      <c r="L202" s="52"/>
      <c r="M202" s="18"/>
      <c r="N202" s="438"/>
      <c r="O202" s="438"/>
      <c r="P202" s="54"/>
      <c r="Q202" s="440"/>
      <c r="R202" s="440"/>
      <c r="S202" s="440"/>
      <c r="T202" s="440"/>
      <c r="U202" s="62"/>
    </row>
    <row r="203" spans="2:23" s="49" customFormat="1" ht="14.25" customHeight="1">
      <c r="B203" s="56"/>
      <c r="C203" s="57"/>
      <c r="D203" s="57"/>
      <c r="E203" s="57"/>
      <c r="F203" s="57"/>
      <c r="G203" s="58"/>
      <c r="H203" s="59"/>
      <c r="I203" s="60"/>
      <c r="J203" s="58"/>
      <c r="K203" s="59"/>
      <c r="L203" s="60"/>
      <c r="M203" s="58"/>
      <c r="N203" s="439"/>
      <c r="O203" s="439"/>
      <c r="P203" s="61"/>
      <c r="Q203" s="440"/>
      <c r="R203" s="440"/>
      <c r="S203" s="440"/>
      <c r="T203" s="440"/>
      <c r="U203" s="62"/>
    </row>
    <row r="204" spans="2:23" s="49" customFormat="1" ht="14.25" customHeight="1">
      <c r="B204" s="444"/>
      <c r="C204" s="445"/>
      <c r="D204" s="39"/>
      <c r="E204" s="445"/>
      <c r="F204" s="446"/>
      <c r="G204" s="18"/>
      <c r="H204" s="51"/>
      <c r="I204" s="52"/>
      <c r="J204" s="18"/>
      <c r="K204" s="51"/>
      <c r="L204" s="52"/>
      <c r="M204" s="18"/>
      <c r="N204" s="438"/>
      <c r="O204" s="438"/>
      <c r="P204" s="54"/>
      <c r="Q204" s="440"/>
      <c r="R204" s="440"/>
      <c r="S204" s="440"/>
      <c r="T204" s="440"/>
      <c r="U204" s="62"/>
    </row>
    <row r="205" spans="2:23" s="49" customFormat="1" ht="14.25" customHeight="1">
      <c r="B205" s="56"/>
      <c r="C205" s="57"/>
      <c r="D205" s="57"/>
      <c r="E205" s="57"/>
      <c r="F205" s="57"/>
      <c r="G205" s="58"/>
      <c r="H205" s="59"/>
      <c r="I205" s="60"/>
      <c r="J205" s="58"/>
      <c r="K205" s="59"/>
      <c r="L205" s="60"/>
      <c r="M205" s="58"/>
      <c r="N205" s="439"/>
      <c r="O205" s="439"/>
      <c r="P205" s="61"/>
      <c r="Q205" s="440"/>
      <c r="R205" s="440"/>
      <c r="S205" s="440"/>
      <c r="T205" s="440"/>
      <c r="U205" s="62"/>
    </row>
    <row r="206" spans="2:23" s="49" customFormat="1" ht="14.25" customHeight="1">
      <c r="B206" s="444"/>
      <c r="C206" s="445"/>
      <c r="D206" s="39"/>
      <c r="E206" s="445"/>
      <c r="F206" s="446"/>
      <c r="G206" s="18"/>
      <c r="H206" s="51"/>
      <c r="I206" s="52"/>
      <c r="J206" s="18"/>
      <c r="K206" s="51"/>
      <c r="L206" s="52"/>
      <c r="M206" s="18"/>
      <c r="N206" s="438"/>
      <c r="O206" s="438"/>
      <c r="P206" s="54"/>
      <c r="Q206" s="440"/>
      <c r="R206" s="440"/>
      <c r="S206" s="440"/>
      <c r="T206" s="440"/>
      <c r="U206" s="112"/>
      <c r="V206" s="4"/>
      <c r="W206" s="4"/>
    </row>
    <row r="207" spans="2:23" s="49" customFormat="1" ht="14.25" customHeight="1">
      <c r="B207" s="56"/>
      <c r="C207" s="57"/>
      <c r="D207" s="57"/>
      <c r="E207" s="57"/>
      <c r="F207" s="57"/>
      <c r="G207" s="58"/>
      <c r="H207" s="59"/>
      <c r="I207" s="60"/>
      <c r="J207" s="58"/>
      <c r="K207" s="59"/>
      <c r="L207" s="60"/>
      <c r="M207" s="58"/>
      <c r="N207" s="439"/>
      <c r="O207" s="439"/>
      <c r="P207" s="61"/>
      <c r="Q207" s="440"/>
      <c r="R207" s="440"/>
      <c r="S207" s="440"/>
      <c r="T207" s="440"/>
      <c r="U207" s="113"/>
      <c r="V207" s="4"/>
      <c r="W207" s="4"/>
    </row>
    <row r="208" spans="2:23" s="49" customFormat="1" ht="14.25" customHeight="1">
      <c r="B208" s="444"/>
      <c r="C208" s="445"/>
      <c r="D208" s="39"/>
      <c r="E208" s="445"/>
      <c r="F208" s="446"/>
      <c r="G208" s="18"/>
      <c r="H208" s="51"/>
      <c r="I208" s="52"/>
      <c r="J208" s="18"/>
      <c r="K208" s="51"/>
      <c r="L208" s="52"/>
      <c r="M208" s="18"/>
      <c r="N208" s="438"/>
      <c r="O208" s="438"/>
      <c r="P208" s="54"/>
      <c r="Q208" s="440"/>
      <c r="R208" s="440"/>
      <c r="S208" s="440"/>
      <c r="T208" s="440"/>
      <c r="U208" s="62"/>
    </row>
    <row r="209" spans="2:21" s="49" customFormat="1" ht="14.25" customHeight="1">
      <c r="B209" s="56"/>
      <c r="C209" s="57"/>
      <c r="D209" s="57"/>
      <c r="E209" s="57"/>
      <c r="F209" s="57"/>
      <c r="G209" s="58"/>
      <c r="H209" s="59"/>
      <c r="I209" s="60"/>
      <c r="J209" s="58"/>
      <c r="K209" s="59"/>
      <c r="L209" s="60"/>
      <c r="M209" s="58"/>
      <c r="N209" s="439"/>
      <c r="O209" s="439"/>
      <c r="P209" s="61"/>
      <c r="Q209" s="440"/>
      <c r="R209" s="440"/>
      <c r="S209" s="440"/>
      <c r="T209" s="440"/>
      <c r="U209" s="62"/>
    </row>
    <row r="210" spans="2:21" s="49" customFormat="1" ht="14.25" customHeight="1">
      <c r="B210" s="444"/>
      <c r="C210" s="445"/>
      <c r="D210" s="39"/>
      <c r="E210" s="445"/>
      <c r="F210" s="446"/>
      <c r="G210" s="18"/>
      <c r="H210" s="51"/>
      <c r="I210" s="52"/>
      <c r="J210" s="18"/>
      <c r="K210" s="51"/>
      <c r="L210" s="52"/>
      <c r="M210" s="18"/>
      <c r="N210" s="438"/>
      <c r="O210" s="438"/>
      <c r="P210" s="54"/>
      <c r="Q210" s="440"/>
      <c r="R210" s="440"/>
      <c r="S210" s="440"/>
      <c r="T210" s="440"/>
      <c r="U210" s="62"/>
    </row>
    <row r="211" spans="2:21" s="49" customFormat="1" ht="14.25" customHeight="1">
      <c r="B211" s="56"/>
      <c r="C211" s="57"/>
      <c r="D211" s="57"/>
      <c r="E211" s="57"/>
      <c r="F211" s="57"/>
      <c r="G211" s="58"/>
      <c r="H211" s="59"/>
      <c r="I211" s="60"/>
      <c r="J211" s="58"/>
      <c r="K211" s="59"/>
      <c r="L211" s="60"/>
      <c r="M211" s="58"/>
      <c r="N211" s="439"/>
      <c r="O211" s="439"/>
      <c r="P211" s="61"/>
      <c r="Q211" s="440"/>
      <c r="R211" s="440"/>
      <c r="S211" s="440"/>
      <c r="T211" s="440"/>
      <c r="U211" s="62"/>
    </row>
    <row r="212" spans="2:21" s="49" customFormat="1" ht="14.25" customHeight="1">
      <c r="B212" s="447"/>
      <c r="C212" s="448" t="s">
        <v>64</v>
      </c>
      <c r="D212" s="201"/>
      <c r="E212" s="448"/>
      <c r="F212" s="449"/>
      <c r="G212" s="202"/>
      <c r="H212" s="203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55760</v>
      </c>
      <c r="I212" s="204"/>
      <c r="J212" s="202"/>
      <c r="K212" s="203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58556</v>
      </c>
      <c r="L212" s="204"/>
      <c r="M212" s="202"/>
      <c r="N212" s="467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114328</v>
      </c>
      <c r="O212" s="467">
        <f t="shared" si="0"/>
        <v>0</v>
      </c>
      <c r="P212" s="205"/>
      <c r="Q212" s="468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48863</v>
      </c>
      <c r="R212" s="468">
        <f t="shared" si="1"/>
        <v>0</v>
      </c>
      <c r="S212" s="468">
        <f t="shared" si="1"/>
        <v>0</v>
      </c>
      <c r="T212" s="468">
        <f t="shared" si="1"/>
        <v>0</v>
      </c>
      <c r="U212" s="206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47995</v>
      </c>
    </row>
    <row r="213" spans="2:21" s="49" customFormat="1" ht="14.25" customHeight="1">
      <c r="B213" s="207"/>
      <c r="C213" s="208"/>
      <c r="D213" s="208"/>
      <c r="E213" s="208"/>
      <c r="F213" s="208"/>
      <c r="G213" s="209" t="s">
        <v>59</v>
      </c>
      <c r="H213" s="210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604</v>
      </c>
      <c r="I213" s="211" t="s">
        <v>13</v>
      </c>
      <c r="J213" s="209" t="s">
        <v>59</v>
      </c>
      <c r="K213" s="210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334</v>
      </c>
      <c r="L213" s="211" t="s">
        <v>13</v>
      </c>
      <c r="M213" s="209" t="s">
        <v>59</v>
      </c>
      <c r="N213" s="471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928</v>
      </c>
      <c r="O213" s="471">
        <f t="shared" si="2"/>
        <v>0</v>
      </c>
      <c r="P213" s="212" t="s">
        <v>13</v>
      </c>
      <c r="Q213" s="468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197</v>
      </c>
      <c r="R213" s="468">
        <f t="shared" si="3"/>
        <v>0</v>
      </c>
      <c r="S213" s="468">
        <f t="shared" si="3"/>
        <v>0</v>
      </c>
      <c r="T213" s="468">
        <f t="shared" si="3"/>
        <v>0</v>
      </c>
      <c r="U213" s="206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671</v>
      </c>
    </row>
    <row r="214" spans="2:21" s="49" customFormat="1" ht="17.25" customHeight="1"/>
    <row r="215" spans="2:21" s="49" customFormat="1" ht="18.75" customHeight="1">
      <c r="G215" s="464" t="s">
        <v>37</v>
      </c>
      <c r="H215" s="464"/>
      <c r="I215" s="464"/>
      <c r="J215" s="464"/>
      <c r="K215" s="464"/>
      <c r="L215" s="464"/>
      <c r="M215" s="464"/>
      <c r="N215" s="464"/>
      <c r="O215" s="464"/>
      <c r="P215" s="464"/>
      <c r="Q215" s="464"/>
      <c r="R215" s="464"/>
      <c r="S215" s="464"/>
      <c r="T215" s="464"/>
      <c r="U215" s="464"/>
    </row>
    <row r="216" spans="2:21" s="49" customFormat="1" ht="17.25" customHeight="1">
      <c r="R216" s="63">
        <v>4</v>
      </c>
      <c r="S216" s="47" t="s">
        <v>38</v>
      </c>
      <c r="T216" s="465">
        <v>4</v>
      </c>
      <c r="U216" s="465"/>
    </row>
    <row r="247" spans="21:23">
      <c r="U247" s="4"/>
      <c r="V247" s="4"/>
      <c r="W247" s="4"/>
    </row>
    <row r="248" spans="21:23">
      <c r="U248" s="48"/>
      <c r="V248" s="4"/>
      <c r="W248" s="4"/>
    </row>
    <row r="288" spans="21:23">
      <c r="U288" s="4"/>
      <c r="V288" s="4"/>
      <c r="W288" s="4"/>
    </row>
    <row r="289" spans="21:23">
      <c r="U289" s="48"/>
      <c r="V289" s="4"/>
      <c r="W289" s="4"/>
    </row>
    <row r="329" spans="21:23">
      <c r="U329" s="4"/>
      <c r="V329" s="4"/>
      <c r="W329" s="4"/>
    </row>
    <row r="330" spans="21:23">
      <c r="U330" s="48"/>
      <c r="V330" s="4"/>
      <c r="W330" s="4"/>
    </row>
    <row r="370" spans="21:23">
      <c r="U370" s="4"/>
      <c r="V370" s="4"/>
      <c r="W370" s="4"/>
    </row>
    <row r="371" spans="21:23">
      <c r="U371" s="48"/>
      <c r="V371" s="4"/>
      <c r="W371" s="4"/>
    </row>
    <row r="411" spans="21:23">
      <c r="U411" s="4"/>
      <c r="V411" s="4"/>
      <c r="W411" s="4"/>
    </row>
    <row r="412" spans="21:23">
      <c r="U412" s="48"/>
      <c r="V412" s="4"/>
      <c r="W412" s="4"/>
    </row>
    <row r="452" spans="21:23">
      <c r="U452" s="4"/>
      <c r="V452" s="4"/>
      <c r="W452" s="4"/>
    </row>
    <row r="453" spans="21:23">
      <c r="U453" s="48"/>
      <c r="V453" s="4"/>
      <c r="W453" s="4"/>
    </row>
    <row r="493" spans="21:23">
      <c r="U493" s="4"/>
      <c r="V493" s="4"/>
      <c r="W493" s="4"/>
    </row>
    <row r="494" spans="21:23">
      <c r="U494" s="48"/>
      <c r="V494" s="4"/>
      <c r="W494" s="4"/>
    </row>
    <row r="534" spans="21:23">
      <c r="U534" s="4"/>
      <c r="V534" s="4"/>
      <c r="W534" s="4"/>
    </row>
    <row r="535" spans="21:23">
      <c r="U535" s="48"/>
      <c r="V535" s="4"/>
      <c r="W535" s="4"/>
    </row>
    <row r="575" spans="21:23">
      <c r="U575" s="4"/>
      <c r="V575" s="4"/>
      <c r="W575" s="4"/>
    </row>
    <row r="576" spans="21:23">
      <c r="U576" s="48"/>
      <c r="V576" s="4"/>
      <c r="W576" s="4"/>
    </row>
    <row r="616" spans="21:23">
      <c r="U616" s="4"/>
      <c r="V616" s="4"/>
      <c r="W616" s="4"/>
    </row>
    <row r="617" spans="21:23">
      <c r="U617" s="48"/>
      <c r="V617" s="4"/>
      <c r="W617" s="4"/>
    </row>
    <row r="657" spans="21:23">
      <c r="U657" s="4"/>
      <c r="V657" s="4"/>
      <c r="W657" s="4"/>
    </row>
    <row r="658" spans="21:23">
      <c r="U658" s="48"/>
      <c r="V658" s="4"/>
      <c r="W658" s="4"/>
    </row>
    <row r="698" spans="21:23">
      <c r="U698" s="4"/>
      <c r="V698" s="4"/>
      <c r="W698" s="4"/>
    </row>
    <row r="699" spans="21:23">
      <c r="U699" s="48"/>
      <c r="V699" s="4"/>
      <c r="W699" s="4"/>
    </row>
    <row r="739" spans="21:23">
      <c r="U739" s="4"/>
      <c r="V739" s="4"/>
      <c r="W739" s="4"/>
    </row>
    <row r="740" spans="21:23">
      <c r="U740" s="48"/>
      <c r="V740" s="4"/>
      <c r="W740" s="4"/>
    </row>
    <row r="780" spans="21:23">
      <c r="U780" s="4"/>
      <c r="V780" s="4"/>
      <c r="W780" s="4"/>
    </row>
    <row r="781" spans="21:23">
      <c r="U781" s="48"/>
      <c r="V781" s="4"/>
      <c r="W781" s="4"/>
    </row>
    <row r="821" spans="21:23">
      <c r="U821" s="4"/>
      <c r="V821" s="4"/>
      <c r="W821" s="4"/>
    </row>
    <row r="822" spans="21:23">
      <c r="U822" s="48"/>
      <c r="V822" s="4"/>
      <c r="W822" s="4"/>
    </row>
    <row r="862" spans="21:23">
      <c r="U862" s="4"/>
      <c r="V862" s="4"/>
      <c r="W862" s="4"/>
    </row>
    <row r="863" spans="21:23">
      <c r="U863" s="48"/>
      <c r="V863" s="4"/>
      <c r="W863" s="4"/>
    </row>
    <row r="903" spans="21:23">
      <c r="U903" s="4"/>
      <c r="V903" s="4"/>
      <c r="W903" s="4"/>
    </row>
    <row r="904" spans="21:23">
      <c r="U904" s="48"/>
      <c r="V904" s="4"/>
      <c r="W904" s="4"/>
    </row>
    <row r="944" spans="21:23">
      <c r="U944" s="4"/>
      <c r="V944" s="4"/>
      <c r="W944" s="4"/>
    </row>
    <row r="945" spans="21:23">
      <c r="U945" s="48"/>
      <c r="V945" s="4"/>
      <c r="W945" s="4"/>
    </row>
    <row r="985" spans="21:23">
      <c r="U985" s="4"/>
      <c r="V985" s="4"/>
      <c r="W985" s="4"/>
    </row>
    <row r="986" spans="21:23">
      <c r="U986" s="48"/>
      <c r="V986" s="4"/>
      <c r="W986" s="4"/>
    </row>
    <row r="1026" spans="21:23">
      <c r="U1026" s="4"/>
      <c r="V1026" s="4"/>
      <c r="W1026" s="4"/>
    </row>
    <row r="1027" spans="21:23">
      <c r="U1027" s="48"/>
      <c r="V1027" s="4"/>
      <c r="W1027" s="4"/>
    </row>
    <row r="1067" spans="21:23">
      <c r="U1067" s="4"/>
      <c r="V1067" s="4"/>
      <c r="W1067" s="4"/>
    </row>
    <row r="1068" spans="21:23">
      <c r="U1068" s="48"/>
      <c r="V1068" s="4"/>
      <c r="W1068" s="4"/>
    </row>
    <row r="1108" spans="21:23">
      <c r="U1108" s="4"/>
      <c r="V1108" s="4"/>
      <c r="W1108" s="4"/>
    </row>
    <row r="1109" spans="21:23">
      <c r="U1109" s="48"/>
      <c r="V1109" s="4"/>
      <c r="W1109" s="4"/>
    </row>
    <row r="1149" spans="21:23">
      <c r="U1149" s="4"/>
      <c r="V1149" s="4"/>
      <c r="W1149" s="4"/>
    </row>
    <row r="1150" spans="21:23">
      <c r="U1150" s="48"/>
      <c r="V1150" s="4"/>
      <c r="W1150" s="4"/>
    </row>
    <row r="1190" spans="21:23">
      <c r="U1190" s="4"/>
      <c r="V1190" s="4"/>
      <c r="W1190" s="4"/>
    </row>
    <row r="1191" spans="21:23">
      <c r="U1191" s="48"/>
      <c r="V1191" s="4"/>
      <c r="W1191" s="4"/>
    </row>
    <row r="1272" spans="21:23">
      <c r="U1272" s="4"/>
      <c r="V1272" s="4"/>
      <c r="W1272" s="4"/>
    </row>
    <row r="1273" spans="21:23">
      <c r="U1273" s="48"/>
      <c r="V1273" s="4"/>
      <c r="W1273" s="4"/>
    </row>
    <row r="1313" spans="21:23">
      <c r="U1313" s="4"/>
      <c r="V1313" s="4"/>
      <c r="W1313" s="4"/>
    </row>
    <row r="1314" spans="21:23">
      <c r="U1314" s="48"/>
      <c r="V1314" s="4"/>
      <c r="W1314" s="4"/>
    </row>
    <row r="1354" spans="21:23">
      <c r="U1354" s="4"/>
      <c r="V1354" s="4"/>
      <c r="W1354" s="4"/>
    </row>
    <row r="1355" spans="21:23">
      <c r="U1355" s="48"/>
      <c r="V1355" s="4"/>
      <c r="W1355" s="4"/>
    </row>
    <row r="1395" spans="21:23">
      <c r="U1395" s="4"/>
      <c r="V1395" s="4"/>
      <c r="W1395" s="4"/>
    </row>
    <row r="1396" spans="21:23">
      <c r="U1396" s="48"/>
      <c r="V1396" s="4"/>
      <c r="W1396" s="4"/>
    </row>
    <row r="1436" spans="21:23">
      <c r="U1436" s="4"/>
      <c r="V1436" s="4"/>
      <c r="W1436" s="4"/>
    </row>
    <row r="1437" spans="21:23">
      <c r="U1437" s="48"/>
      <c r="V1437" s="4"/>
      <c r="W1437" s="4"/>
    </row>
    <row r="1477" spans="21:23">
      <c r="U1477" s="4"/>
      <c r="V1477" s="4"/>
      <c r="W1477" s="4"/>
    </row>
    <row r="1478" spans="21:23">
      <c r="U1478" s="48"/>
      <c r="V1478" s="4"/>
      <c r="W1478" s="4"/>
    </row>
    <row r="1518" spans="21:23">
      <c r="U1518" s="4"/>
      <c r="V1518" s="4"/>
      <c r="W1518" s="4"/>
    </row>
    <row r="1519" spans="21:23">
      <c r="U1519" s="48"/>
      <c r="V1519" s="4"/>
      <c r="W1519" s="4"/>
    </row>
    <row r="1559" spans="21:23">
      <c r="U1559" s="4"/>
      <c r="V1559" s="4"/>
      <c r="W1559" s="4"/>
    </row>
    <row r="1560" spans="21:23">
      <c r="U1560" s="48"/>
      <c r="V1560" s="4"/>
      <c r="W1560" s="4"/>
    </row>
    <row r="1600" spans="21:23">
      <c r="U1600" s="4"/>
      <c r="V1600" s="4"/>
      <c r="W1600" s="4"/>
    </row>
    <row r="1601" spans="21:23">
      <c r="U1601" s="48"/>
      <c r="V1601" s="4"/>
      <c r="W1601" s="4"/>
    </row>
    <row r="1641" spans="21:23">
      <c r="U1641" s="4"/>
      <c r="V1641" s="4"/>
      <c r="W1641" s="4"/>
    </row>
    <row r="1642" spans="21:23">
      <c r="U1642" s="48"/>
      <c r="V1642" s="4"/>
      <c r="W1642" s="4"/>
    </row>
    <row r="1682" spans="21:23">
      <c r="U1682" s="4"/>
      <c r="V1682" s="4"/>
      <c r="W1682" s="4"/>
    </row>
    <row r="1683" spans="21:23">
      <c r="U1683" s="48"/>
      <c r="V1683" s="4"/>
      <c r="W1683" s="4"/>
    </row>
    <row r="1723" spans="21:23">
      <c r="U1723" s="4"/>
      <c r="V1723" s="4"/>
      <c r="W1723" s="4"/>
    </row>
    <row r="1724" spans="21:23">
      <c r="U1724" s="48"/>
      <c r="V1724" s="4"/>
      <c r="W1724" s="4"/>
    </row>
    <row r="1764" spans="21:23">
      <c r="U1764" s="4"/>
      <c r="V1764" s="4"/>
      <c r="W1764" s="4"/>
    </row>
    <row r="1765" spans="21:23">
      <c r="U1765" s="48"/>
      <c r="V1765" s="4"/>
      <c r="W1765" s="4"/>
    </row>
    <row r="1805" spans="21:23">
      <c r="U1805" s="4"/>
      <c r="V1805" s="4"/>
      <c r="W1805" s="4"/>
    </row>
    <row r="1806" spans="21:23">
      <c r="U1806" s="48"/>
      <c r="V1806" s="4"/>
      <c r="W1806" s="4"/>
    </row>
    <row r="1846" spans="21:23">
      <c r="U1846" s="4"/>
      <c r="V1846" s="4"/>
      <c r="W1846" s="4"/>
    </row>
    <row r="1847" spans="21:23">
      <c r="U1847" s="48"/>
      <c r="V1847" s="4"/>
      <c r="W1847" s="4"/>
    </row>
    <row r="1887" spans="21:23">
      <c r="U1887" s="4"/>
      <c r="V1887" s="4"/>
      <c r="W1887" s="4"/>
    </row>
    <row r="1888" spans="21:23">
      <c r="U1888" s="48"/>
      <c r="V1888" s="4"/>
      <c r="W1888" s="4"/>
    </row>
    <row r="1928" spans="21:23">
      <c r="U1928" s="4"/>
      <c r="V1928" s="4"/>
      <c r="W1928" s="4"/>
    </row>
    <row r="1929" spans="21:23">
      <c r="U1929" s="48"/>
      <c r="V1929" s="4"/>
      <c r="W1929" s="4"/>
    </row>
    <row r="1969" spans="21:23">
      <c r="U1969" s="4"/>
      <c r="V1969" s="4"/>
      <c r="W1969" s="4"/>
    </row>
    <row r="1970" spans="21:23">
      <c r="U1970" s="48"/>
      <c r="V1970" s="4"/>
      <c r="W1970" s="4"/>
    </row>
    <row r="2010" spans="21:23">
      <c r="U2010" s="4"/>
      <c r="V2010" s="4"/>
      <c r="W2010" s="4"/>
    </row>
    <row r="2011" spans="21:23">
      <c r="U2011" s="48"/>
      <c r="V2011" s="4"/>
      <c r="W2011" s="4"/>
    </row>
    <row r="2051" spans="21:23">
      <c r="U2051" s="4"/>
      <c r="V2051" s="4"/>
      <c r="W2051" s="4"/>
    </row>
    <row r="2052" spans="21:23">
      <c r="U2052" s="48"/>
      <c r="V2052" s="4"/>
      <c r="W2052" s="4"/>
    </row>
    <row r="2092" spans="21:23">
      <c r="U2092" s="4"/>
      <c r="V2092" s="4"/>
      <c r="W2092" s="4"/>
    </row>
    <row r="2093" spans="21:23">
      <c r="U2093" s="48"/>
      <c r="V2093" s="4"/>
      <c r="W2093" s="4"/>
    </row>
    <row r="2133" spans="21:23">
      <c r="U2133" s="4"/>
      <c r="V2133" s="4"/>
      <c r="W2133" s="4"/>
    </row>
    <row r="2134" spans="21:23">
      <c r="U2134" s="48"/>
      <c r="V2134" s="4"/>
      <c r="W2134" s="4"/>
    </row>
    <row r="2174" spans="21:23">
      <c r="U2174" s="4"/>
      <c r="V2174" s="4"/>
      <c r="W2174" s="4"/>
    </row>
    <row r="2175" spans="21:23">
      <c r="U2175" s="48"/>
      <c r="V2175" s="4"/>
      <c r="W2175" s="4"/>
    </row>
    <row r="2215" spans="21:23">
      <c r="U2215" s="4"/>
      <c r="V2215" s="4"/>
      <c r="W2215" s="4"/>
    </row>
    <row r="2216" spans="21:23">
      <c r="U2216" s="48"/>
      <c r="V2216" s="4"/>
      <c r="W2216" s="4"/>
    </row>
    <row r="2256" spans="21:23">
      <c r="U2256" s="4"/>
      <c r="V2256" s="4"/>
      <c r="W2256" s="4"/>
    </row>
    <row r="2257" spans="21:23">
      <c r="U2257" s="48"/>
      <c r="V2257" s="4"/>
      <c r="W2257" s="4"/>
    </row>
    <row r="2297" spans="21:23">
      <c r="U2297" s="4"/>
      <c r="V2297" s="4"/>
      <c r="W2297" s="4"/>
    </row>
    <row r="2298" spans="21:23">
      <c r="U2298" s="48"/>
      <c r="V2298" s="4"/>
      <c r="W2298" s="4"/>
    </row>
    <row r="2338" spans="21:23">
      <c r="U2338" s="4"/>
      <c r="V2338" s="4"/>
      <c r="W2338" s="4"/>
    </row>
    <row r="2339" spans="21:23">
      <c r="U2339" s="48"/>
      <c r="V2339" s="4"/>
      <c r="W2339" s="4"/>
    </row>
    <row r="2379" spans="21:23">
      <c r="U2379" s="4"/>
      <c r="V2379" s="4"/>
      <c r="W2379" s="4"/>
    </row>
    <row r="2380" spans="21:23">
      <c r="U2380" s="48"/>
      <c r="V2380" s="4"/>
      <c r="W2380" s="4"/>
    </row>
    <row r="2420" spans="21:23">
      <c r="U2420" s="4"/>
      <c r="V2420" s="4"/>
      <c r="W2420" s="4"/>
    </row>
    <row r="2421" spans="21:23">
      <c r="U2421" s="48"/>
      <c r="V2421" s="4"/>
      <c r="W2421" s="4"/>
    </row>
    <row r="2461" spans="21:23">
      <c r="U2461" s="4"/>
      <c r="V2461" s="4"/>
      <c r="W2461" s="4"/>
    </row>
    <row r="2462" spans="21:23">
      <c r="U2462" s="48"/>
      <c r="V2462" s="4"/>
      <c r="W2462" s="4"/>
    </row>
    <row r="2502" spans="21:23">
      <c r="U2502" s="4"/>
      <c r="V2502" s="4"/>
      <c r="W2502" s="4"/>
    </row>
    <row r="2503" spans="21:23">
      <c r="U2503" s="48"/>
      <c r="V2503" s="4"/>
      <c r="W2503" s="4"/>
    </row>
    <row r="2543" spans="21:23">
      <c r="U2543" s="4"/>
      <c r="V2543" s="4"/>
      <c r="W2543" s="4"/>
    </row>
    <row r="2544" spans="21:23">
      <c r="U2544" s="48"/>
      <c r="V2544" s="4"/>
      <c r="W2544" s="4"/>
    </row>
    <row r="2584" spans="21:23">
      <c r="U2584" s="4"/>
      <c r="V2584" s="4"/>
      <c r="W2584" s="4"/>
    </row>
    <row r="2585" spans="21:23">
      <c r="U2585" s="48"/>
      <c r="V2585" s="4"/>
      <c r="W2585" s="4"/>
    </row>
    <row r="2625" spans="21:23">
      <c r="U2625" s="4"/>
      <c r="V2625" s="4"/>
      <c r="W2625" s="4"/>
    </row>
    <row r="2626" spans="21:23">
      <c r="U2626" s="48"/>
      <c r="V2626" s="4"/>
      <c r="W2626" s="4"/>
    </row>
    <row r="2666" spans="21:23">
      <c r="U2666" s="4"/>
      <c r="V2666" s="4"/>
      <c r="W2666" s="4"/>
    </row>
    <row r="2667" spans="21:23">
      <c r="U2667" s="48"/>
      <c r="V2667" s="4"/>
      <c r="W2667" s="4"/>
    </row>
    <row r="2707" spans="21:23">
      <c r="U2707" s="4"/>
      <c r="V2707" s="4"/>
      <c r="W2707" s="4"/>
    </row>
    <row r="2708" spans="21:23">
      <c r="U2708" s="48"/>
      <c r="V2708" s="4"/>
      <c r="W2708" s="4"/>
    </row>
    <row r="2748" spans="21:23">
      <c r="U2748" s="4"/>
      <c r="V2748" s="4"/>
      <c r="W2748" s="4"/>
    </row>
    <row r="2749" spans="21:23">
      <c r="U2749" s="48"/>
      <c r="V2749" s="4"/>
      <c r="W2749" s="4"/>
    </row>
    <row r="2789" spans="21:23">
      <c r="U2789" s="4"/>
      <c r="V2789" s="4"/>
      <c r="W2789" s="4"/>
    </row>
    <row r="2790" spans="21:23">
      <c r="U2790" s="48"/>
      <c r="V2790" s="4"/>
      <c r="W2790" s="4"/>
    </row>
    <row r="2830" spans="21:23">
      <c r="U2830" s="4"/>
      <c r="V2830" s="4"/>
      <c r="W2830" s="4"/>
    </row>
    <row r="2831" spans="21:23">
      <c r="U2831" s="48"/>
      <c r="V2831" s="4"/>
      <c r="W2831" s="4"/>
    </row>
    <row r="2871" spans="21:23">
      <c r="U2871" s="4"/>
      <c r="V2871" s="4"/>
      <c r="W2871" s="4"/>
    </row>
    <row r="2872" spans="21:23">
      <c r="U2872" s="48"/>
      <c r="V2872" s="4"/>
      <c r="W2872" s="4"/>
    </row>
    <row r="2912" spans="21:23">
      <c r="U2912" s="4"/>
      <c r="V2912" s="4"/>
      <c r="W2912" s="4"/>
    </row>
    <row r="2913" spans="21:23">
      <c r="U2913" s="48"/>
      <c r="V2913" s="4"/>
      <c r="W2913" s="4"/>
    </row>
    <row r="2953" spans="21:23">
      <c r="U2953" s="4"/>
      <c r="V2953" s="4"/>
      <c r="W2953" s="4"/>
    </row>
    <row r="2954" spans="21:23">
      <c r="U2954" s="48"/>
      <c r="V2954" s="4"/>
      <c r="W2954" s="4"/>
    </row>
    <row r="2994" spans="21:23">
      <c r="U2994" s="4"/>
      <c r="V2994" s="4"/>
      <c r="W2994" s="4"/>
    </row>
    <row r="2995" spans="21:23">
      <c r="U2995" s="48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>
      <selection activeCell="P36" sqref="P36"/>
    </sheetView>
  </sheetViews>
  <sheetFormatPr defaultColWidth="8" defaultRowHeight="18" customHeight="1"/>
  <cols>
    <col min="1" max="1" width="2.875" style="65" customWidth="1"/>
    <col min="2" max="2" width="7.875" style="65" customWidth="1"/>
    <col min="3" max="3" width="3.375" style="65" customWidth="1"/>
    <col min="4" max="4" width="3.75" style="65" customWidth="1"/>
    <col min="5" max="5" width="1.625" style="65" customWidth="1"/>
    <col min="6" max="6" width="5.5" style="65" customWidth="1"/>
    <col min="7" max="7" width="7.125" style="65" customWidth="1"/>
    <col min="8" max="8" width="4.5" style="65" customWidth="1"/>
    <col min="9" max="9" width="7.875" style="65" customWidth="1"/>
    <col min="10" max="10" width="3.375" style="65" customWidth="1"/>
    <col min="11" max="11" width="3.75" style="65" customWidth="1"/>
    <col min="12" max="13" width="7.125" style="65" customWidth="1"/>
    <col min="14" max="14" width="4.5" style="65" customWidth="1"/>
    <col min="15" max="15" width="7.875" style="65" customWidth="1"/>
    <col min="16" max="16" width="7.125" style="65" customWidth="1"/>
    <col min="17" max="17" width="3.875" style="65" customWidth="1"/>
    <col min="18" max="18" width="4" style="65" customWidth="1"/>
    <col min="19" max="19" width="3.875" style="65" customWidth="1"/>
    <col min="20" max="20" width="4" style="65" customWidth="1"/>
    <col min="21" max="21" width="4.5" style="65" customWidth="1"/>
    <col min="22" max="22" width="7.875" style="65" customWidth="1"/>
    <col min="23" max="23" width="0.375" style="65" customWidth="1"/>
    <col min="24" max="24" width="7" style="65" customWidth="1"/>
    <col min="25" max="25" width="7.125" style="65" customWidth="1"/>
    <col min="26" max="26" width="2.875" style="65" customWidth="1"/>
    <col min="27" max="27" width="5" style="65" bestFit="1" customWidth="1"/>
    <col min="28" max="28" width="2.875" style="65" customWidth="1"/>
    <col min="29" max="47" width="8" style="160"/>
    <col min="48" max="16384" width="8" style="65"/>
  </cols>
  <sheetData>
    <row r="1" spans="2:47" s="94" customFormat="1" ht="14.1" customHeight="1">
      <c r="U1" s="100"/>
      <c r="V1" s="100"/>
      <c r="W1" s="100"/>
      <c r="X1" s="100"/>
      <c r="Y1" s="100"/>
      <c r="Z1" s="100"/>
      <c r="AA1" s="100"/>
      <c r="AB1" s="100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</row>
    <row r="2" spans="2:47" s="94" customFormat="1" ht="14.25" customHeight="1">
      <c r="B2" s="472" t="s">
        <v>1</v>
      </c>
      <c r="C2" s="472"/>
      <c r="D2" s="472" t="s">
        <v>2</v>
      </c>
      <c r="E2" s="472"/>
      <c r="F2" s="472"/>
      <c r="G2" s="472"/>
      <c r="H2" s="472"/>
      <c r="I2" s="472"/>
      <c r="J2" s="472"/>
      <c r="K2" s="473" t="s">
        <v>283</v>
      </c>
      <c r="L2" s="473"/>
      <c r="M2" s="473"/>
      <c r="N2" s="473"/>
      <c r="O2" s="473"/>
      <c r="P2" s="473"/>
      <c r="Q2" s="473"/>
      <c r="R2" s="473"/>
      <c r="S2" s="98"/>
      <c r="T2" s="98"/>
      <c r="U2" s="98"/>
      <c r="V2" s="98"/>
      <c r="W2" s="98"/>
      <c r="X2" s="157" t="str">
        <f>行政区別人口!S2</f>
        <v>平成29年11月30日</v>
      </c>
      <c r="Y2" s="48"/>
      <c r="Z2" s="48"/>
      <c r="AA2" s="99" t="s">
        <v>0</v>
      </c>
      <c r="AB2" s="10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</row>
    <row r="3" spans="2:47" s="94" customFormat="1" ht="17.100000000000001" customHeight="1" thickBot="1">
      <c r="B3" s="472" t="s">
        <v>282</v>
      </c>
      <c r="C3" s="472"/>
      <c r="D3" s="472" t="s">
        <v>281</v>
      </c>
      <c r="E3" s="472"/>
      <c r="F3" s="472"/>
      <c r="G3" s="472"/>
      <c r="H3" s="99"/>
      <c r="I3" s="98"/>
      <c r="J3" s="98"/>
      <c r="K3" s="473"/>
      <c r="L3" s="473"/>
      <c r="M3" s="473"/>
      <c r="N3" s="473"/>
      <c r="O3" s="473"/>
      <c r="P3" s="473"/>
      <c r="Q3" s="473"/>
      <c r="R3" s="473"/>
      <c r="S3" s="98"/>
      <c r="T3" s="98"/>
      <c r="U3" s="98"/>
      <c r="V3" s="98"/>
      <c r="W3" s="98"/>
      <c r="X3" s="157" t="str">
        <f>行政区別人口!S3</f>
        <v>平成29年12月 1日</v>
      </c>
      <c r="Y3" s="48"/>
      <c r="Z3" s="48"/>
      <c r="AA3" s="99" t="s">
        <v>3</v>
      </c>
      <c r="AB3" s="100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</row>
    <row r="4" spans="2:47" ht="14.25" customHeight="1">
      <c r="B4" s="68" t="s">
        <v>280</v>
      </c>
      <c r="C4" s="484" t="s">
        <v>4</v>
      </c>
      <c r="D4" s="484"/>
      <c r="E4" s="484" t="s">
        <v>5</v>
      </c>
      <c r="F4" s="484"/>
      <c r="G4" s="69" t="s">
        <v>6</v>
      </c>
      <c r="H4" s="70"/>
      <c r="I4" s="119" t="s">
        <v>280</v>
      </c>
      <c r="J4" s="485" t="s">
        <v>4</v>
      </c>
      <c r="K4" s="485"/>
      <c r="L4" s="332" t="s">
        <v>5</v>
      </c>
      <c r="M4" s="339" t="s">
        <v>6</v>
      </c>
      <c r="N4" s="72"/>
      <c r="O4" s="68" t="s">
        <v>280</v>
      </c>
      <c r="P4" s="71" t="s">
        <v>4</v>
      </c>
      <c r="Q4" s="484" t="s">
        <v>5</v>
      </c>
      <c r="R4" s="484"/>
      <c r="S4" s="484" t="s">
        <v>6</v>
      </c>
      <c r="T4" s="486"/>
      <c r="U4" s="66"/>
      <c r="V4" s="142" t="s">
        <v>280</v>
      </c>
      <c r="W4" s="487" t="s">
        <v>4</v>
      </c>
      <c r="X4" s="488"/>
      <c r="Y4" s="125" t="s">
        <v>5</v>
      </c>
      <c r="Z4" s="474" t="s">
        <v>6</v>
      </c>
      <c r="AA4" s="475"/>
      <c r="AB4" s="101"/>
    </row>
    <row r="5" spans="2:47" ht="14.25" customHeight="1">
      <c r="B5" s="73" t="s">
        <v>279</v>
      </c>
      <c r="C5" s="476">
        <v>635</v>
      </c>
      <c r="D5" s="477"/>
      <c r="E5" s="476">
        <v>616</v>
      </c>
      <c r="F5" s="477"/>
      <c r="G5" s="161">
        <f>SUM(C5:F5)</f>
        <v>1251</v>
      </c>
      <c r="H5" s="22"/>
      <c r="I5" s="120" t="s">
        <v>278</v>
      </c>
      <c r="J5" s="478">
        <v>635</v>
      </c>
      <c r="K5" s="479"/>
      <c r="L5" s="372">
        <v>583</v>
      </c>
      <c r="M5" s="368">
        <f>SUM(J5:L5)</f>
        <v>1218</v>
      </c>
      <c r="N5" s="22"/>
      <c r="O5" s="73" t="s">
        <v>277</v>
      </c>
      <c r="P5" s="172">
        <v>842</v>
      </c>
      <c r="Q5" s="476">
        <v>862</v>
      </c>
      <c r="R5" s="477"/>
      <c r="S5" s="476">
        <f>SUM(P5:R5)</f>
        <v>1704</v>
      </c>
      <c r="T5" s="480"/>
      <c r="U5" s="72"/>
      <c r="V5" s="137" t="s">
        <v>276</v>
      </c>
      <c r="W5" s="481">
        <v>381</v>
      </c>
      <c r="X5" s="482"/>
      <c r="Y5" s="179">
        <v>446</v>
      </c>
      <c r="Z5" s="481">
        <f>SUM(W5:Y5)</f>
        <v>827</v>
      </c>
      <c r="AA5" s="483"/>
      <c r="AB5" s="101"/>
    </row>
    <row r="6" spans="2:47" ht="14.1" customHeight="1">
      <c r="B6" s="73" t="s">
        <v>275</v>
      </c>
      <c r="C6" s="491">
        <v>680</v>
      </c>
      <c r="D6" s="492"/>
      <c r="E6" s="491">
        <v>654</v>
      </c>
      <c r="F6" s="492"/>
      <c r="G6" s="161">
        <f t="shared" ref="G6:G29" si="0">SUM(C6:F6)</f>
        <v>1334</v>
      </c>
      <c r="H6" s="22"/>
      <c r="I6" s="120" t="s">
        <v>274</v>
      </c>
      <c r="J6" s="493">
        <v>644</v>
      </c>
      <c r="K6" s="494"/>
      <c r="L6" s="373">
        <v>650</v>
      </c>
      <c r="M6" s="368">
        <f t="shared" ref="M6:M29" si="1">SUM(J6:L6)</f>
        <v>1294</v>
      </c>
      <c r="N6" s="22"/>
      <c r="O6" s="73" t="s">
        <v>273</v>
      </c>
      <c r="P6" s="172">
        <v>626</v>
      </c>
      <c r="Q6" s="491">
        <v>700</v>
      </c>
      <c r="R6" s="492"/>
      <c r="S6" s="491">
        <f t="shared" ref="S6:S29" si="2">SUM(P6:R6)</f>
        <v>1326</v>
      </c>
      <c r="T6" s="495"/>
      <c r="U6" s="174"/>
      <c r="V6" s="137" t="s">
        <v>272</v>
      </c>
      <c r="W6" s="489">
        <v>419</v>
      </c>
      <c r="X6" s="496"/>
      <c r="Y6" s="179">
        <v>523</v>
      </c>
      <c r="Z6" s="489">
        <f t="shared" ref="Z6:Z35" si="3">SUM(W6:Y6)</f>
        <v>942</v>
      </c>
      <c r="AA6" s="490"/>
      <c r="AB6" s="101"/>
    </row>
    <row r="7" spans="2:47" ht="14.25" customHeight="1">
      <c r="B7" s="73" t="s">
        <v>271</v>
      </c>
      <c r="C7" s="491">
        <v>671</v>
      </c>
      <c r="D7" s="492"/>
      <c r="E7" s="491">
        <v>675</v>
      </c>
      <c r="F7" s="492"/>
      <c r="G7" s="161">
        <f t="shared" si="0"/>
        <v>1346</v>
      </c>
      <c r="H7" s="22"/>
      <c r="I7" s="120" t="s">
        <v>270</v>
      </c>
      <c r="J7" s="493">
        <v>639</v>
      </c>
      <c r="K7" s="494"/>
      <c r="L7" s="373">
        <v>600</v>
      </c>
      <c r="M7" s="368">
        <f t="shared" si="1"/>
        <v>1239</v>
      </c>
      <c r="N7" s="22"/>
      <c r="O7" s="73" t="s">
        <v>269</v>
      </c>
      <c r="P7" s="172">
        <v>695</v>
      </c>
      <c r="Q7" s="491">
        <v>720</v>
      </c>
      <c r="R7" s="492"/>
      <c r="S7" s="491">
        <f t="shared" si="2"/>
        <v>1415</v>
      </c>
      <c r="T7" s="495"/>
      <c r="U7" s="174"/>
      <c r="V7" s="137" t="s">
        <v>268</v>
      </c>
      <c r="W7" s="489">
        <v>397</v>
      </c>
      <c r="X7" s="496"/>
      <c r="Y7" s="179">
        <v>450</v>
      </c>
      <c r="Z7" s="489">
        <f t="shared" si="3"/>
        <v>847</v>
      </c>
      <c r="AA7" s="490"/>
      <c r="AB7" s="101"/>
    </row>
    <row r="8" spans="2:47" ht="14.25" customHeight="1">
      <c r="B8" s="73" t="s">
        <v>267</v>
      </c>
      <c r="C8" s="491">
        <v>671</v>
      </c>
      <c r="D8" s="492"/>
      <c r="E8" s="491">
        <v>628</v>
      </c>
      <c r="F8" s="492"/>
      <c r="G8" s="161">
        <f t="shared" si="0"/>
        <v>1299</v>
      </c>
      <c r="H8" s="22"/>
      <c r="I8" s="120" t="s">
        <v>266</v>
      </c>
      <c r="J8" s="493">
        <v>627</v>
      </c>
      <c r="K8" s="494"/>
      <c r="L8" s="373">
        <v>661</v>
      </c>
      <c r="M8" s="368">
        <f t="shared" si="1"/>
        <v>1288</v>
      </c>
      <c r="N8" s="22"/>
      <c r="O8" s="73" t="s">
        <v>265</v>
      </c>
      <c r="P8" s="172">
        <v>717</v>
      </c>
      <c r="Q8" s="491">
        <v>735</v>
      </c>
      <c r="R8" s="492"/>
      <c r="S8" s="491">
        <f t="shared" si="2"/>
        <v>1452</v>
      </c>
      <c r="T8" s="495"/>
      <c r="U8" s="174"/>
      <c r="V8" s="137" t="s">
        <v>264</v>
      </c>
      <c r="W8" s="489">
        <v>378</v>
      </c>
      <c r="X8" s="496"/>
      <c r="Y8" s="179">
        <v>444</v>
      </c>
      <c r="Z8" s="489">
        <f t="shared" si="3"/>
        <v>822</v>
      </c>
      <c r="AA8" s="490"/>
      <c r="AB8" s="101"/>
    </row>
    <row r="9" spans="2:47" ht="14.1" customHeight="1">
      <c r="B9" s="74" t="s">
        <v>263</v>
      </c>
      <c r="C9" s="497">
        <v>676</v>
      </c>
      <c r="D9" s="498"/>
      <c r="E9" s="497">
        <v>666</v>
      </c>
      <c r="F9" s="498"/>
      <c r="G9" s="163">
        <f t="shared" si="0"/>
        <v>1342</v>
      </c>
      <c r="H9" s="22"/>
      <c r="I9" s="121" t="s">
        <v>262</v>
      </c>
      <c r="J9" s="499">
        <v>660</v>
      </c>
      <c r="K9" s="500"/>
      <c r="L9" s="374">
        <v>648</v>
      </c>
      <c r="M9" s="369">
        <f t="shared" si="1"/>
        <v>1308</v>
      </c>
      <c r="N9" s="22"/>
      <c r="O9" s="74" t="s">
        <v>261</v>
      </c>
      <c r="P9" s="175">
        <v>706</v>
      </c>
      <c r="Q9" s="497">
        <v>794</v>
      </c>
      <c r="R9" s="498"/>
      <c r="S9" s="497">
        <f t="shared" si="2"/>
        <v>1500</v>
      </c>
      <c r="T9" s="501"/>
      <c r="U9" s="174"/>
      <c r="V9" s="139" t="s">
        <v>260</v>
      </c>
      <c r="W9" s="502">
        <v>350</v>
      </c>
      <c r="X9" s="503"/>
      <c r="Y9" s="180">
        <v>389</v>
      </c>
      <c r="Z9" s="502">
        <f t="shared" si="3"/>
        <v>739</v>
      </c>
      <c r="AA9" s="504"/>
      <c r="AB9" s="101"/>
    </row>
    <row r="10" spans="2:47" ht="14.25" customHeight="1">
      <c r="B10" s="73" t="s">
        <v>259</v>
      </c>
      <c r="C10" s="506">
        <v>726</v>
      </c>
      <c r="D10" s="507"/>
      <c r="E10" s="506">
        <v>719</v>
      </c>
      <c r="F10" s="507"/>
      <c r="G10" s="161">
        <f t="shared" si="0"/>
        <v>1445</v>
      </c>
      <c r="H10" s="22"/>
      <c r="I10" s="120" t="s">
        <v>258</v>
      </c>
      <c r="J10" s="493">
        <v>658</v>
      </c>
      <c r="K10" s="494"/>
      <c r="L10" s="373">
        <v>676</v>
      </c>
      <c r="M10" s="368">
        <f t="shared" si="1"/>
        <v>1334</v>
      </c>
      <c r="N10" s="22"/>
      <c r="O10" s="73" t="s">
        <v>257</v>
      </c>
      <c r="P10" s="40">
        <v>639</v>
      </c>
      <c r="Q10" s="505">
        <v>701</v>
      </c>
      <c r="R10" s="505"/>
      <c r="S10" s="506">
        <f t="shared" si="2"/>
        <v>1340</v>
      </c>
      <c r="T10" s="508"/>
      <c r="U10" s="22"/>
      <c r="V10" s="137" t="s">
        <v>256</v>
      </c>
      <c r="W10" s="481">
        <v>295</v>
      </c>
      <c r="X10" s="482"/>
      <c r="Y10" s="27">
        <v>424</v>
      </c>
      <c r="Z10" s="481">
        <f t="shared" si="3"/>
        <v>719</v>
      </c>
      <c r="AA10" s="483"/>
      <c r="AB10" s="101"/>
    </row>
    <row r="11" spans="2:47" ht="14.25" customHeight="1">
      <c r="B11" s="73" t="s">
        <v>255</v>
      </c>
      <c r="C11" s="491">
        <v>691</v>
      </c>
      <c r="D11" s="492"/>
      <c r="E11" s="491">
        <v>703</v>
      </c>
      <c r="F11" s="492"/>
      <c r="G11" s="161">
        <f t="shared" si="0"/>
        <v>1394</v>
      </c>
      <c r="H11" s="22"/>
      <c r="I11" s="120" t="s">
        <v>254</v>
      </c>
      <c r="J11" s="493">
        <v>745</v>
      </c>
      <c r="K11" s="494"/>
      <c r="L11" s="373">
        <v>751</v>
      </c>
      <c r="M11" s="368">
        <f t="shared" si="1"/>
        <v>1496</v>
      </c>
      <c r="N11" s="22"/>
      <c r="O11" s="73" t="s">
        <v>253</v>
      </c>
      <c r="P11" s="40">
        <v>702</v>
      </c>
      <c r="Q11" s="505">
        <v>745</v>
      </c>
      <c r="R11" s="505"/>
      <c r="S11" s="491">
        <f t="shared" si="2"/>
        <v>1447</v>
      </c>
      <c r="T11" s="495"/>
      <c r="U11" s="22"/>
      <c r="V11" s="137" t="s">
        <v>252</v>
      </c>
      <c r="W11" s="489">
        <v>309</v>
      </c>
      <c r="X11" s="496"/>
      <c r="Y11" s="27">
        <v>404</v>
      </c>
      <c r="Z11" s="489">
        <f t="shared" si="3"/>
        <v>713</v>
      </c>
      <c r="AA11" s="490"/>
      <c r="AB11" s="101"/>
    </row>
    <row r="12" spans="2:47" ht="14.25" customHeight="1">
      <c r="B12" s="73" t="s">
        <v>251</v>
      </c>
      <c r="C12" s="491">
        <v>694</v>
      </c>
      <c r="D12" s="492"/>
      <c r="E12" s="491">
        <v>671</v>
      </c>
      <c r="F12" s="492"/>
      <c r="G12" s="161">
        <f t="shared" si="0"/>
        <v>1365</v>
      </c>
      <c r="H12" s="22"/>
      <c r="I12" s="120" t="s">
        <v>250</v>
      </c>
      <c r="J12" s="493">
        <v>704</v>
      </c>
      <c r="K12" s="494"/>
      <c r="L12" s="373">
        <v>781</v>
      </c>
      <c r="M12" s="368">
        <f t="shared" si="1"/>
        <v>1485</v>
      </c>
      <c r="N12" s="22"/>
      <c r="O12" s="73" t="s">
        <v>249</v>
      </c>
      <c r="P12" s="40">
        <v>696</v>
      </c>
      <c r="Q12" s="505">
        <v>679</v>
      </c>
      <c r="R12" s="505"/>
      <c r="S12" s="491">
        <f t="shared" si="2"/>
        <v>1375</v>
      </c>
      <c r="T12" s="495"/>
      <c r="U12" s="22"/>
      <c r="V12" s="137" t="s">
        <v>248</v>
      </c>
      <c r="W12" s="489">
        <v>265</v>
      </c>
      <c r="X12" s="496"/>
      <c r="Y12" s="27">
        <v>373</v>
      </c>
      <c r="Z12" s="489">
        <f t="shared" si="3"/>
        <v>638</v>
      </c>
      <c r="AA12" s="490"/>
      <c r="AB12" s="101"/>
    </row>
    <row r="13" spans="2:47" ht="14.1" customHeight="1">
      <c r="B13" s="73" t="s">
        <v>247</v>
      </c>
      <c r="C13" s="491">
        <v>722</v>
      </c>
      <c r="D13" s="492"/>
      <c r="E13" s="491">
        <v>654</v>
      </c>
      <c r="F13" s="492"/>
      <c r="G13" s="161">
        <f t="shared" si="0"/>
        <v>1376</v>
      </c>
      <c r="H13" s="22"/>
      <c r="I13" s="120" t="s">
        <v>246</v>
      </c>
      <c r="J13" s="493">
        <v>767</v>
      </c>
      <c r="K13" s="494"/>
      <c r="L13" s="373">
        <v>771</v>
      </c>
      <c r="M13" s="368">
        <f t="shared" si="1"/>
        <v>1538</v>
      </c>
      <c r="N13" s="22"/>
      <c r="O13" s="73" t="s">
        <v>245</v>
      </c>
      <c r="P13" s="40">
        <v>674</v>
      </c>
      <c r="Q13" s="505">
        <v>676</v>
      </c>
      <c r="R13" s="505"/>
      <c r="S13" s="491">
        <f t="shared" si="2"/>
        <v>1350</v>
      </c>
      <c r="T13" s="495"/>
      <c r="U13" s="22"/>
      <c r="V13" s="137" t="s">
        <v>244</v>
      </c>
      <c r="W13" s="489">
        <v>233</v>
      </c>
      <c r="X13" s="496"/>
      <c r="Y13" s="27">
        <v>378</v>
      </c>
      <c r="Z13" s="489">
        <f t="shared" si="3"/>
        <v>611</v>
      </c>
      <c r="AA13" s="490"/>
      <c r="AB13" s="101"/>
    </row>
    <row r="14" spans="2:47" ht="14.1" customHeight="1">
      <c r="B14" s="74" t="s">
        <v>243</v>
      </c>
      <c r="C14" s="497">
        <v>697</v>
      </c>
      <c r="D14" s="498"/>
      <c r="E14" s="497">
        <v>723</v>
      </c>
      <c r="F14" s="498"/>
      <c r="G14" s="163">
        <f t="shared" si="0"/>
        <v>1420</v>
      </c>
      <c r="H14" s="22"/>
      <c r="I14" s="121" t="s">
        <v>242</v>
      </c>
      <c r="J14" s="509">
        <v>746</v>
      </c>
      <c r="K14" s="510"/>
      <c r="L14" s="375">
        <v>738</v>
      </c>
      <c r="M14" s="370">
        <f t="shared" si="1"/>
        <v>1484</v>
      </c>
      <c r="N14" s="22"/>
      <c r="O14" s="74" t="s">
        <v>241</v>
      </c>
      <c r="P14" s="42">
        <v>665</v>
      </c>
      <c r="Q14" s="511">
        <v>667</v>
      </c>
      <c r="R14" s="511"/>
      <c r="S14" s="497">
        <f t="shared" si="2"/>
        <v>1332</v>
      </c>
      <c r="T14" s="501"/>
      <c r="U14" s="22"/>
      <c r="V14" s="139" t="s">
        <v>240</v>
      </c>
      <c r="W14" s="502">
        <v>211</v>
      </c>
      <c r="X14" s="503"/>
      <c r="Y14" s="136">
        <v>288</v>
      </c>
      <c r="Z14" s="502">
        <f t="shared" si="3"/>
        <v>499</v>
      </c>
      <c r="AA14" s="504"/>
      <c r="AB14" s="101"/>
    </row>
    <row r="15" spans="2:47" ht="14.25" customHeight="1">
      <c r="B15" s="73" t="s">
        <v>239</v>
      </c>
      <c r="C15" s="506">
        <v>731</v>
      </c>
      <c r="D15" s="507"/>
      <c r="E15" s="506">
        <v>685</v>
      </c>
      <c r="F15" s="507"/>
      <c r="G15" s="161">
        <f t="shared" si="0"/>
        <v>1416</v>
      </c>
      <c r="H15" s="22"/>
      <c r="I15" s="120" t="s">
        <v>238</v>
      </c>
      <c r="J15" s="493">
        <v>710</v>
      </c>
      <c r="K15" s="494"/>
      <c r="L15" s="373">
        <v>742</v>
      </c>
      <c r="M15" s="368">
        <f t="shared" si="1"/>
        <v>1452</v>
      </c>
      <c r="N15" s="22"/>
      <c r="O15" s="73" t="s">
        <v>237</v>
      </c>
      <c r="P15" s="40">
        <v>641</v>
      </c>
      <c r="Q15" s="505">
        <v>622</v>
      </c>
      <c r="R15" s="505"/>
      <c r="S15" s="506">
        <f t="shared" si="2"/>
        <v>1263</v>
      </c>
      <c r="T15" s="508"/>
      <c r="U15" s="22"/>
      <c r="V15" s="137" t="s">
        <v>236</v>
      </c>
      <c r="W15" s="481">
        <v>175</v>
      </c>
      <c r="X15" s="482"/>
      <c r="Y15" s="27">
        <v>297</v>
      </c>
      <c r="Z15" s="481">
        <f t="shared" si="3"/>
        <v>472</v>
      </c>
      <c r="AA15" s="483"/>
      <c r="AB15" s="101"/>
    </row>
    <row r="16" spans="2:47" ht="14.25" customHeight="1">
      <c r="B16" s="73" t="s">
        <v>235</v>
      </c>
      <c r="C16" s="491">
        <v>734</v>
      </c>
      <c r="D16" s="492"/>
      <c r="E16" s="491">
        <v>695</v>
      </c>
      <c r="F16" s="492"/>
      <c r="G16" s="161">
        <f t="shared" si="0"/>
        <v>1429</v>
      </c>
      <c r="H16" s="22"/>
      <c r="I16" s="120" t="s">
        <v>234</v>
      </c>
      <c r="J16" s="493">
        <v>703</v>
      </c>
      <c r="K16" s="494"/>
      <c r="L16" s="373">
        <v>775</v>
      </c>
      <c r="M16" s="368">
        <f t="shared" si="1"/>
        <v>1478</v>
      </c>
      <c r="N16" s="22"/>
      <c r="O16" s="73" t="s">
        <v>233</v>
      </c>
      <c r="P16" s="40">
        <v>611</v>
      </c>
      <c r="Q16" s="505">
        <v>651</v>
      </c>
      <c r="R16" s="505"/>
      <c r="S16" s="491">
        <f t="shared" si="2"/>
        <v>1262</v>
      </c>
      <c r="T16" s="495"/>
      <c r="U16" s="22"/>
      <c r="V16" s="137" t="s">
        <v>232</v>
      </c>
      <c r="W16" s="489">
        <v>127</v>
      </c>
      <c r="X16" s="496"/>
      <c r="Y16" s="27">
        <v>238</v>
      </c>
      <c r="Z16" s="489">
        <f t="shared" si="3"/>
        <v>365</v>
      </c>
      <c r="AA16" s="490"/>
      <c r="AB16" s="101"/>
    </row>
    <row r="17" spans="2:28" ht="14.25" customHeight="1">
      <c r="B17" s="73" t="s">
        <v>231</v>
      </c>
      <c r="C17" s="491">
        <v>662</v>
      </c>
      <c r="D17" s="492"/>
      <c r="E17" s="491">
        <v>609</v>
      </c>
      <c r="F17" s="492"/>
      <c r="G17" s="161">
        <f t="shared" si="0"/>
        <v>1271</v>
      </c>
      <c r="H17" s="22"/>
      <c r="I17" s="120" t="s">
        <v>230</v>
      </c>
      <c r="J17" s="493">
        <v>721</v>
      </c>
      <c r="K17" s="494"/>
      <c r="L17" s="373">
        <v>782</v>
      </c>
      <c r="M17" s="368">
        <f t="shared" si="1"/>
        <v>1503</v>
      </c>
      <c r="N17" s="22"/>
      <c r="O17" s="73" t="s">
        <v>229</v>
      </c>
      <c r="P17" s="40">
        <v>638</v>
      </c>
      <c r="Q17" s="505">
        <v>687</v>
      </c>
      <c r="R17" s="505"/>
      <c r="S17" s="491">
        <f t="shared" si="2"/>
        <v>1325</v>
      </c>
      <c r="T17" s="495"/>
      <c r="U17" s="22"/>
      <c r="V17" s="137" t="s">
        <v>228</v>
      </c>
      <c r="W17" s="489">
        <v>122</v>
      </c>
      <c r="X17" s="496"/>
      <c r="Y17" s="27">
        <v>199</v>
      </c>
      <c r="Z17" s="489">
        <f t="shared" si="3"/>
        <v>321</v>
      </c>
      <c r="AA17" s="490"/>
      <c r="AB17" s="101"/>
    </row>
    <row r="18" spans="2:28" ht="14.1" customHeight="1">
      <c r="B18" s="73" t="s">
        <v>227</v>
      </c>
      <c r="C18" s="491">
        <v>731</v>
      </c>
      <c r="D18" s="492"/>
      <c r="E18" s="491">
        <v>682</v>
      </c>
      <c r="F18" s="492"/>
      <c r="G18" s="161">
        <f t="shared" si="0"/>
        <v>1413</v>
      </c>
      <c r="H18" s="22"/>
      <c r="I18" s="120" t="s">
        <v>226</v>
      </c>
      <c r="J18" s="493">
        <v>755</v>
      </c>
      <c r="K18" s="494"/>
      <c r="L18" s="373">
        <v>791</v>
      </c>
      <c r="M18" s="368">
        <f t="shared" si="1"/>
        <v>1546</v>
      </c>
      <c r="N18" s="22"/>
      <c r="O18" s="73" t="s">
        <v>225</v>
      </c>
      <c r="P18" s="40">
        <v>640</v>
      </c>
      <c r="Q18" s="505">
        <v>719</v>
      </c>
      <c r="R18" s="505"/>
      <c r="S18" s="491">
        <f t="shared" si="2"/>
        <v>1359</v>
      </c>
      <c r="T18" s="495"/>
      <c r="U18" s="22"/>
      <c r="V18" s="137" t="s">
        <v>224</v>
      </c>
      <c r="W18" s="489">
        <v>96</v>
      </c>
      <c r="X18" s="496"/>
      <c r="Y18" s="27">
        <v>196</v>
      </c>
      <c r="Z18" s="489">
        <f t="shared" si="3"/>
        <v>292</v>
      </c>
      <c r="AA18" s="490"/>
      <c r="AB18" s="101"/>
    </row>
    <row r="19" spans="2:28" ht="14.45" customHeight="1">
      <c r="B19" s="74" t="s">
        <v>223</v>
      </c>
      <c r="C19" s="497">
        <v>733</v>
      </c>
      <c r="D19" s="498"/>
      <c r="E19" s="497">
        <v>672</v>
      </c>
      <c r="F19" s="498"/>
      <c r="G19" s="163">
        <f t="shared" si="0"/>
        <v>1405</v>
      </c>
      <c r="H19" s="22"/>
      <c r="I19" s="121" t="s">
        <v>222</v>
      </c>
      <c r="J19" s="509">
        <v>826</v>
      </c>
      <c r="K19" s="510"/>
      <c r="L19" s="375">
        <v>833</v>
      </c>
      <c r="M19" s="370">
        <f t="shared" si="1"/>
        <v>1659</v>
      </c>
      <c r="N19" s="22"/>
      <c r="O19" s="74" t="s">
        <v>221</v>
      </c>
      <c r="P19" s="42">
        <v>665</v>
      </c>
      <c r="Q19" s="511">
        <v>691</v>
      </c>
      <c r="R19" s="511"/>
      <c r="S19" s="497">
        <f t="shared" si="2"/>
        <v>1356</v>
      </c>
      <c r="T19" s="501"/>
      <c r="U19" s="22"/>
      <c r="V19" s="139" t="s">
        <v>220</v>
      </c>
      <c r="W19" s="502">
        <v>81</v>
      </c>
      <c r="X19" s="503"/>
      <c r="Y19" s="136">
        <v>184</v>
      </c>
      <c r="Z19" s="502">
        <f t="shared" si="3"/>
        <v>265</v>
      </c>
      <c r="AA19" s="504"/>
      <c r="AB19" s="101"/>
    </row>
    <row r="20" spans="2:28" ht="14.1" customHeight="1">
      <c r="B20" s="73" t="s">
        <v>219</v>
      </c>
      <c r="C20" s="506">
        <v>696</v>
      </c>
      <c r="D20" s="507"/>
      <c r="E20" s="506">
        <v>693</v>
      </c>
      <c r="F20" s="507"/>
      <c r="G20" s="161">
        <f t="shared" si="0"/>
        <v>1389</v>
      </c>
      <c r="H20" s="22"/>
      <c r="I20" s="120" t="s">
        <v>218</v>
      </c>
      <c r="J20" s="493">
        <v>772</v>
      </c>
      <c r="K20" s="494"/>
      <c r="L20" s="373">
        <v>828</v>
      </c>
      <c r="M20" s="368">
        <f t="shared" si="1"/>
        <v>1600</v>
      </c>
      <c r="N20" s="22"/>
      <c r="O20" s="73" t="s">
        <v>217</v>
      </c>
      <c r="P20" s="40">
        <v>679</v>
      </c>
      <c r="Q20" s="505">
        <v>752</v>
      </c>
      <c r="R20" s="505"/>
      <c r="S20" s="506">
        <f t="shared" si="2"/>
        <v>1431</v>
      </c>
      <c r="T20" s="508"/>
      <c r="U20" s="22"/>
      <c r="V20" s="137" t="s">
        <v>216</v>
      </c>
      <c r="W20" s="481">
        <v>61</v>
      </c>
      <c r="X20" s="482"/>
      <c r="Y20" s="27">
        <v>148</v>
      </c>
      <c r="Z20" s="481">
        <f t="shared" si="3"/>
        <v>209</v>
      </c>
      <c r="AA20" s="483"/>
      <c r="AB20" s="101"/>
    </row>
    <row r="21" spans="2:28" ht="14.25" customHeight="1">
      <c r="B21" s="73" t="s">
        <v>215</v>
      </c>
      <c r="C21" s="491">
        <v>756</v>
      </c>
      <c r="D21" s="492"/>
      <c r="E21" s="491">
        <v>725</v>
      </c>
      <c r="F21" s="492"/>
      <c r="G21" s="161">
        <f t="shared" si="0"/>
        <v>1481</v>
      </c>
      <c r="H21" s="22"/>
      <c r="I21" s="120" t="s">
        <v>214</v>
      </c>
      <c r="J21" s="493">
        <v>823</v>
      </c>
      <c r="K21" s="494"/>
      <c r="L21" s="373">
        <v>845</v>
      </c>
      <c r="M21" s="368">
        <f t="shared" si="1"/>
        <v>1668</v>
      </c>
      <c r="N21" s="22"/>
      <c r="O21" s="73" t="s">
        <v>213</v>
      </c>
      <c r="P21" s="40">
        <v>654</v>
      </c>
      <c r="Q21" s="505">
        <v>785</v>
      </c>
      <c r="R21" s="505"/>
      <c r="S21" s="491">
        <f t="shared" si="2"/>
        <v>1439</v>
      </c>
      <c r="T21" s="495"/>
      <c r="U21" s="22"/>
      <c r="V21" s="137" t="s">
        <v>212</v>
      </c>
      <c r="W21" s="489">
        <v>38</v>
      </c>
      <c r="X21" s="496"/>
      <c r="Y21" s="27">
        <v>128</v>
      </c>
      <c r="Z21" s="489">
        <f t="shared" si="3"/>
        <v>166</v>
      </c>
      <c r="AA21" s="490"/>
      <c r="AB21" s="101"/>
    </row>
    <row r="22" spans="2:28" ht="14.25" customHeight="1">
      <c r="B22" s="73" t="s">
        <v>211</v>
      </c>
      <c r="C22" s="491">
        <v>682</v>
      </c>
      <c r="D22" s="492"/>
      <c r="E22" s="491">
        <v>712</v>
      </c>
      <c r="F22" s="492"/>
      <c r="G22" s="161">
        <f t="shared" si="0"/>
        <v>1394</v>
      </c>
      <c r="H22" s="22"/>
      <c r="I22" s="120" t="s">
        <v>210</v>
      </c>
      <c r="J22" s="493">
        <v>885</v>
      </c>
      <c r="K22" s="494"/>
      <c r="L22" s="373">
        <v>887</v>
      </c>
      <c r="M22" s="368">
        <f t="shared" si="1"/>
        <v>1772</v>
      </c>
      <c r="N22" s="22"/>
      <c r="O22" s="73" t="s">
        <v>209</v>
      </c>
      <c r="P22" s="40">
        <v>700</v>
      </c>
      <c r="Q22" s="505">
        <v>697</v>
      </c>
      <c r="R22" s="505"/>
      <c r="S22" s="491">
        <f t="shared" si="2"/>
        <v>1397</v>
      </c>
      <c r="T22" s="495"/>
      <c r="U22" s="22"/>
      <c r="V22" s="137" t="s">
        <v>208</v>
      </c>
      <c r="W22" s="489">
        <v>28</v>
      </c>
      <c r="X22" s="496"/>
      <c r="Y22" s="27">
        <v>109</v>
      </c>
      <c r="Z22" s="489">
        <f t="shared" si="3"/>
        <v>137</v>
      </c>
      <c r="AA22" s="490"/>
      <c r="AB22" s="101"/>
    </row>
    <row r="23" spans="2:28" ht="14.25" customHeight="1">
      <c r="B23" s="73" t="s">
        <v>207</v>
      </c>
      <c r="C23" s="491">
        <v>704</v>
      </c>
      <c r="D23" s="492"/>
      <c r="E23" s="491">
        <v>668</v>
      </c>
      <c r="F23" s="492"/>
      <c r="G23" s="161">
        <f t="shared" si="0"/>
        <v>1372</v>
      </c>
      <c r="H23" s="22"/>
      <c r="I23" s="120" t="s">
        <v>206</v>
      </c>
      <c r="J23" s="493">
        <v>964</v>
      </c>
      <c r="K23" s="494"/>
      <c r="L23" s="373">
        <v>1001</v>
      </c>
      <c r="M23" s="368">
        <f t="shared" si="1"/>
        <v>1965</v>
      </c>
      <c r="N23" s="22"/>
      <c r="O23" s="73" t="s">
        <v>205</v>
      </c>
      <c r="P23" s="40">
        <v>642</v>
      </c>
      <c r="Q23" s="505">
        <v>663</v>
      </c>
      <c r="R23" s="505"/>
      <c r="S23" s="491">
        <f t="shared" si="2"/>
        <v>1305</v>
      </c>
      <c r="T23" s="495"/>
      <c r="U23" s="22"/>
      <c r="V23" s="137" t="s">
        <v>204</v>
      </c>
      <c r="W23" s="489">
        <v>27</v>
      </c>
      <c r="X23" s="496"/>
      <c r="Y23" s="27">
        <v>83</v>
      </c>
      <c r="Z23" s="489">
        <f t="shared" si="3"/>
        <v>110</v>
      </c>
      <c r="AA23" s="490"/>
      <c r="AB23" s="101"/>
    </row>
    <row r="24" spans="2:28" ht="14.1" customHeight="1">
      <c r="B24" s="74" t="s">
        <v>203</v>
      </c>
      <c r="C24" s="497">
        <v>713</v>
      </c>
      <c r="D24" s="498"/>
      <c r="E24" s="497">
        <v>635</v>
      </c>
      <c r="F24" s="498"/>
      <c r="G24" s="163">
        <f t="shared" si="0"/>
        <v>1348</v>
      </c>
      <c r="H24" s="22"/>
      <c r="I24" s="121" t="s">
        <v>202</v>
      </c>
      <c r="J24" s="509">
        <v>909</v>
      </c>
      <c r="K24" s="510"/>
      <c r="L24" s="375">
        <v>970</v>
      </c>
      <c r="M24" s="370">
        <f t="shared" si="1"/>
        <v>1879</v>
      </c>
      <c r="N24" s="22"/>
      <c r="O24" s="74" t="s">
        <v>201</v>
      </c>
      <c r="P24" s="42">
        <v>659</v>
      </c>
      <c r="Q24" s="511">
        <v>687</v>
      </c>
      <c r="R24" s="511"/>
      <c r="S24" s="497">
        <f t="shared" si="2"/>
        <v>1346</v>
      </c>
      <c r="T24" s="501"/>
      <c r="U24" s="22"/>
      <c r="V24" s="139" t="s">
        <v>200</v>
      </c>
      <c r="W24" s="502">
        <v>27</v>
      </c>
      <c r="X24" s="503"/>
      <c r="Y24" s="136">
        <v>71</v>
      </c>
      <c r="Z24" s="502">
        <f t="shared" si="3"/>
        <v>98</v>
      </c>
      <c r="AA24" s="504"/>
      <c r="AB24" s="101"/>
    </row>
    <row r="25" spans="2:28" ht="14.25" customHeight="1">
      <c r="B25" s="73" t="s">
        <v>199</v>
      </c>
      <c r="C25" s="506">
        <v>662</v>
      </c>
      <c r="D25" s="507"/>
      <c r="E25" s="506">
        <v>622</v>
      </c>
      <c r="F25" s="507"/>
      <c r="G25" s="161">
        <f t="shared" si="0"/>
        <v>1284</v>
      </c>
      <c r="H25" s="22"/>
      <c r="I25" s="120" t="s">
        <v>198</v>
      </c>
      <c r="J25" s="493">
        <v>913</v>
      </c>
      <c r="K25" s="494"/>
      <c r="L25" s="373">
        <v>902</v>
      </c>
      <c r="M25" s="368">
        <f t="shared" si="1"/>
        <v>1815</v>
      </c>
      <c r="N25" s="22"/>
      <c r="O25" s="73" t="s">
        <v>197</v>
      </c>
      <c r="P25" s="40">
        <v>576</v>
      </c>
      <c r="Q25" s="505">
        <v>619</v>
      </c>
      <c r="R25" s="505"/>
      <c r="S25" s="506">
        <f t="shared" si="2"/>
        <v>1195</v>
      </c>
      <c r="T25" s="508"/>
      <c r="U25" s="22"/>
      <c r="V25" s="137" t="s">
        <v>196</v>
      </c>
      <c r="W25" s="481">
        <v>18</v>
      </c>
      <c r="X25" s="482"/>
      <c r="Y25" s="27">
        <v>56</v>
      </c>
      <c r="Z25" s="481">
        <f t="shared" si="3"/>
        <v>74</v>
      </c>
      <c r="AA25" s="483"/>
      <c r="AB25" s="101"/>
    </row>
    <row r="26" spans="2:28" ht="14.25" customHeight="1">
      <c r="B26" s="73" t="s">
        <v>195</v>
      </c>
      <c r="C26" s="491">
        <v>631</v>
      </c>
      <c r="D26" s="492"/>
      <c r="E26" s="491">
        <v>569</v>
      </c>
      <c r="F26" s="492"/>
      <c r="G26" s="161">
        <f t="shared" si="0"/>
        <v>1200</v>
      </c>
      <c r="H26" s="22"/>
      <c r="I26" s="120" t="s">
        <v>194</v>
      </c>
      <c r="J26" s="493">
        <v>858</v>
      </c>
      <c r="K26" s="494"/>
      <c r="L26" s="373">
        <v>910</v>
      </c>
      <c r="M26" s="368">
        <f t="shared" si="1"/>
        <v>1768</v>
      </c>
      <c r="N26" s="22"/>
      <c r="O26" s="73" t="s">
        <v>193</v>
      </c>
      <c r="P26" s="40">
        <v>278</v>
      </c>
      <c r="Q26" s="505">
        <v>303</v>
      </c>
      <c r="R26" s="505"/>
      <c r="S26" s="491">
        <f t="shared" si="2"/>
        <v>581</v>
      </c>
      <c r="T26" s="495"/>
      <c r="U26" s="22"/>
      <c r="V26" s="137" t="s">
        <v>192</v>
      </c>
      <c r="W26" s="489">
        <v>11</v>
      </c>
      <c r="X26" s="496"/>
      <c r="Y26" s="27">
        <v>40</v>
      </c>
      <c r="Z26" s="489">
        <f t="shared" si="3"/>
        <v>51</v>
      </c>
      <c r="AA26" s="490"/>
      <c r="AB26" s="101"/>
    </row>
    <row r="27" spans="2:28" ht="14.25" customHeight="1">
      <c r="B27" s="73" t="s">
        <v>191</v>
      </c>
      <c r="C27" s="491">
        <v>635</v>
      </c>
      <c r="D27" s="492"/>
      <c r="E27" s="491">
        <v>622</v>
      </c>
      <c r="F27" s="492"/>
      <c r="G27" s="161">
        <f t="shared" si="0"/>
        <v>1257</v>
      </c>
      <c r="H27" s="22"/>
      <c r="I27" s="120" t="s">
        <v>190</v>
      </c>
      <c r="J27" s="493">
        <v>789</v>
      </c>
      <c r="K27" s="494"/>
      <c r="L27" s="373">
        <v>869</v>
      </c>
      <c r="M27" s="368">
        <f t="shared" si="1"/>
        <v>1658</v>
      </c>
      <c r="N27" s="22"/>
      <c r="O27" s="73" t="s">
        <v>189</v>
      </c>
      <c r="P27" s="40">
        <v>273</v>
      </c>
      <c r="Q27" s="505">
        <v>301</v>
      </c>
      <c r="R27" s="505"/>
      <c r="S27" s="491">
        <f t="shared" si="2"/>
        <v>574</v>
      </c>
      <c r="T27" s="495"/>
      <c r="U27" s="22"/>
      <c r="V27" s="137" t="s">
        <v>188</v>
      </c>
      <c r="W27" s="489">
        <v>4</v>
      </c>
      <c r="X27" s="496"/>
      <c r="Y27" s="27">
        <v>33</v>
      </c>
      <c r="Z27" s="489">
        <f t="shared" si="3"/>
        <v>37</v>
      </c>
      <c r="AA27" s="490"/>
      <c r="AB27" s="101"/>
    </row>
    <row r="28" spans="2:28" ht="14.1" customHeight="1">
      <c r="B28" s="73" t="s">
        <v>187</v>
      </c>
      <c r="C28" s="491">
        <v>651</v>
      </c>
      <c r="D28" s="492"/>
      <c r="E28" s="491">
        <v>598</v>
      </c>
      <c r="F28" s="492"/>
      <c r="G28" s="161">
        <f t="shared" si="0"/>
        <v>1249</v>
      </c>
      <c r="H28" s="22"/>
      <c r="I28" s="120" t="s">
        <v>186</v>
      </c>
      <c r="J28" s="493">
        <v>858</v>
      </c>
      <c r="K28" s="494"/>
      <c r="L28" s="373">
        <v>832</v>
      </c>
      <c r="M28" s="368">
        <f t="shared" si="1"/>
        <v>1690</v>
      </c>
      <c r="N28" s="22"/>
      <c r="O28" s="73" t="s">
        <v>185</v>
      </c>
      <c r="P28" s="40">
        <v>360</v>
      </c>
      <c r="Q28" s="505">
        <v>437</v>
      </c>
      <c r="R28" s="505"/>
      <c r="S28" s="491">
        <f t="shared" si="2"/>
        <v>797</v>
      </c>
      <c r="T28" s="495"/>
      <c r="U28" s="22"/>
      <c r="V28" s="137" t="s">
        <v>184</v>
      </c>
      <c r="W28" s="489">
        <v>7</v>
      </c>
      <c r="X28" s="496"/>
      <c r="Y28" s="27">
        <v>33</v>
      </c>
      <c r="Z28" s="489">
        <f t="shared" si="3"/>
        <v>40</v>
      </c>
      <c r="AA28" s="490"/>
      <c r="AB28" s="101"/>
    </row>
    <row r="29" spans="2:28" ht="14.25" customHeight="1" thickBot="1">
      <c r="B29" s="75" t="s">
        <v>183</v>
      </c>
      <c r="C29" s="512">
        <v>608</v>
      </c>
      <c r="D29" s="513"/>
      <c r="E29" s="512">
        <v>595</v>
      </c>
      <c r="F29" s="513"/>
      <c r="G29" s="165">
        <f t="shared" si="0"/>
        <v>1203</v>
      </c>
      <c r="H29" s="22"/>
      <c r="I29" s="123" t="s">
        <v>182</v>
      </c>
      <c r="J29" s="514">
        <v>820</v>
      </c>
      <c r="K29" s="515"/>
      <c r="L29" s="376">
        <v>884</v>
      </c>
      <c r="M29" s="371">
        <f t="shared" si="1"/>
        <v>1704</v>
      </c>
      <c r="N29" s="22"/>
      <c r="O29" s="75" t="s">
        <v>181</v>
      </c>
      <c r="P29" s="44">
        <v>389</v>
      </c>
      <c r="Q29" s="516">
        <v>458</v>
      </c>
      <c r="R29" s="516"/>
      <c r="S29" s="512">
        <f t="shared" si="2"/>
        <v>847</v>
      </c>
      <c r="T29" s="517"/>
      <c r="U29" s="22"/>
      <c r="V29" s="139" t="s">
        <v>180</v>
      </c>
      <c r="W29" s="502">
        <v>3</v>
      </c>
      <c r="X29" s="503"/>
      <c r="Y29" s="136">
        <v>17</v>
      </c>
      <c r="Z29" s="502">
        <f t="shared" si="3"/>
        <v>20</v>
      </c>
      <c r="AA29" s="504"/>
      <c r="AB29" s="101"/>
    </row>
    <row r="30" spans="2:28" ht="14.25" customHeight="1" thickBot="1">
      <c r="B30" s="76"/>
      <c r="C30" s="76"/>
      <c r="D30" s="76"/>
      <c r="E30" s="76"/>
      <c r="F30" s="520" t="s">
        <v>179</v>
      </c>
      <c r="G30" s="520"/>
      <c r="H30" s="520"/>
      <c r="I30" s="520"/>
      <c r="J30" s="520"/>
      <c r="K30" s="76"/>
      <c r="L30" s="76"/>
      <c r="M30" s="76"/>
      <c r="N30" s="66"/>
      <c r="O30" s="76"/>
      <c r="P30" s="76"/>
      <c r="Q30" s="76"/>
      <c r="R30" s="76"/>
      <c r="S30" s="76"/>
      <c r="T30" s="76"/>
      <c r="U30" s="22"/>
      <c r="V30" s="137" t="s">
        <v>178</v>
      </c>
      <c r="W30" s="481">
        <v>1</v>
      </c>
      <c r="X30" s="482"/>
      <c r="Y30" s="27">
        <v>24</v>
      </c>
      <c r="Z30" s="481">
        <f t="shared" si="3"/>
        <v>25</v>
      </c>
      <c r="AA30" s="483"/>
      <c r="AB30" s="101"/>
    </row>
    <row r="31" spans="2:28" ht="13.5" customHeight="1">
      <c r="B31" s="213" t="s">
        <v>177</v>
      </c>
      <c r="C31" s="522">
        <f>SUM(C5:D9)</f>
        <v>3333</v>
      </c>
      <c r="D31" s="523"/>
      <c r="E31" s="522">
        <f>SUM(E5:F9)</f>
        <v>3239</v>
      </c>
      <c r="F31" s="523"/>
      <c r="G31" s="214">
        <f>SUM(C31:F31)</f>
        <v>6572</v>
      </c>
      <c r="H31" s="22"/>
      <c r="I31" s="213" t="s">
        <v>176</v>
      </c>
      <c r="J31" s="524">
        <f>SUM(P5:P9)</f>
        <v>3586</v>
      </c>
      <c r="K31" s="525"/>
      <c r="L31" s="215">
        <f>SUM(Q5:R9)</f>
        <v>3811</v>
      </c>
      <c r="M31" s="216">
        <f>SUM(J31:L31)</f>
        <v>7397</v>
      </c>
      <c r="N31" s="22"/>
      <c r="O31" s="225" t="s">
        <v>175</v>
      </c>
      <c r="P31" s="226">
        <f>SUM(W30:X34)</f>
        <v>7</v>
      </c>
      <c r="Q31" s="526">
        <f>SUM(Y30:Y34)</f>
        <v>51</v>
      </c>
      <c r="R31" s="523"/>
      <c r="S31" s="526">
        <f>SUM(P31:Q31)</f>
        <v>58</v>
      </c>
      <c r="T31" s="527"/>
      <c r="U31" s="66"/>
      <c r="V31" s="137" t="s">
        <v>174</v>
      </c>
      <c r="W31" s="489">
        <v>2</v>
      </c>
      <c r="X31" s="496"/>
      <c r="Y31" s="27">
        <v>15</v>
      </c>
      <c r="Z31" s="489">
        <f t="shared" si="3"/>
        <v>17</v>
      </c>
      <c r="AA31" s="490"/>
      <c r="AB31" s="101"/>
    </row>
    <row r="32" spans="2:28" ht="13.5" customHeight="1" thickBot="1">
      <c r="B32" s="217" t="s">
        <v>173</v>
      </c>
      <c r="C32" s="518">
        <f>SUM(C10:D14)</f>
        <v>3530</v>
      </c>
      <c r="D32" s="519"/>
      <c r="E32" s="518">
        <f>SUM(E10:F14)</f>
        <v>3470</v>
      </c>
      <c r="F32" s="519"/>
      <c r="G32" s="218">
        <f t="shared" ref="G32:G40" si="4">SUM(C32:F32)</f>
        <v>7000</v>
      </c>
      <c r="H32" s="22"/>
      <c r="I32" s="217" t="s">
        <v>172</v>
      </c>
      <c r="J32" s="518">
        <f>SUM(P10:P14)</f>
        <v>3376</v>
      </c>
      <c r="K32" s="521"/>
      <c r="L32" s="219">
        <f>SUM(Q10:R14)</f>
        <v>3468</v>
      </c>
      <c r="M32" s="220">
        <f t="shared" ref="M32:M40" si="5">SUM(J32:L32)</f>
        <v>6844</v>
      </c>
      <c r="N32" s="22"/>
      <c r="O32" s="227" t="s">
        <v>159</v>
      </c>
      <c r="P32" s="228">
        <f>W35</f>
        <v>0</v>
      </c>
      <c r="Q32" s="531">
        <f>Y35</f>
        <v>2</v>
      </c>
      <c r="R32" s="532"/>
      <c r="S32" s="531">
        <f>SUM(P32:R32)</f>
        <v>2</v>
      </c>
      <c r="T32" s="533"/>
      <c r="U32" s="82"/>
      <c r="V32" s="137" t="s">
        <v>171</v>
      </c>
      <c r="W32" s="489">
        <v>1</v>
      </c>
      <c r="X32" s="496"/>
      <c r="Y32" s="27">
        <v>4</v>
      </c>
      <c r="Z32" s="489">
        <f t="shared" si="3"/>
        <v>5</v>
      </c>
      <c r="AA32" s="490"/>
      <c r="AB32" s="101"/>
    </row>
    <row r="33" spans="2:28" ht="13.5" customHeight="1" thickBot="1">
      <c r="B33" s="217" t="s">
        <v>170</v>
      </c>
      <c r="C33" s="518">
        <f>SUM(C15:D19)</f>
        <v>3591</v>
      </c>
      <c r="D33" s="519"/>
      <c r="E33" s="518">
        <f>SUM(E15:F19)</f>
        <v>3343</v>
      </c>
      <c r="F33" s="519"/>
      <c r="G33" s="218">
        <f t="shared" si="4"/>
        <v>6934</v>
      </c>
      <c r="H33" s="22"/>
      <c r="I33" s="217" t="s">
        <v>169</v>
      </c>
      <c r="J33" s="518">
        <f>SUM(P15:P19)</f>
        <v>3195</v>
      </c>
      <c r="K33" s="521"/>
      <c r="L33" s="219">
        <f>SUM(Q15:R19)</f>
        <v>3370</v>
      </c>
      <c r="M33" s="220">
        <f t="shared" si="5"/>
        <v>6565</v>
      </c>
      <c r="N33" s="22"/>
      <c r="O33" s="76"/>
      <c r="P33" s="76"/>
      <c r="Q33" s="76"/>
      <c r="R33" s="76"/>
      <c r="S33" s="76"/>
      <c r="T33" s="76"/>
      <c r="U33" s="22"/>
      <c r="V33" s="137" t="s">
        <v>168</v>
      </c>
      <c r="W33" s="489">
        <v>3</v>
      </c>
      <c r="X33" s="496"/>
      <c r="Y33" s="27">
        <v>6</v>
      </c>
      <c r="Z33" s="489">
        <f t="shared" si="3"/>
        <v>9</v>
      </c>
      <c r="AA33" s="490"/>
      <c r="AB33" s="101"/>
    </row>
    <row r="34" spans="2:28" ht="13.5" customHeight="1">
      <c r="B34" s="217" t="s">
        <v>167</v>
      </c>
      <c r="C34" s="518">
        <f>SUM(C20:D24)</f>
        <v>3551</v>
      </c>
      <c r="D34" s="519"/>
      <c r="E34" s="518">
        <f>SUM(E20:F24)</f>
        <v>3433</v>
      </c>
      <c r="F34" s="519"/>
      <c r="G34" s="218">
        <f t="shared" si="4"/>
        <v>6984</v>
      </c>
      <c r="H34" s="22"/>
      <c r="I34" s="217" t="s">
        <v>166</v>
      </c>
      <c r="J34" s="518">
        <f>SUM(P20:P24)</f>
        <v>3334</v>
      </c>
      <c r="K34" s="521"/>
      <c r="L34" s="219">
        <f>SUM(Q20:R24)</f>
        <v>3584</v>
      </c>
      <c r="M34" s="220">
        <f t="shared" si="5"/>
        <v>6918</v>
      </c>
      <c r="N34" s="22"/>
      <c r="O34" s="229" t="s">
        <v>165</v>
      </c>
      <c r="P34" s="230">
        <f>SUM(P20:P29,W5:X35)</f>
        <v>9280</v>
      </c>
      <c r="Q34" s="535">
        <f>SUM(Q20:R29,Y5:Y35)</f>
        <v>11706</v>
      </c>
      <c r="R34" s="536">
        <f t="shared" ref="R34" si="6">SUM(R20:R29,Y5:Z35)</f>
        <v>16078</v>
      </c>
      <c r="S34" s="535">
        <f>SUM(P34,Q34)</f>
        <v>20986</v>
      </c>
      <c r="T34" s="537"/>
      <c r="U34" s="66"/>
      <c r="V34" s="139" t="s">
        <v>164</v>
      </c>
      <c r="W34" s="502">
        <v>0</v>
      </c>
      <c r="X34" s="503"/>
      <c r="Y34" s="141">
        <v>2</v>
      </c>
      <c r="Z34" s="502">
        <f t="shared" si="3"/>
        <v>2</v>
      </c>
      <c r="AA34" s="504"/>
      <c r="AB34" s="101"/>
    </row>
    <row r="35" spans="2:28" ht="13.5" customHeight="1" thickBot="1">
      <c r="B35" s="217" t="s">
        <v>163</v>
      </c>
      <c r="C35" s="518">
        <f>SUM(C25:D29)</f>
        <v>3187</v>
      </c>
      <c r="D35" s="519"/>
      <c r="E35" s="518">
        <f>SUM(E25:F29)</f>
        <v>3006</v>
      </c>
      <c r="F35" s="519"/>
      <c r="G35" s="218">
        <f t="shared" si="4"/>
        <v>6193</v>
      </c>
      <c r="H35" s="22"/>
      <c r="I35" s="217" t="s">
        <v>162</v>
      </c>
      <c r="J35" s="518">
        <f>SUM(P25:P29)</f>
        <v>1876</v>
      </c>
      <c r="K35" s="521"/>
      <c r="L35" s="219">
        <f>SUM(Q25:R29)</f>
        <v>2118</v>
      </c>
      <c r="M35" s="220">
        <f t="shared" si="5"/>
        <v>3994</v>
      </c>
      <c r="N35" s="22"/>
      <c r="O35" s="231" t="s">
        <v>161</v>
      </c>
      <c r="P35" s="232"/>
      <c r="Q35" s="233"/>
      <c r="R35" s="528">
        <f>S34/S38*100</f>
        <v>18.357885160432485</v>
      </c>
      <c r="S35" s="528"/>
      <c r="T35" s="234" t="s">
        <v>160</v>
      </c>
      <c r="U35" s="22"/>
      <c r="V35" s="138" t="s">
        <v>159</v>
      </c>
      <c r="W35" s="529">
        <v>0</v>
      </c>
      <c r="X35" s="530"/>
      <c r="Y35" s="24">
        <v>2</v>
      </c>
      <c r="Z35" s="529">
        <f t="shared" si="3"/>
        <v>2</v>
      </c>
      <c r="AA35" s="538"/>
      <c r="AB35" s="101"/>
    </row>
    <row r="36" spans="2:28" ht="13.5" customHeight="1">
      <c r="B36" s="217" t="s">
        <v>158</v>
      </c>
      <c r="C36" s="518">
        <f>SUM(J5:K9)</f>
        <v>3205</v>
      </c>
      <c r="D36" s="519"/>
      <c r="E36" s="518">
        <f>SUM(L5:L9)</f>
        <v>3142</v>
      </c>
      <c r="F36" s="519"/>
      <c r="G36" s="218">
        <f t="shared" si="4"/>
        <v>6347</v>
      </c>
      <c r="H36" s="22"/>
      <c r="I36" s="217" t="s">
        <v>157</v>
      </c>
      <c r="J36" s="518">
        <f>SUM(W5:X9)</f>
        <v>1925</v>
      </c>
      <c r="K36" s="521"/>
      <c r="L36" s="219">
        <f>SUM(Y5:Y9)</f>
        <v>2252</v>
      </c>
      <c r="M36" s="220">
        <f t="shared" si="5"/>
        <v>4177</v>
      </c>
      <c r="N36" s="22"/>
      <c r="O36" s="76"/>
      <c r="P36" s="76"/>
      <c r="Q36" s="76"/>
      <c r="R36" s="76"/>
      <c r="S36" s="76"/>
      <c r="T36" s="76"/>
      <c r="U36" s="22"/>
      <c r="V36" s="76"/>
      <c r="W36" s="66"/>
      <c r="X36" s="66"/>
      <c r="Y36" s="66"/>
      <c r="Z36" s="66"/>
      <c r="AA36" s="66"/>
      <c r="AB36" s="101"/>
    </row>
    <row r="37" spans="2:28" ht="13.5" customHeight="1" thickBot="1">
      <c r="B37" s="217" t="s">
        <v>156</v>
      </c>
      <c r="C37" s="518">
        <f>SUM(J10:K14)</f>
        <v>3620</v>
      </c>
      <c r="D37" s="519"/>
      <c r="E37" s="518">
        <f>SUM(L10:L14)</f>
        <v>3717</v>
      </c>
      <c r="F37" s="519"/>
      <c r="G37" s="218">
        <f t="shared" si="4"/>
        <v>7337</v>
      </c>
      <c r="H37" s="22"/>
      <c r="I37" s="217" t="s">
        <v>155</v>
      </c>
      <c r="J37" s="518">
        <f>SUM(W10:X14)</f>
        <v>1313</v>
      </c>
      <c r="K37" s="521"/>
      <c r="L37" s="219">
        <f>SUM(Y10:Y14)</f>
        <v>1867</v>
      </c>
      <c r="M37" s="220">
        <f>SUM(J37:L37)</f>
        <v>3180</v>
      </c>
      <c r="N37" s="22"/>
      <c r="O37" s="76"/>
      <c r="P37" s="76"/>
      <c r="Q37" s="76"/>
      <c r="R37" s="76"/>
      <c r="S37" s="76"/>
      <c r="T37" s="76"/>
      <c r="U37" s="67"/>
      <c r="V37" s="66"/>
      <c r="W37" s="66"/>
      <c r="X37" s="66"/>
      <c r="Y37" s="66"/>
      <c r="Z37" s="66"/>
      <c r="AA37" s="66"/>
      <c r="AB37" s="101"/>
    </row>
    <row r="38" spans="2:28" ht="13.5" customHeight="1" thickBot="1">
      <c r="B38" s="217" t="s">
        <v>154</v>
      </c>
      <c r="C38" s="518">
        <f>SUM(J15:K19)</f>
        <v>3715</v>
      </c>
      <c r="D38" s="519"/>
      <c r="E38" s="518">
        <f>SUM(L15:L19)</f>
        <v>3923</v>
      </c>
      <c r="F38" s="519"/>
      <c r="G38" s="218">
        <f t="shared" si="4"/>
        <v>7638</v>
      </c>
      <c r="H38" s="22"/>
      <c r="I38" s="217" t="s">
        <v>153</v>
      </c>
      <c r="J38" s="518">
        <f>SUM(W15:X19)</f>
        <v>601</v>
      </c>
      <c r="K38" s="521"/>
      <c r="L38" s="219">
        <f>SUM(Y15:Y19)</f>
        <v>1114</v>
      </c>
      <c r="M38" s="220">
        <f t="shared" si="5"/>
        <v>1715</v>
      </c>
      <c r="N38" s="22"/>
      <c r="O38" s="235" t="s">
        <v>152</v>
      </c>
      <c r="P38" s="236">
        <f>SUM(C31:D40,J31:K40,P31:P32)</f>
        <v>55760</v>
      </c>
      <c r="Q38" s="535">
        <f t="shared" ref="Q38:R38" si="7">SUM(D31:E40,K31:L40,Q31:Q32)</f>
        <v>58556</v>
      </c>
      <c r="R38" s="536">
        <f t="shared" si="7"/>
        <v>100235</v>
      </c>
      <c r="S38" s="535">
        <f>SUM(P38,Q38)</f>
        <v>114316</v>
      </c>
      <c r="T38" s="537"/>
      <c r="U38" s="66"/>
      <c r="V38" s="129" t="s">
        <v>151</v>
      </c>
      <c r="W38" s="539">
        <v>39.299999999999997</v>
      </c>
      <c r="X38" s="540"/>
      <c r="Y38" s="134">
        <v>41.56</v>
      </c>
      <c r="Z38" s="540">
        <v>40.46</v>
      </c>
      <c r="AA38" s="541"/>
      <c r="AB38" s="101"/>
    </row>
    <row r="39" spans="2:28" ht="13.5" customHeight="1" thickBot="1">
      <c r="B39" s="217" t="s">
        <v>150</v>
      </c>
      <c r="C39" s="518">
        <f>SUM(J20:K24)</f>
        <v>4353</v>
      </c>
      <c r="D39" s="519"/>
      <c r="E39" s="518">
        <f>SUM(L20:L24)</f>
        <v>4531</v>
      </c>
      <c r="F39" s="519"/>
      <c r="G39" s="218">
        <f t="shared" si="4"/>
        <v>8884</v>
      </c>
      <c r="H39" s="22"/>
      <c r="I39" s="217" t="s">
        <v>149</v>
      </c>
      <c r="J39" s="518">
        <f>SUM(W20:X24)</f>
        <v>181</v>
      </c>
      <c r="K39" s="521"/>
      <c r="L39" s="219">
        <f>SUM(Y20:Y24)</f>
        <v>539</v>
      </c>
      <c r="M39" s="220">
        <f t="shared" si="5"/>
        <v>720</v>
      </c>
      <c r="N39" s="22"/>
      <c r="O39" s="231" t="s">
        <v>7</v>
      </c>
      <c r="P39" s="232"/>
      <c r="Q39" s="237"/>
      <c r="R39" s="237"/>
      <c r="S39" s="545">
        <f>行政区別人口!R106</f>
        <v>48863</v>
      </c>
      <c r="T39" s="546"/>
      <c r="U39" s="66"/>
      <c r="V39" s="128"/>
      <c r="W39" s="109"/>
      <c r="X39" s="109"/>
      <c r="Y39" s="109"/>
      <c r="Z39" s="109"/>
      <c r="AA39" s="109"/>
      <c r="AB39" s="101"/>
    </row>
    <row r="40" spans="2:28" ht="13.5" customHeight="1" thickBot="1">
      <c r="B40" s="221" t="s">
        <v>148</v>
      </c>
      <c r="C40" s="542">
        <f>SUM(J25:K29)</f>
        <v>4238</v>
      </c>
      <c r="D40" s="532"/>
      <c r="E40" s="542">
        <f>SUM(L25:L29)</f>
        <v>4397</v>
      </c>
      <c r="F40" s="532"/>
      <c r="G40" s="222">
        <f t="shared" si="4"/>
        <v>8635</v>
      </c>
      <c r="H40" s="22"/>
      <c r="I40" s="221" t="s">
        <v>147</v>
      </c>
      <c r="J40" s="543">
        <f>SUM(W25:X29)</f>
        <v>43</v>
      </c>
      <c r="K40" s="544"/>
      <c r="L40" s="223">
        <f>SUM(Y25:Y29)</f>
        <v>179</v>
      </c>
      <c r="M40" s="224">
        <f t="shared" si="5"/>
        <v>222</v>
      </c>
      <c r="N40" s="22"/>
      <c r="O40" s="76"/>
      <c r="P40" s="76"/>
      <c r="Q40" s="76"/>
      <c r="R40" s="76"/>
      <c r="S40" s="76"/>
      <c r="T40" s="76"/>
      <c r="U40" s="22"/>
      <c r="V40" s="520" t="s">
        <v>146</v>
      </c>
      <c r="W40" s="547"/>
      <c r="X40" s="547"/>
      <c r="Y40" s="547"/>
      <c r="Z40" s="22">
        <v>1</v>
      </c>
      <c r="AA40" s="110" t="s">
        <v>145</v>
      </c>
      <c r="AB40" s="101"/>
    </row>
    <row r="41" spans="2:28" ht="18" customHeight="1">
      <c r="W41" s="101"/>
      <c r="X41" s="101"/>
      <c r="Y41" s="101"/>
      <c r="Z41" s="101"/>
      <c r="AA41" s="101"/>
      <c r="AB41" s="101"/>
    </row>
    <row r="42" spans="2:28" ht="18" customHeight="1">
      <c r="R42" s="534"/>
      <c r="S42" s="534"/>
      <c r="U42" s="100"/>
      <c r="V42" s="100"/>
      <c r="W42" s="100"/>
      <c r="X42" s="100"/>
      <c r="Y42" s="101"/>
      <c r="Z42" s="101"/>
      <c r="AA42" s="101"/>
      <c r="AB42" s="101"/>
    </row>
    <row r="43" spans="2:28" ht="18" customHeight="1">
      <c r="U43" s="98"/>
      <c r="V43" s="98"/>
      <c r="W43" s="98"/>
      <c r="X43" s="157" t="str">
        <f>X2</f>
        <v>平成29年11月30日</v>
      </c>
      <c r="Y43" s="48"/>
      <c r="Z43" s="48"/>
      <c r="AA43" s="99" t="s">
        <v>0</v>
      </c>
      <c r="AB43" s="101"/>
    </row>
    <row r="44" spans="2:28" ht="18" customHeight="1">
      <c r="W44" s="101"/>
      <c r="X44" s="157" t="str">
        <f>X3</f>
        <v>平成29年12月 1日</v>
      </c>
      <c r="Y44" s="48"/>
      <c r="Z44" s="48"/>
      <c r="AA44" s="99" t="s">
        <v>3</v>
      </c>
      <c r="AB44" s="101"/>
    </row>
    <row r="45" spans="2:28" ht="18" customHeight="1">
      <c r="W45" s="101"/>
      <c r="X45" s="101"/>
      <c r="Y45" s="101"/>
      <c r="Z45" s="101"/>
      <c r="AA45" s="101"/>
      <c r="AB45" s="101"/>
    </row>
  </sheetData>
  <mergeCells count="244">
    <mergeCell ref="R42:S42"/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  <mergeCell ref="C40:D40"/>
    <mergeCell ref="E40:F40"/>
    <mergeCell ref="J40:K40"/>
    <mergeCell ref="S39:T39"/>
    <mergeCell ref="V40:Y40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C38:D3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</mergeCells>
  <phoneticPr fontId="1"/>
  <pageMargins left="0.7" right="0.7" top="0.75" bottom="0.75" header="0.3" footer="0.3"/>
  <pageSetup paperSize="9" scale="82" orientation="landscape" verticalDpi="0" r:id="rId1"/>
  <ignoredErrors>
    <ignoredError sqref="C34 C31" emptyCellReference="1"/>
    <ignoredError sqref="Q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62"/>
  <sheetViews>
    <sheetView view="pageBreakPreview" zoomScaleNormal="100" zoomScaleSheetLayoutView="100" workbookViewId="0">
      <selection activeCell="D1" sqref="D1"/>
    </sheetView>
  </sheetViews>
  <sheetFormatPr defaultRowHeight="13.5"/>
  <cols>
    <col min="1" max="1" width="2.875" style="64" customWidth="1"/>
    <col min="2" max="2" width="9.625" style="64" customWidth="1"/>
    <col min="3" max="3" width="3.375" style="64" hidden="1" customWidth="1"/>
    <col min="4" max="4" width="7.125" style="64" customWidth="1"/>
    <col min="5" max="5" width="7.125" style="64" hidden="1" customWidth="1"/>
    <col min="6" max="7" width="7.125" style="64" customWidth="1"/>
    <col min="8" max="8" width="9.625" style="64" customWidth="1"/>
    <col min="9" max="9" width="3.375" style="64" hidden="1" customWidth="1"/>
    <col min="10" max="12" width="7.125" style="64" customWidth="1"/>
    <col min="13" max="13" width="9.625" style="64" customWidth="1"/>
    <col min="14" max="14" width="7.125" style="64" customWidth="1"/>
    <col min="15" max="15" width="7.125" style="64" hidden="1" customWidth="1"/>
    <col min="16" max="16" width="7.125" style="64" customWidth="1"/>
    <col min="17" max="17" width="3.875" style="64" hidden="1" customWidth="1"/>
    <col min="18" max="18" width="7.125" style="64" customWidth="1"/>
    <col min="19" max="19" width="9.625" style="64" customWidth="1"/>
    <col min="20" max="20" width="1.25" style="64" hidden="1" customWidth="1"/>
    <col min="21" max="22" width="7.125" style="64" customWidth="1"/>
    <col min="23" max="23" width="2.625" style="64" customWidth="1"/>
    <col min="24" max="24" width="5.125" style="64" customWidth="1"/>
    <col min="25" max="25" width="2.875" style="64" customWidth="1"/>
    <col min="26" max="16384" width="9" style="64"/>
  </cols>
  <sheetData>
    <row r="1" spans="2:25" s="1" customFormat="1" ht="14.1" customHeight="1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7"/>
      <c r="U1" s="97"/>
      <c r="V1" s="97"/>
      <c r="W1" s="97"/>
      <c r="X1" s="97"/>
      <c r="Y1" s="4"/>
    </row>
    <row r="2" spans="2:25" s="1" customFormat="1" ht="14.25" customHeight="1">
      <c r="B2" s="547" t="s">
        <v>1</v>
      </c>
      <c r="C2" s="547"/>
      <c r="D2" s="472" t="s">
        <v>2</v>
      </c>
      <c r="E2" s="472"/>
      <c r="F2" s="472"/>
      <c r="G2" s="472"/>
      <c r="H2" s="472"/>
      <c r="I2" s="472"/>
      <c r="J2" s="473" t="s">
        <v>285</v>
      </c>
      <c r="K2" s="473"/>
      <c r="L2" s="473"/>
      <c r="M2" s="473"/>
      <c r="N2" s="473"/>
      <c r="O2" s="473"/>
      <c r="P2" s="473"/>
      <c r="Q2" s="98"/>
      <c r="R2" s="98"/>
      <c r="S2" s="98"/>
      <c r="T2" s="98"/>
      <c r="U2" s="192" t="str">
        <f>行政区別人口!S2</f>
        <v>平成29年11月30日</v>
      </c>
      <c r="V2" s="48"/>
      <c r="W2" s="48"/>
      <c r="X2" s="99" t="s">
        <v>0</v>
      </c>
      <c r="Y2" s="4"/>
    </row>
    <row r="3" spans="2:25" s="1" customFormat="1" ht="17.100000000000001" customHeight="1" thickBot="1">
      <c r="B3" s="547" t="s">
        <v>282</v>
      </c>
      <c r="C3" s="547"/>
      <c r="D3" s="472" t="s">
        <v>12</v>
      </c>
      <c r="E3" s="472"/>
      <c r="F3" s="472"/>
      <c r="G3" s="472"/>
      <c r="H3" s="98"/>
      <c r="I3" s="98"/>
      <c r="J3" s="473"/>
      <c r="K3" s="473"/>
      <c r="L3" s="473"/>
      <c r="M3" s="473"/>
      <c r="N3" s="473"/>
      <c r="O3" s="473"/>
      <c r="P3" s="473"/>
      <c r="Q3" s="98"/>
      <c r="R3" s="98"/>
      <c r="S3" s="98"/>
      <c r="T3" s="98"/>
      <c r="U3" s="192" t="str">
        <f>行政区別人口!S3</f>
        <v>平成29年12月 1日</v>
      </c>
      <c r="V3" s="48"/>
      <c r="W3" s="48"/>
      <c r="X3" s="99" t="s">
        <v>3</v>
      </c>
      <c r="Y3" s="4"/>
    </row>
    <row r="4" spans="2:25" s="49" customFormat="1" ht="14.25" customHeight="1">
      <c r="B4" s="68" t="s">
        <v>280</v>
      </c>
      <c r="C4" s="484" t="s">
        <v>4</v>
      </c>
      <c r="D4" s="484"/>
      <c r="E4" s="484" t="s">
        <v>5</v>
      </c>
      <c r="F4" s="484"/>
      <c r="G4" s="69" t="s">
        <v>6</v>
      </c>
      <c r="H4" s="68" t="s">
        <v>280</v>
      </c>
      <c r="I4" s="484" t="s">
        <v>4</v>
      </c>
      <c r="J4" s="484"/>
      <c r="K4" s="71" t="s">
        <v>5</v>
      </c>
      <c r="L4" s="69" t="s">
        <v>6</v>
      </c>
      <c r="M4" s="68" t="s">
        <v>280</v>
      </c>
      <c r="N4" s="71" t="s">
        <v>4</v>
      </c>
      <c r="O4" s="484" t="s">
        <v>5</v>
      </c>
      <c r="P4" s="484"/>
      <c r="Q4" s="484" t="s">
        <v>6</v>
      </c>
      <c r="R4" s="486"/>
      <c r="S4" s="124" t="s">
        <v>280</v>
      </c>
      <c r="T4" s="552" t="s">
        <v>4</v>
      </c>
      <c r="U4" s="552"/>
      <c r="V4" s="125" t="s">
        <v>5</v>
      </c>
      <c r="W4" s="552" t="s">
        <v>6</v>
      </c>
      <c r="X4" s="553"/>
      <c r="Y4" s="50"/>
    </row>
    <row r="5" spans="2:25" s="49" customFormat="1" ht="14.25" customHeight="1">
      <c r="B5" s="73" t="s">
        <v>279</v>
      </c>
      <c r="C5" s="476">
        <v>14</v>
      </c>
      <c r="D5" s="477"/>
      <c r="E5" s="476">
        <v>17</v>
      </c>
      <c r="F5" s="477"/>
      <c r="G5" s="345">
        <v>31</v>
      </c>
      <c r="H5" s="73" t="s">
        <v>278</v>
      </c>
      <c r="I5" s="550">
        <v>17</v>
      </c>
      <c r="J5" s="551"/>
      <c r="K5" s="343">
        <v>7</v>
      </c>
      <c r="L5" s="345">
        <v>24</v>
      </c>
      <c r="M5" s="73" t="s">
        <v>277</v>
      </c>
      <c r="N5" s="340">
        <v>21</v>
      </c>
      <c r="O5" s="476">
        <v>12</v>
      </c>
      <c r="P5" s="477"/>
      <c r="Q5" s="476">
        <v>33</v>
      </c>
      <c r="R5" s="554"/>
      <c r="S5" s="143" t="s">
        <v>276</v>
      </c>
      <c r="T5" s="481">
        <v>8</v>
      </c>
      <c r="U5" s="482"/>
      <c r="V5" s="348">
        <v>8</v>
      </c>
      <c r="W5" s="481">
        <v>16</v>
      </c>
      <c r="X5" s="483"/>
      <c r="Y5" s="50"/>
    </row>
    <row r="6" spans="2:25" s="49" customFormat="1" ht="14.1" customHeight="1">
      <c r="B6" s="73" t="s">
        <v>275</v>
      </c>
      <c r="C6" s="491">
        <v>13</v>
      </c>
      <c r="D6" s="492"/>
      <c r="E6" s="491">
        <v>14</v>
      </c>
      <c r="F6" s="492"/>
      <c r="G6" s="161">
        <v>27</v>
      </c>
      <c r="H6" s="73" t="s">
        <v>274</v>
      </c>
      <c r="I6" s="550">
        <v>11</v>
      </c>
      <c r="J6" s="551"/>
      <c r="K6" s="343">
        <v>20</v>
      </c>
      <c r="L6" s="161">
        <v>31</v>
      </c>
      <c r="M6" s="73" t="s">
        <v>273</v>
      </c>
      <c r="N6" s="340">
        <v>18</v>
      </c>
      <c r="O6" s="491">
        <v>18</v>
      </c>
      <c r="P6" s="492"/>
      <c r="Q6" s="491">
        <v>36</v>
      </c>
      <c r="R6" s="490"/>
      <c r="S6" s="144" t="s">
        <v>272</v>
      </c>
      <c r="T6" s="489">
        <v>8</v>
      </c>
      <c r="U6" s="496"/>
      <c r="V6" s="162">
        <v>13</v>
      </c>
      <c r="W6" s="489">
        <v>21</v>
      </c>
      <c r="X6" s="490"/>
      <c r="Y6" s="50"/>
    </row>
    <row r="7" spans="2:25" s="49" customFormat="1" ht="14.25" customHeight="1">
      <c r="B7" s="73" t="s">
        <v>271</v>
      </c>
      <c r="C7" s="491">
        <v>14</v>
      </c>
      <c r="D7" s="492"/>
      <c r="E7" s="491">
        <v>19</v>
      </c>
      <c r="F7" s="492"/>
      <c r="G7" s="161">
        <v>33</v>
      </c>
      <c r="H7" s="73" t="s">
        <v>270</v>
      </c>
      <c r="I7" s="550">
        <v>16</v>
      </c>
      <c r="J7" s="551"/>
      <c r="K7" s="343">
        <v>15</v>
      </c>
      <c r="L7" s="161">
        <v>31</v>
      </c>
      <c r="M7" s="73" t="s">
        <v>269</v>
      </c>
      <c r="N7" s="340">
        <v>12</v>
      </c>
      <c r="O7" s="491">
        <v>21</v>
      </c>
      <c r="P7" s="492"/>
      <c r="Q7" s="491">
        <v>33</v>
      </c>
      <c r="R7" s="490"/>
      <c r="S7" s="144" t="s">
        <v>268</v>
      </c>
      <c r="T7" s="489">
        <v>5</v>
      </c>
      <c r="U7" s="496"/>
      <c r="V7" s="162">
        <v>15</v>
      </c>
      <c r="W7" s="489">
        <v>20</v>
      </c>
      <c r="X7" s="490"/>
      <c r="Y7" s="50"/>
    </row>
    <row r="8" spans="2:25" s="49" customFormat="1" ht="14.25" customHeight="1">
      <c r="B8" s="73" t="s">
        <v>267</v>
      </c>
      <c r="C8" s="491">
        <v>18</v>
      </c>
      <c r="D8" s="492"/>
      <c r="E8" s="491">
        <v>11</v>
      </c>
      <c r="F8" s="492"/>
      <c r="G8" s="161">
        <v>29</v>
      </c>
      <c r="H8" s="73" t="s">
        <v>266</v>
      </c>
      <c r="I8" s="550">
        <v>17</v>
      </c>
      <c r="J8" s="551"/>
      <c r="K8" s="343">
        <v>10</v>
      </c>
      <c r="L8" s="161">
        <v>27</v>
      </c>
      <c r="M8" s="73" t="s">
        <v>265</v>
      </c>
      <c r="N8" s="340">
        <v>25</v>
      </c>
      <c r="O8" s="491">
        <v>15</v>
      </c>
      <c r="P8" s="492"/>
      <c r="Q8" s="491">
        <v>40</v>
      </c>
      <c r="R8" s="490"/>
      <c r="S8" s="144" t="s">
        <v>264</v>
      </c>
      <c r="T8" s="489">
        <v>14</v>
      </c>
      <c r="U8" s="496"/>
      <c r="V8" s="162">
        <v>12</v>
      </c>
      <c r="W8" s="489">
        <v>26</v>
      </c>
      <c r="X8" s="490"/>
      <c r="Y8" s="50"/>
    </row>
    <row r="9" spans="2:25" s="49" customFormat="1" ht="14.1" customHeight="1">
      <c r="B9" s="74" t="s">
        <v>263</v>
      </c>
      <c r="C9" s="497">
        <v>20</v>
      </c>
      <c r="D9" s="498"/>
      <c r="E9" s="497">
        <v>26</v>
      </c>
      <c r="F9" s="498"/>
      <c r="G9" s="163">
        <v>46</v>
      </c>
      <c r="H9" s="74" t="s">
        <v>262</v>
      </c>
      <c r="I9" s="548">
        <v>22</v>
      </c>
      <c r="J9" s="549"/>
      <c r="K9" s="350">
        <v>14</v>
      </c>
      <c r="L9" s="163">
        <v>36</v>
      </c>
      <c r="M9" s="74" t="s">
        <v>261</v>
      </c>
      <c r="N9" s="341">
        <v>16</v>
      </c>
      <c r="O9" s="497">
        <v>23</v>
      </c>
      <c r="P9" s="498"/>
      <c r="Q9" s="497">
        <v>39</v>
      </c>
      <c r="R9" s="504"/>
      <c r="S9" s="135" t="s">
        <v>260</v>
      </c>
      <c r="T9" s="502">
        <v>11</v>
      </c>
      <c r="U9" s="503"/>
      <c r="V9" s="164">
        <v>14</v>
      </c>
      <c r="W9" s="502">
        <v>25</v>
      </c>
      <c r="X9" s="504"/>
      <c r="Y9" s="50"/>
    </row>
    <row r="10" spans="2:25" s="49" customFormat="1" ht="14.25" customHeight="1">
      <c r="B10" s="73" t="s">
        <v>259</v>
      </c>
      <c r="C10" s="506">
        <v>22</v>
      </c>
      <c r="D10" s="507"/>
      <c r="E10" s="506">
        <v>21</v>
      </c>
      <c r="F10" s="507"/>
      <c r="G10" s="161">
        <v>43</v>
      </c>
      <c r="H10" s="73" t="s">
        <v>258</v>
      </c>
      <c r="I10" s="550">
        <v>24</v>
      </c>
      <c r="J10" s="551"/>
      <c r="K10" s="343">
        <v>17</v>
      </c>
      <c r="L10" s="161">
        <v>41</v>
      </c>
      <c r="M10" s="73" t="s">
        <v>257</v>
      </c>
      <c r="N10" s="340">
        <v>10</v>
      </c>
      <c r="O10" s="506">
        <v>23</v>
      </c>
      <c r="P10" s="507"/>
      <c r="Q10" s="506">
        <v>33</v>
      </c>
      <c r="R10" s="483"/>
      <c r="S10" s="144" t="s">
        <v>256</v>
      </c>
      <c r="T10" s="481">
        <v>4</v>
      </c>
      <c r="U10" s="482"/>
      <c r="V10" s="162">
        <v>14</v>
      </c>
      <c r="W10" s="481">
        <v>18</v>
      </c>
      <c r="X10" s="483"/>
      <c r="Y10" s="50"/>
    </row>
    <row r="11" spans="2:25" s="49" customFormat="1" ht="14.25" customHeight="1">
      <c r="B11" s="73" t="s">
        <v>255</v>
      </c>
      <c r="C11" s="491">
        <v>19</v>
      </c>
      <c r="D11" s="492"/>
      <c r="E11" s="491">
        <v>20</v>
      </c>
      <c r="F11" s="492"/>
      <c r="G11" s="161">
        <v>39</v>
      </c>
      <c r="H11" s="73" t="s">
        <v>254</v>
      </c>
      <c r="I11" s="550">
        <v>14</v>
      </c>
      <c r="J11" s="551"/>
      <c r="K11" s="343">
        <v>17</v>
      </c>
      <c r="L11" s="161">
        <v>31</v>
      </c>
      <c r="M11" s="73" t="s">
        <v>253</v>
      </c>
      <c r="N11" s="340">
        <v>17</v>
      </c>
      <c r="O11" s="491">
        <v>16</v>
      </c>
      <c r="P11" s="492"/>
      <c r="Q11" s="491">
        <v>33</v>
      </c>
      <c r="R11" s="490"/>
      <c r="S11" s="144" t="s">
        <v>252</v>
      </c>
      <c r="T11" s="489">
        <v>4</v>
      </c>
      <c r="U11" s="496"/>
      <c r="V11" s="162">
        <v>11</v>
      </c>
      <c r="W11" s="489">
        <v>15</v>
      </c>
      <c r="X11" s="490"/>
      <c r="Y11" s="50"/>
    </row>
    <row r="12" spans="2:25" s="49" customFormat="1" ht="14.25" customHeight="1">
      <c r="B12" s="73" t="s">
        <v>251</v>
      </c>
      <c r="C12" s="491">
        <v>23</v>
      </c>
      <c r="D12" s="492"/>
      <c r="E12" s="491">
        <v>18</v>
      </c>
      <c r="F12" s="492"/>
      <c r="G12" s="161">
        <v>41</v>
      </c>
      <c r="H12" s="73" t="s">
        <v>250</v>
      </c>
      <c r="I12" s="550">
        <v>14</v>
      </c>
      <c r="J12" s="551"/>
      <c r="K12" s="343">
        <v>22</v>
      </c>
      <c r="L12" s="161">
        <v>36</v>
      </c>
      <c r="M12" s="73" t="s">
        <v>249</v>
      </c>
      <c r="N12" s="340">
        <v>19</v>
      </c>
      <c r="O12" s="491">
        <v>11</v>
      </c>
      <c r="P12" s="492"/>
      <c r="Q12" s="491">
        <v>30</v>
      </c>
      <c r="R12" s="490"/>
      <c r="S12" s="144" t="s">
        <v>248</v>
      </c>
      <c r="T12" s="489">
        <v>7</v>
      </c>
      <c r="U12" s="496"/>
      <c r="V12" s="162">
        <v>5</v>
      </c>
      <c r="W12" s="489">
        <v>12</v>
      </c>
      <c r="X12" s="490"/>
      <c r="Y12" s="50"/>
    </row>
    <row r="13" spans="2:25" s="49" customFormat="1" ht="14.1" customHeight="1">
      <c r="B13" s="73" t="s">
        <v>247</v>
      </c>
      <c r="C13" s="491">
        <v>18</v>
      </c>
      <c r="D13" s="492"/>
      <c r="E13" s="491">
        <v>27</v>
      </c>
      <c r="F13" s="492"/>
      <c r="G13" s="161">
        <v>45</v>
      </c>
      <c r="H13" s="73" t="s">
        <v>246</v>
      </c>
      <c r="I13" s="550">
        <v>16</v>
      </c>
      <c r="J13" s="551"/>
      <c r="K13" s="343">
        <v>23</v>
      </c>
      <c r="L13" s="161">
        <v>39</v>
      </c>
      <c r="M13" s="73" t="s">
        <v>245</v>
      </c>
      <c r="N13" s="340">
        <v>17</v>
      </c>
      <c r="O13" s="491">
        <v>20</v>
      </c>
      <c r="P13" s="492"/>
      <c r="Q13" s="491">
        <v>37</v>
      </c>
      <c r="R13" s="490"/>
      <c r="S13" s="144" t="s">
        <v>244</v>
      </c>
      <c r="T13" s="489">
        <v>5</v>
      </c>
      <c r="U13" s="496"/>
      <c r="V13" s="162">
        <v>7</v>
      </c>
      <c r="W13" s="489">
        <v>12</v>
      </c>
      <c r="X13" s="490"/>
      <c r="Y13" s="50"/>
    </row>
    <row r="14" spans="2:25" s="49" customFormat="1" ht="14.1" customHeight="1">
      <c r="B14" s="74" t="s">
        <v>243</v>
      </c>
      <c r="C14" s="497">
        <v>12</v>
      </c>
      <c r="D14" s="498"/>
      <c r="E14" s="497">
        <v>21</v>
      </c>
      <c r="F14" s="498"/>
      <c r="G14" s="163">
        <v>33</v>
      </c>
      <c r="H14" s="74" t="s">
        <v>242</v>
      </c>
      <c r="I14" s="548">
        <v>21</v>
      </c>
      <c r="J14" s="549"/>
      <c r="K14" s="350">
        <v>20</v>
      </c>
      <c r="L14" s="163">
        <v>41</v>
      </c>
      <c r="M14" s="74" t="s">
        <v>241</v>
      </c>
      <c r="N14" s="341">
        <v>17</v>
      </c>
      <c r="O14" s="497">
        <v>10</v>
      </c>
      <c r="P14" s="498"/>
      <c r="Q14" s="497">
        <v>27</v>
      </c>
      <c r="R14" s="504"/>
      <c r="S14" s="135" t="s">
        <v>240</v>
      </c>
      <c r="T14" s="502">
        <v>2</v>
      </c>
      <c r="U14" s="503"/>
      <c r="V14" s="164">
        <v>8</v>
      </c>
      <c r="W14" s="502">
        <v>10</v>
      </c>
      <c r="X14" s="504"/>
      <c r="Y14" s="50"/>
    </row>
    <row r="15" spans="2:25" s="49" customFormat="1" ht="14.25" customHeight="1">
      <c r="B15" s="73" t="s">
        <v>239</v>
      </c>
      <c r="C15" s="506">
        <v>26</v>
      </c>
      <c r="D15" s="507"/>
      <c r="E15" s="506">
        <v>26</v>
      </c>
      <c r="F15" s="507"/>
      <c r="G15" s="161">
        <v>52</v>
      </c>
      <c r="H15" s="73" t="s">
        <v>238</v>
      </c>
      <c r="I15" s="550">
        <v>25</v>
      </c>
      <c r="J15" s="551"/>
      <c r="K15" s="343">
        <v>17</v>
      </c>
      <c r="L15" s="161">
        <v>42</v>
      </c>
      <c r="M15" s="73" t="s">
        <v>237</v>
      </c>
      <c r="N15" s="340">
        <v>13</v>
      </c>
      <c r="O15" s="506">
        <v>22</v>
      </c>
      <c r="P15" s="507"/>
      <c r="Q15" s="506">
        <v>35</v>
      </c>
      <c r="R15" s="483"/>
      <c r="S15" s="144" t="s">
        <v>236</v>
      </c>
      <c r="T15" s="481">
        <v>5</v>
      </c>
      <c r="U15" s="482"/>
      <c r="V15" s="162">
        <v>7</v>
      </c>
      <c r="W15" s="481">
        <v>12</v>
      </c>
      <c r="X15" s="483"/>
      <c r="Y15" s="50"/>
    </row>
    <row r="16" spans="2:25" s="49" customFormat="1" ht="14.25" customHeight="1">
      <c r="B16" s="73" t="s">
        <v>235</v>
      </c>
      <c r="C16" s="491">
        <v>19</v>
      </c>
      <c r="D16" s="492"/>
      <c r="E16" s="491">
        <v>26</v>
      </c>
      <c r="F16" s="492"/>
      <c r="G16" s="161">
        <v>45</v>
      </c>
      <c r="H16" s="73" t="s">
        <v>234</v>
      </c>
      <c r="I16" s="550">
        <v>18</v>
      </c>
      <c r="J16" s="551"/>
      <c r="K16" s="343">
        <v>17</v>
      </c>
      <c r="L16" s="161">
        <v>35</v>
      </c>
      <c r="M16" s="73" t="s">
        <v>233</v>
      </c>
      <c r="N16" s="340">
        <v>17</v>
      </c>
      <c r="O16" s="491">
        <v>22</v>
      </c>
      <c r="P16" s="492"/>
      <c r="Q16" s="491">
        <v>39</v>
      </c>
      <c r="R16" s="490"/>
      <c r="S16" s="144" t="s">
        <v>232</v>
      </c>
      <c r="T16" s="489">
        <v>7</v>
      </c>
      <c r="U16" s="496"/>
      <c r="V16" s="162">
        <v>4</v>
      </c>
      <c r="W16" s="489">
        <v>11</v>
      </c>
      <c r="X16" s="490"/>
      <c r="Y16" s="50"/>
    </row>
    <row r="17" spans="2:25" s="49" customFormat="1" ht="14.25" customHeight="1">
      <c r="B17" s="73" t="s">
        <v>231</v>
      </c>
      <c r="C17" s="491">
        <v>20</v>
      </c>
      <c r="D17" s="492"/>
      <c r="E17" s="491">
        <v>10</v>
      </c>
      <c r="F17" s="492"/>
      <c r="G17" s="161">
        <v>30</v>
      </c>
      <c r="H17" s="73" t="s">
        <v>230</v>
      </c>
      <c r="I17" s="550">
        <v>26</v>
      </c>
      <c r="J17" s="551"/>
      <c r="K17" s="343">
        <v>24</v>
      </c>
      <c r="L17" s="161">
        <v>50</v>
      </c>
      <c r="M17" s="73" t="s">
        <v>229</v>
      </c>
      <c r="N17" s="340">
        <v>16</v>
      </c>
      <c r="O17" s="491">
        <v>18</v>
      </c>
      <c r="P17" s="492"/>
      <c r="Q17" s="491">
        <v>34</v>
      </c>
      <c r="R17" s="490"/>
      <c r="S17" s="144" t="s">
        <v>228</v>
      </c>
      <c r="T17" s="489">
        <v>2</v>
      </c>
      <c r="U17" s="496"/>
      <c r="V17" s="162">
        <v>1</v>
      </c>
      <c r="W17" s="489">
        <v>3</v>
      </c>
      <c r="X17" s="490"/>
      <c r="Y17" s="50"/>
    </row>
    <row r="18" spans="2:25" s="49" customFormat="1" ht="14.1" customHeight="1">
      <c r="B18" s="73" t="s">
        <v>227</v>
      </c>
      <c r="C18" s="491">
        <v>20</v>
      </c>
      <c r="D18" s="492"/>
      <c r="E18" s="491">
        <v>20</v>
      </c>
      <c r="F18" s="492"/>
      <c r="G18" s="161">
        <v>40</v>
      </c>
      <c r="H18" s="73" t="s">
        <v>226</v>
      </c>
      <c r="I18" s="550">
        <v>13</v>
      </c>
      <c r="J18" s="551"/>
      <c r="K18" s="343">
        <v>25</v>
      </c>
      <c r="L18" s="161">
        <v>38</v>
      </c>
      <c r="M18" s="73" t="s">
        <v>225</v>
      </c>
      <c r="N18" s="340">
        <v>25</v>
      </c>
      <c r="O18" s="491">
        <v>11</v>
      </c>
      <c r="P18" s="492"/>
      <c r="Q18" s="491">
        <v>36</v>
      </c>
      <c r="R18" s="490"/>
      <c r="S18" s="144" t="s">
        <v>224</v>
      </c>
      <c r="T18" s="489">
        <v>1</v>
      </c>
      <c r="U18" s="496"/>
      <c r="V18" s="162">
        <v>7</v>
      </c>
      <c r="W18" s="489">
        <v>8</v>
      </c>
      <c r="X18" s="490"/>
      <c r="Y18" s="50"/>
    </row>
    <row r="19" spans="2:25" s="49" customFormat="1" ht="14.45" customHeight="1">
      <c r="B19" s="74" t="s">
        <v>223</v>
      </c>
      <c r="C19" s="497">
        <v>17</v>
      </c>
      <c r="D19" s="498"/>
      <c r="E19" s="497">
        <v>25</v>
      </c>
      <c r="F19" s="498"/>
      <c r="G19" s="163">
        <v>42</v>
      </c>
      <c r="H19" s="74" t="s">
        <v>222</v>
      </c>
      <c r="I19" s="548">
        <v>22</v>
      </c>
      <c r="J19" s="549"/>
      <c r="K19" s="350">
        <v>22</v>
      </c>
      <c r="L19" s="163">
        <v>44</v>
      </c>
      <c r="M19" s="74" t="s">
        <v>221</v>
      </c>
      <c r="N19" s="341">
        <v>19</v>
      </c>
      <c r="O19" s="497">
        <v>14</v>
      </c>
      <c r="P19" s="498"/>
      <c r="Q19" s="497">
        <v>33</v>
      </c>
      <c r="R19" s="504"/>
      <c r="S19" s="135" t="s">
        <v>220</v>
      </c>
      <c r="T19" s="502">
        <v>3</v>
      </c>
      <c r="U19" s="503"/>
      <c r="V19" s="164">
        <v>1</v>
      </c>
      <c r="W19" s="502">
        <v>4</v>
      </c>
      <c r="X19" s="504"/>
      <c r="Y19" s="50"/>
    </row>
    <row r="20" spans="2:25" s="49" customFormat="1" ht="14.1" customHeight="1">
      <c r="B20" s="73" t="s">
        <v>219</v>
      </c>
      <c r="C20" s="506">
        <v>11</v>
      </c>
      <c r="D20" s="507"/>
      <c r="E20" s="506">
        <v>22</v>
      </c>
      <c r="F20" s="507"/>
      <c r="G20" s="161">
        <v>33</v>
      </c>
      <c r="H20" s="73" t="s">
        <v>218</v>
      </c>
      <c r="I20" s="550">
        <v>24</v>
      </c>
      <c r="J20" s="551"/>
      <c r="K20" s="343">
        <v>20</v>
      </c>
      <c r="L20" s="161">
        <v>44</v>
      </c>
      <c r="M20" s="73" t="s">
        <v>217</v>
      </c>
      <c r="N20" s="340">
        <v>16</v>
      </c>
      <c r="O20" s="506">
        <v>18</v>
      </c>
      <c r="P20" s="507"/>
      <c r="Q20" s="506">
        <v>34</v>
      </c>
      <c r="R20" s="483"/>
      <c r="S20" s="144" t="s">
        <v>216</v>
      </c>
      <c r="T20" s="481">
        <v>1</v>
      </c>
      <c r="U20" s="482"/>
      <c r="V20" s="162">
        <v>3</v>
      </c>
      <c r="W20" s="481">
        <v>4</v>
      </c>
      <c r="X20" s="483"/>
      <c r="Y20" s="50"/>
    </row>
    <row r="21" spans="2:25" s="49" customFormat="1" ht="14.25" customHeight="1">
      <c r="B21" s="73" t="s">
        <v>215</v>
      </c>
      <c r="C21" s="491">
        <v>14</v>
      </c>
      <c r="D21" s="492"/>
      <c r="E21" s="491">
        <v>23</v>
      </c>
      <c r="F21" s="492"/>
      <c r="G21" s="161">
        <v>37</v>
      </c>
      <c r="H21" s="73" t="s">
        <v>214</v>
      </c>
      <c r="I21" s="550">
        <v>18</v>
      </c>
      <c r="J21" s="551"/>
      <c r="K21" s="343">
        <v>24</v>
      </c>
      <c r="L21" s="161">
        <v>42</v>
      </c>
      <c r="M21" s="73" t="s">
        <v>213</v>
      </c>
      <c r="N21" s="340">
        <v>14</v>
      </c>
      <c r="O21" s="491">
        <v>14</v>
      </c>
      <c r="P21" s="492"/>
      <c r="Q21" s="491">
        <v>28</v>
      </c>
      <c r="R21" s="490"/>
      <c r="S21" s="144" t="s">
        <v>212</v>
      </c>
      <c r="T21" s="489">
        <v>3</v>
      </c>
      <c r="U21" s="496"/>
      <c r="V21" s="162">
        <v>2</v>
      </c>
      <c r="W21" s="489">
        <v>5</v>
      </c>
      <c r="X21" s="490"/>
      <c r="Y21" s="50"/>
    </row>
    <row r="22" spans="2:25" s="49" customFormat="1" ht="14.25" customHeight="1">
      <c r="B22" s="73" t="s">
        <v>211</v>
      </c>
      <c r="C22" s="491">
        <v>18</v>
      </c>
      <c r="D22" s="492"/>
      <c r="E22" s="491">
        <v>16</v>
      </c>
      <c r="F22" s="492"/>
      <c r="G22" s="161">
        <v>34</v>
      </c>
      <c r="H22" s="73" t="s">
        <v>210</v>
      </c>
      <c r="I22" s="550">
        <v>28</v>
      </c>
      <c r="J22" s="551"/>
      <c r="K22" s="343">
        <v>17</v>
      </c>
      <c r="L22" s="161">
        <v>45</v>
      </c>
      <c r="M22" s="73" t="s">
        <v>209</v>
      </c>
      <c r="N22" s="340">
        <v>19</v>
      </c>
      <c r="O22" s="491">
        <v>17</v>
      </c>
      <c r="P22" s="492"/>
      <c r="Q22" s="491">
        <v>36</v>
      </c>
      <c r="R22" s="490"/>
      <c r="S22" s="144" t="s">
        <v>208</v>
      </c>
      <c r="T22" s="489">
        <v>0</v>
      </c>
      <c r="U22" s="496"/>
      <c r="V22" s="162">
        <v>4</v>
      </c>
      <c r="W22" s="489">
        <v>4</v>
      </c>
      <c r="X22" s="490"/>
      <c r="Y22" s="50"/>
    </row>
    <row r="23" spans="2:25" s="49" customFormat="1" ht="14.25" customHeight="1">
      <c r="B23" s="73" t="s">
        <v>207</v>
      </c>
      <c r="C23" s="491">
        <v>13</v>
      </c>
      <c r="D23" s="492"/>
      <c r="E23" s="491">
        <v>9</v>
      </c>
      <c r="F23" s="492"/>
      <c r="G23" s="161">
        <v>22</v>
      </c>
      <c r="H23" s="73" t="s">
        <v>206</v>
      </c>
      <c r="I23" s="550">
        <v>21</v>
      </c>
      <c r="J23" s="551"/>
      <c r="K23" s="343">
        <v>27</v>
      </c>
      <c r="L23" s="161">
        <v>48</v>
      </c>
      <c r="M23" s="73" t="s">
        <v>205</v>
      </c>
      <c r="N23" s="340">
        <v>23</v>
      </c>
      <c r="O23" s="491">
        <v>10</v>
      </c>
      <c r="P23" s="492"/>
      <c r="Q23" s="491">
        <v>33</v>
      </c>
      <c r="R23" s="490"/>
      <c r="S23" s="144" t="s">
        <v>204</v>
      </c>
      <c r="T23" s="489">
        <v>0</v>
      </c>
      <c r="U23" s="496"/>
      <c r="V23" s="162">
        <v>1</v>
      </c>
      <c r="W23" s="489">
        <v>1</v>
      </c>
      <c r="X23" s="490"/>
      <c r="Y23" s="50"/>
    </row>
    <row r="24" spans="2:25" s="49" customFormat="1" ht="14.1" customHeight="1">
      <c r="B24" s="74" t="s">
        <v>203</v>
      </c>
      <c r="C24" s="497">
        <v>15</v>
      </c>
      <c r="D24" s="498"/>
      <c r="E24" s="497">
        <v>11</v>
      </c>
      <c r="F24" s="498"/>
      <c r="G24" s="163">
        <v>26</v>
      </c>
      <c r="H24" s="74" t="s">
        <v>202</v>
      </c>
      <c r="I24" s="548">
        <v>27</v>
      </c>
      <c r="J24" s="549"/>
      <c r="K24" s="350">
        <v>21</v>
      </c>
      <c r="L24" s="163">
        <v>48</v>
      </c>
      <c r="M24" s="74" t="s">
        <v>201</v>
      </c>
      <c r="N24" s="341">
        <v>21</v>
      </c>
      <c r="O24" s="497">
        <v>16</v>
      </c>
      <c r="P24" s="498"/>
      <c r="Q24" s="497">
        <v>37</v>
      </c>
      <c r="R24" s="504"/>
      <c r="S24" s="135" t="s">
        <v>200</v>
      </c>
      <c r="T24" s="502">
        <v>0</v>
      </c>
      <c r="U24" s="503"/>
      <c r="V24" s="164">
        <v>3</v>
      </c>
      <c r="W24" s="502">
        <v>3</v>
      </c>
      <c r="X24" s="504"/>
      <c r="Y24" s="50"/>
    </row>
    <row r="25" spans="2:25" s="49" customFormat="1" ht="14.25" customHeight="1">
      <c r="B25" s="73" t="s">
        <v>199</v>
      </c>
      <c r="C25" s="506">
        <v>12</v>
      </c>
      <c r="D25" s="507"/>
      <c r="E25" s="506">
        <v>14</v>
      </c>
      <c r="F25" s="507"/>
      <c r="G25" s="161">
        <v>26</v>
      </c>
      <c r="H25" s="73" t="s">
        <v>198</v>
      </c>
      <c r="I25" s="550">
        <v>20</v>
      </c>
      <c r="J25" s="551"/>
      <c r="K25" s="343">
        <v>24</v>
      </c>
      <c r="L25" s="161">
        <v>44</v>
      </c>
      <c r="M25" s="73" t="s">
        <v>197</v>
      </c>
      <c r="N25" s="340">
        <v>17</v>
      </c>
      <c r="O25" s="506">
        <v>11</v>
      </c>
      <c r="P25" s="507"/>
      <c r="Q25" s="506">
        <v>28</v>
      </c>
      <c r="R25" s="483"/>
      <c r="S25" s="144" t="s">
        <v>196</v>
      </c>
      <c r="T25" s="481">
        <v>0</v>
      </c>
      <c r="U25" s="482"/>
      <c r="V25" s="162">
        <v>1</v>
      </c>
      <c r="W25" s="481">
        <v>1</v>
      </c>
      <c r="X25" s="483"/>
      <c r="Y25" s="50"/>
    </row>
    <row r="26" spans="2:25" s="49" customFormat="1" ht="14.25" customHeight="1">
      <c r="B26" s="73" t="s">
        <v>195</v>
      </c>
      <c r="C26" s="491">
        <v>19</v>
      </c>
      <c r="D26" s="492"/>
      <c r="E26" s="491">
        <v>20</v>
      </c>
      <c r="F26" s="492"/>
      <c r="G26" s="161">
        <v>39</v>
      </c>
      <c r="H26" s="73" t="s">
        <v>194</v>
      </c>
      <c r="I26" s="550">
        <v>19</v>
      </c>
      <c r="J26" s="551"/>
      <c r="K26" s="343">
        <v>24</v>
      </c>
      <c r="L26" s="161">
        <v>43</v>
      </c>
      <c r="M26" s="73" t="s">
        <v>193</v>
      </c>
      <c r="N26" s="340">
        <v>8</v>
      </c>
      <c r="O26" s="491">
        <v>8</v>
      </c>
      <c r="P26" s="492"/>
      <c r="Q26" s="491">
        <v>16</v>
      </c>
      <c r="R26" s="490"/>
      <c r="S26" s="144" t="s">
        <v>192</v>
      </c>
      <c r="T26" s="489">
        <v>0</v>
      </c>
      <c r="U26" s="496"/>
      <c r="V26" s="162">
        <v>0</v>
      </c>
      <c r="W26" s="489">
        <v>0</v>
      </c>
      <c r="X26" s="490"/>
      <c r="Y26" s="50"/>
    </row>
    <row r="27" spans="2:25" s="49" customFormat="1" ht="14.25" customHeight="1">
      <c r="B27" s="73" t="s">
        <v>191</v>
      </c>
      <c r="C27" s="491">
        <v>14</v>
      </c>
      <c r="D27" s="492"/>
      <c r="E27" s="491">
        <v>14</v>
      </c>
      <c r="F27" s="492"/>
      <c r="G27" s="161">
        <v>28</v>
      </c>
      <c r="H27" s="73" t="s">
        <v>190</v>
      </c>
      <c r="I27" s="550">
        <v>16</v>
      </c>
      <c r="J27" s="551"/>
      <c r="K27" s="343">
        <v>27</v>
      </c>
      <c r="L27" s="161">
        <v>43</v>
      </c>
      <c r="M27" s="73" t="s">
        <v>189</v>
      </c>
      <c r="N27" s="340">
        <v>4</v>
      </c>
      <c r="O27" s="491">
        <v>6</v>
      </c>
      <c r="P27" s="492"/>
      <c r="Q27" s="491">
        <v>10</v>
      </c>
      <c r="R27" s="490"/>
      <c r="S27" s="144" t="s">
        <v>188</v>
      </c>
      <c r="T27" s="489">
        <v>0</v>
      </c>
      <c r="U27" s="496"/>
      <c r="V27" s="162">
        <v>0</v>
      </c>
      <c r="W27" s="489">
        <v>0</v>
      </c>
      <c r="X27" s="490"/>
      <c r="Y27" s="50"/>
    </row>
    <row r="28" spans="2:25" s="49" customFormat="1" ht="14.1" customHeight="1">
      <c r="B28" s="73" t="s">
        <v>187</v>
      </c>
      <c r="C28" s="505">
        <v>11</v>
      </c>
      <c r="D28" s="505"/>
      <c r="E28" s="505">
        <v>12</v>
      </c>
      <c r="F28" s="505"/>
      <c r="G28" s="41">
        <v>23</v>
      </c>
      <c r="H28" s="73" t="s">
        <v>186</v>
      </c>
      <c r="I28" s="550">
        <v>12</v>
      </c>
      <c r="J28" s="551"/>
      <c r="K28" s="343">
        <v>17</v>
      </c>
      <c r="L28" s="41">
        <v>29</v>
      </c>
      <c r="M28" s="73" t="s">
        <v>185</v>
      </c>
      <c r="N28" s="340">
        <v>10</v>
      </c>
      <c r="O28" s="491">
        <v>7</v>
      </c>
      <c r="P28" s="492"/>
      <c r="Q28" s="491">
        <v>17</v>
      </c>
      <c r="R28" s="490"/>
      <c r="S28" s="144" t="s">
        <v>184</v>
      </c>
      <c r="T28" s="556">
        <v>0</v>
      </c>
      <c r="U28" s="556"/>
      <c r="V28" s="27">
        <v>2</v>
      </c>
      <c r="W28" s="489">
        <v>2</v>
      </c>
      <c r="X28" s="490"/>
      <c r="Y28" s="50"/>
    </row>
    <row r="29" spans="2:25" s="49" customFormat="1" ht="14.25" customHeight="1" thickBot="1">
      <c r="B29" s="75" t="s">
        <v>183</v>
      </c>
      <c r="C29" s="516">
        <v>15</v>
      </c>
      <c r="D29" s="516"/>
      <c r="E29" s="516">
        <v>12</v>
      </c>
      <c r="F29" s="516"/>
      <c r="G29" s="45">
        <v>27</v>
      </c>
      <c r="H29" s="75" t="s">
        <v>182</v>
      </c>
      <c r="I29" s="557">
        <v>17</v>
      </c>
      <c r="J29" s="558"/>
      <c r="K29" s="351">
        <v>20</v>
      </c>
      <c r="L29" s="45">
        <v>37</v>
      </c>
      <c r="M29" s="75" t="s">
        <v>181</v>
      </c>
      <c r="N29" s="342">
        <v>9</v>
      </c>
      <c r="O29" s="512">
        <v>7</v>
      </c>
      <c r="P29" s="513"/>
      <c r="Q29" s="512">
        <v>16</v>
      </c>
      <c r="R29" s="559"/>
      <c r="S29" s="135" t="s">
        <v>180</v>
      </c>
      <c r="T29" s="560">
        <v>0</v>
      </c>
      <c r="U29" s="560"/>
      <c r="V29" s="136">
        <v>1</v>
      </c>
      <c r="W29" s="502">
        <v>1</v>
      </c>
      <c r="X29" s="504"/>
      <c r="Y29" s="50"/>
    </row>
    <row r="30" spans="2:25" s="49" customFormat="1" ht="13.5" customHeight="1" thickBot="1">
      <c r="B30" s="76"/>
      <c r="C30" s="76"/>
      <c r="D30" s="76"/>
      <c r="E30" s="76"/>
      <c r="F30" s="520" t="s">
        <v>179</v>
      </c>
      <c r="G30" s="520"/>
      <c r="H30" s="520"/>
      <c r="I30" s="520"/>
      <c r="J30" s="76"/>
      <c r="K30" s="76"/>
      <c r="L30" s="76"/>
      <c r="M30" s="76"/>
      <c r="N30" s="76"/>
      <c r="O30" s="76"/>
      <c r="P30" s="76"/>
      <c r="Q30" s="76"/>
      <c r="R30" s="76"/>
      <c r="S30" s="144" t="s">
        <v>178</v>
      </c>
      <c r="T30" s="556">
        <v>0</v>
      </c>
      <c r="U30" s="556"/>
      <c r="V30" s="27">
        <v>0</v>
      </c>
      <c r="W30" s="481">
        <v>0</v>
      </c>
      <c r="X30" s="483"/>
      <c r="Y30" s="50"/>
    </row>
    <row r="31" spans="2:25" s="49" customFormat="1" ht="13.5" customHeight="1">
      <c r="B31" s="213" t="s">
        <v>177</v>
      </c>
      <c r="C31" s="522">
        <f>SUM(C5:D9)</f>
        <v>79</v>
      </c>
      <c r="D31" s="523"/>
      <c r="E31" s="526">
        <f>SUM(E5:F9)</f>
        <v>87</v>
      </c>
      <c r="F31" s="523"/>
      <c r="G31" s="214">
        <f>SUM(C31:F31)</f>
        <v>166</v>
      </c>
      <c r="H31" s="213" t="s">
        <v>176</v>
      </c>
      <c r="I31" s="524">
        <f>SUM(N5:N9)</f>
        <v>92</v>
      </c>
      <c r="J31" s="525"/>
      <c r="K31" s="215">
        <f>SUM(O5:P9)</f>
        <v>89</v>
      </c>
      <c r="L31" s="216">
        <f>SUM(I31:K31)</f>
        <v>181</v>
      </c>
      <c r="M31" s="225" t="s">
        <v>175</v>
      </c>
      <c r="N31" s="226">
        <f>SUM(T30:U34)</f>
        <v>0</v>
      </c>
      <c r="O31" s="526">
        <f>SUM(V30:V34)</f>
        <v>1</v>
      </c>
      <c r="P31" s="523">
        <f t="shared" ref="P31" si="0">SUM(W30:X34)</f>
        <v>1</v>
      </c>
      <c r="Q31" s="526">
        <f>SUM(N31,O31)</f>
        <v>1</v>
      </c>
      <c r="R31" s="527"/>
      <c r="S31" s="144" t="s">
        <v>174</v>
      </c>
      <c r="T31" s="556">
        <v>0</v>
      </c>
      <c r="U31" s="556"/>
      <c r="V31" s="27">
        <v>0</v>
      </c>
      <c r="W31" s="489">
        <v>0</v>
      </c>
      <c r="X31" s="490"/>
      <c r="Y31" s="50"/>
    </row>
    <row r="32" spans="2:25" s="49" customFormat="1" ht="13.5" customHeight="1" thickBot="1">
      <c r="B32" s="217" t="s">
        <v>173</v>
      </c>
      <c r="C32" s="518">
        <f>SUM(C10:D14)</f>
        <v>94</v>
      </c>
      <c r="D32" s="519"/>
      <c r="E32" s="555">
        <f>SUM(E10:F14)</f>
        <v>107</v>
      </c>
      <c r="F32" s="519"/>
      <c r="G32" s="218">
        <f t="shared" ref="G32:G40" si="1">SUM(C32:F32)</f>
        <v>201</v>
      </c>
      <c r="H32" s="217" t="s">
        <v>172</v>
      </c>
      <c r="I32" s="518">
        <f>SUM(N10:N14)</f>
        <v>80</v>
      </c>
      <c r="J32" s="521"/>
      <c r="K32" s="219">
        <f>SUM(O10:P14)</f>
        <v>80</v>
      </c>
      <c r="L32" s="220">
        <f t="shared" ref="L32:L35" si="2">SUM(I32:K32)</f>
        <v>160</v>
      </c>
      <c r="M32" s="227" t="s">
        <v>159</v>
      </c>
      <c r="N32" s="228">
        <f>U35</f>
        <v>0</v>
      </c>
      <c r="O32" s="531">
        <f>V35</f>
        <v>1</v>
      </c>
      <c r="P32" s="532"/>
      <c r="Q32" s="531">
        <f>SUM(N32:P32)</f>
        <v>1</v>
      </c>
      <c r="R32" s="533"/>
      <c r="S32" s="144" t="s">
        <v>171</v>
      </c>
      <c r="T32" s="556">
        <v>0</v>
      </c>
      <c r="U32" s="556"/>
      <c r="V32" s="27">
        <v>0</v>
      </c>
      <c r="W32" s="489">
        <v>0</v>
      </c>
      <c r="X32" s="490"/>
      <c r="Y32" s="50"/>
    </row>
    <row r="33" spans="2:25" s="49" customFormat="1" ht="13.5" customHeight="1" thickBot="1">
      <c r="B33" s="217" t="s">
        <v>170</v>
      </c>
      <c r="C33" s="518">
        <f>SUM(C15:D19)</f>
        <v>102</v>
      </c>
      <c r="D33" s="519"/>
      <c r="E33" s="555">
        <f>SUM(E15:F19)</f>
        <v>107</v>
      </c>
      <c r="F33" s="519"/>
      <c r="G33" s="218">
        <f t="shared" si="1"/>
        <v>209</v>
      </c>
      <c r="H33" s="217" t="s">
        <v>169</v>
      </c>
      <c r="I33" s="518">
        <f>SUM(N15:N19)</f>
        <v>90</v>
      </c>
      <c r="J33" s="521"/>
      <c r="K33" s="219">
        <f>SUM(O15:P19)</f>
        <v>87</v>
      </c>
      <c r="L33" s="220">
        <f t="shared" si="2"/>
        <v>177</v>
      </c>
      <c r="M33" s="76"/>
      <c r="N33" s="76"/>
      <c r="O33" s="76"/>
      <c r="P33" s="76"/>
      <c r="Q33" s="76"/>
      <c r="R33" s="76"/>
      <c r="S33" s="144" t="s">
        <v>168</v>
      </c>
      <c r="T33" s="556">
        <v>0</v>
      </c>
      <c r="U33" s="556"/>
      <c r="V33" s="27">
        <v>1</v>
      </c>
      <c r="W33" s="489">
        <v>1</v>
      </c>
      <c r="X33" s="490"/>
      <c r="Y33" s="50"/>
    </row>
    <row r="34" spans="2:25" s="49" customFormat="1" ht="13.5" customHeight="1">
      <c r="B34" s="217" t="s">
        <v>167</v>
      </c>
      <c r="C34" s="518">
        <f>SUM(C20:D24)</f>
        <v>71</v>
      </c>
      <c r="D34" s="519"/>
      <c r="E34" s="555">
        <f>SUM(E20:F24)</f>
        <v>81</v>
      </c>
      <c r="F34" s="519"/>
      <c r="G34" s="218">
        <f t="shared" si="1"/>
        <v>152</v>
      </c>
      <c r="H34" s="217" t="s">
        <v>166</v>
      </c>
      <c r="I34" s="518">
        <f>SUM(N20:N24)</f>
        <v>93</v>
      </c>
      <c r="J34" s="521"/>
      <c r="K34" s="219">
        <f>SUM(O20:P24)</f>
        <v>75</v>
      </c>
      <c r="L34" s="220">
        <f t="shared" si="2"/>
        <v>168</v>
      </c>
      <c r="M34" s="229" t="s">
        <v>165</v>
      </c>
      <c r="N34" s="230">
        <f>SUM(N20:N29,T5:U35)</f>
        <v>231</v>
      </c>
      <c r="O34" s="535">
        <f>SUM(O20:P29,V5:V35)</f>
        <v>260</v>
      </c>
      <c r="P34" s="536">
        <f t="shared" ref="P34" si="3">SUM(P20:P29,W5:X35)</f>
        <v>236</v>
      </c>
      <c r="Q34" s="535">
        <f>SUM(N34,O34)</f>
        <v>491</v>
      </c>
      <c r="R34" s="537"/>
      <c r="S34" s="135" t="s">
        <v>164</v>
      </c>
      <c r="T34" s="560">
        <v>0</v>
      </c>
      <c r="U34" s="560"/>
      <c r="V34" s="141">
        <v>0</v>
      </c>
      <c r="W34" s="502">
        <f t="shared" ref="W34:W35" si="4">SUM(T34:V34)</f>
        <v>0</v>
      </c>
      <c r="X34" s="504"/>
      <c r="Y34" s="50"/>
    </row>
    <row r="35" spans="2:25" s="49" customFormat="1" ht="13.5" customHeight="1" thickBot="1">
      <c r="B35" s="217" t="s">
        <v>163</v>
      </c>
      <c r="C35" s="518">
        <f>SUM(C25:D29)</f>
        <v>71</v>
      </c>
      <c r="D35" s="519"/>
      <c r="E35" s="555">
        <f>SUM(E25:F29)</f>
        <v>72</v>
      </c>
      <c r="F35" s="519"/>
      <c r="G35" s="218">
        <f t="shared" si="1"/>
        <v>143</v>
      </c>
      <c r="H35" s="217" t="s">
        <v>162</v>
      </c>
      <c r="I35" s="518">
        <f>SUM(N25:N29)</f>
        <v>48</v>
      </c>
      <c r="J35" s="521"/>
      <c r="K35" s="219">
        <f>SUM(O25:P29)</f>
        <v>39</v>
      </c>
      <c r="L35" s="220">
        <f t="shared" si="2"/>
        <v>87</v>
      </c>
      <c r="M35" s="231" t="s">
        <v>161</v>
      </c>
      <c r="N35" s="232"/>
      <c r="O35" s="233"/>
      <c r="P35" s="565">
        <f>Q34/Q38*100</f>
        <v>17.234117234117232</v>
      </c>
      <c r="Q35" s="565"/>
      <c r="R35" s="234" t="s">
        <v>160</v>
      </c>
      <c r="S35" s="126" t="s">
        <v>159</v>
      </c>
      <c r="T35" s="566">
        <v>0</v>
      </c>
      <c r="U35" s="566"/>
      <c r="V35" s="127">
        <v>1</v>
      </c>
      <c r="W35" s="529">
        <f t="shared" si="4"/>
        <v>1</v>
      </c>
      <c r="X35" s="538"/>
      <c r="Y35" s="50"/>
    </row>
    <row r="36" spans="2:25" s="49" customFormat="1" ht="13.5" customHeight="1">
      <c r="B36" s="217" t="s">
        <v>158</v>
      </c>
      <c r="C36" s="518">
        <f>SUM(I5:J9)</f>
        <v>83</v>
      </c>
      <c r="D36" s="519"/>
      <c r="E36" s="555">
        <f>SUM(K5:K9)</f>
        <v>66</v>
      </c>
      <c r="F36" s="519"/>
      <c r="G36" s="218">
        <f t="shared" si="1"/>
        <v>149</v>
      </c>
      <c r="H36" s="217" t="s">
        <v>157</v>
      </c>
      <c r="I36" s="518">
        <f>SUM(T5:U9)</f>
        <v>46</v>
      </c>
      <c r="J36" s="521"/>
      <c r="K36" s="219">
        <f>SUM(V5:V9)</f>
        <v>62</v>
      </c>
      <c r="L36" s="220">
        <f t="shared" ref="L36:L40" si="5">SUM(I36:K36)</f>
        <v>108</v>
      </c>
      <c r="M36" s="76"/>
      <c r="N36" s="76"/>
      <c r="O36" s="76"/>
      <c r="P36" s="76"/>
      <c r="Q36" s="76"/>
      <c r="R36" s="76"/>
      <c r="S36" s="76"/>
      <c r="T36" s="66"/>
      <c r="U36" s="66"/>
      <c r="V36" s="66"/>
      <c r="W36" s="66"/>
      <c r="X36" s="66"/>
      <c r="Y36" s="50"/>
    </row>
    <row r="37" spans="2:25" s="49" customFormat="1" ht="13.5" customHeight="1" thickBot="1">
      <c r="B37" s="217" t="s">
        <v>156</v>
      </c>
      <c r="C37" s="518">
        <f>SUM(I10:J14)</f>
        <v>89</v>
      </c>
      <c r="D37" s="519"/>
      <c r="E37" s="555">
        <f>SUM(K10:K14)</f>
        <v>99</v>
      </c>
      <c r="F37" s="519"/>
      <c r="G37" s="218">
        <f t="shared" si="1"/>
        <v>188</v>
      </c>
      <c r="H37" s="217" t="s">
        <v>155</v>
      </c>
      <c r="I37" s="518">
        <f>SUM(T10:U14)</f>
        <v>22</v>
      </c>
      <c r="J37" s="521"/>
      <c r="K37" s="219">
        <f>SUM(V10:V14)</f>
        <v>45</v>
      </c>
      <c r="L37" s="220">
        <f>SUM(I37:K37)</f>
        <v>67</v>
      </c>
      <c r="M37" s="76"/>
      <c r="N37" s="76"/>
      <c r="O37" s="76"/>
      <c r="P37" s="76"/>
      <c r="Q37" s="76"/>
      <c r="R37" s="76"/>
      <c r="S37" s="66"/>
      <c r="T37" s="66"/>
      <c r="U37" s="66"/>
      <c r="V37" s="66"/>
      <c r="W37" s="66"/>
      <c r="X37" s="66"/>
      <c r="Y37" s="50"/>
    </row>
    <row r="38" spans="2:25" s="49" customFormat="1" ht="13.5" customHeight="1" thickBot="1">
      <c r="B38" s="217" t="s">
        <v>154</v>
      </c>
      <c r="C38" s="518">
        <f>SUM(I15:J19)</f>
        <v>104</v>
      </c>
      <c r="D38" s="519"/>
      <c r="E38" s="555">
        <f>SUM(K15:K19)</f>
        <v>105</v>
      </c>
      <c r="F38" s="519"/>
      <c r="G38" s="218">
        <f t="shared" si="1"/>
        <v>209</v>
      </c>
      <c r="H38" s="217" t="s">
        <v>153</v>
      </c>
      <c r="I38" s="518">
        <f>SUM(T15:U19)</f>
        <v>18</v>
      </c>
      <c r="J38" s="521"/>
      <c r="K38" s="219">
        <f>SUM(V15:V19)</f>
        <v>20</v>
      </c>
      <c r="L38" s="220">
        <f t="shared" si="5"/>
        <v>38</v>
      </c>
      <c r="M38" s="235" t="s">
        <v>152</v>
      </c>
      <c r="N38" s="236">
        <f>SUM(C31:D40,I31:J40,N31:N32)</f>
        <v>1388</v>
      </c>
      <c r="O38" s="535">
        <f>SUM(E31:F40,K31:K40,O31,O32)</f>
        <v>1461</v>
      </c>
      <c r="P38" s="536">
        <f t="shared" ref="P38" si="6">SUM(C31:D40,J31:K40,P31:P32)</f>
        <v>1410</v>
      </c>
      <c r="Q38" s="535">
        <f>SUM(N38,O38)</f>
        <v>2849</v>
      </c>
      <c r="R38" s="537"/>
      <c r="S38" s="129" t="s">
        <v>151</v>
      </c>
      <c r="T38" s="564">
        <v>39</v>
      </c>
      <c r="U38" s="562"/>
      <c r="V38" s="130">
        <v>39</v>
      </c>
      <c r="W38" s="562">
        <v>39</v>
      </c>
      <c r="X38" s="563"/>
      <c r="Y38" s="50"/>
    </row>
    <row r="39" spans="2:25" s="49" customFormat="1" ht="13.5" customHeight="1" thickBot="1">
      <c r="B39" s="217" t="s">
        <v>150</v>
      </c>
      <c r="C39" s="518">
        <f>SUM(I20:J24)</f>
        <v>118</v>
      </c>
      <c r="D39" s="519"/>
      <c r="E39" s="555">
        <f>SUM(K20:K24)</f>
        <v>109</v>
      </c>
      <c r="F39" s="519"/>
      <c r="G39" s="218">
        <f t="shared" si="1"/>
        <v>227</v>
      </c>
      <c r="H39" s="217" t="s">
        <v>149</v>
      </c>
      <c r="I39" s="518">
        <f>SUM(T20:U24)</f>
        <v>4</v>
      </c>
      <c r="J39" s="521"/>
      <c r="K39" s="219">
        <f>SUM(V20:V24)</f>
        <v>13</v>
      </c>
      <c r="L39" s="220">
        <f t="shared" si="5"/>
        <v>17</v>
      </c>
      <c r="M39" s="231" t="s">
        <v>7</v>
      </c>
      <c r="N39" s="232"/>
      <c r="O39" s="237"/>
      <c r="P39" s="237"/>
      <c r="Q39" s="545">
        <f>行政区別人口!R6</f>
        <v>1163</v>
      </c>
      <c r="R39" s="546"/>
      <c r="S39" s="128"/>
      <c r="T39" s="109"/>
      <c r="U39" s="109"/>
      <c r="V39" s="109"/>
      <c r="W39" s="109"/>
      <c r="X39" s="109"/>
      <c r="Y39" s="50"/>
    </row>
    <row r="40" spans="2:25" s="49" customFormat="1" ht="13.5" customHeight="1" thickBot="1">
      <c r="B40" s="221" t="s">
        <v>148</v>
      </c>
      <c r="C40" s="542">
        <f>SUM(I25:J29)</f>
        <v>84</v>
      </c>
      <c r="D40" s="532"/>
      <c r="E40" s="531">
        <f>SUM(K25:K29)</f>
        <v>112</v>
      </c>
      <c r="F40" s="532"/>
      <c r="G40" s="222">
        <f t="shared" si="1"/>
        <v>196</v>
      </c>
      <c r="H40" s="221" t="s">
        <v>147</v>
      </c>
      <c r="I40" s="543">
        <f>SUM(T25:U29)</f>
        <v>0</v>
      </c>
      <c r="J40" s="544"/>
      <c r="K40" s="223">
        <f>SUM(V25:V29)</f>
        <v>4</v>
      </c>
      <c r="L40" s="224">
        <f t="shared" si="5"/>
        <v>4</v>
      </c>
      <c r="M40" s="76"/>
      <c r="N40" s="76"/>
      <c r="O40" s="76"/>
      <c r="P40" s="76"/>
      <c r="Q40" s="76"/>
      <c r="R40" s="76"/>
      <c r="S40" s="520" t="s">
        <v>146</v>
      </c>
      <c r="T40" s="547"/>
      <c r="U40" s="547"/>
      <c r="V40" s="547"/>
      <c r="W40" s="22">
        <v>1</v>
      </c>
      <c r="X40" s="110" t="s">
        <v>284</v>
      </c>
      <c r="Y40" s="50"/>
    </row>
    <row r="41" spans="2:25">
      <c r="T41" s="108"/>
      <c r="U41" s="108"/>
      <c r="V41" s="108"/>
      <c r="W41" s="108"/>
      <c r="X41" s="108"/>
      <c r="Y41" s="108"/>
    </row>
    <row r="42" spans="2:25" s="49" customFormat="1" ht="14.1" customHeight="1">
      <c r="S42" s="97"/>
      <c r="T42" s="97"/>
      <c r="U42" s="97"/>
      <c r="V42" s="50"/>
      <c r="W42" s="50"/>
      <c r="X42" s="50"/>
      <c r="Y42" s="50"/>
    </row>
    <row r="43" spans="2:25" s="49" customFormat="1" ht="14.25" customHeight="1">
      <c r="B43" s="547" t="s">
        <v>1</v>
      </c>
      <c r="C43" s="547"/>
      <c r="D43" s="547" t="s">
        <v>2</v>
      </c>
      <c r="E43" s="547"/>
      <c r="F43" s="547"/>
      <c r="G43" s="547"/>
      <c r="H43" s="547"/>
      <c r="I43" s="547"/>
      <c r="J43" s="561" t="s">
        <v>285</v>
      </c>
      <c r="K43" s="561"/>
      <c r="L43" s="561"/>
      <c r="M43" s="561"/>
      <c r="N43" s="561"/>
      <c r="O43" s="561"/>
      <c r="P43" s="561"/>
      <c r="Q43" s="66"/>
      <c r="R43" s="66"/>
      <c r="S43" s="98"/>
      <c r="T43" s="98"/>
      <c r="U43" s="158" t="str">
        <f>$U$2</f>
        <v>平成29年11月30日</v>
      </c>
      <c r="V43" s="48"/>
      <c r="W43" s="48"/>
      <c r="X43" s="99" t="s">
        <v>0</v>
      </c>
      <c r="Y43" s="50"/>
    </row>
    <row r="44" spans="2:25" s="49" customFormat="1" ht="17.100000000000001" customHeight="1" thickBot="1">
      <c r="B44" s="547" t="s">
        <v>282</v>
      </c>
      <c r="C44" s="547"/>
      <c r="D44" s="547" t="s">
        <v>14</v>
      </c>
      <c r="E44" s="547"/>
      <c r="F44" s="547"/>
      <c r="G44" s="547"/>
      <c r="H44" s="66"/>
      <c r="I44" s="66"/>
      <c r="J44" s="561"/>
      <c r="K44" s="561"/>
      <c r="L44" s="561"/>
      <c r="M44" s="561"/>
      <c r="N44" s="561"/>
      <c r="O44" s="561"/>
      <c r="P44" s="561"/>
      <c r="Q44" s="66"/>
      <c r="R44" s="66"/>
      <c r="S44" s="66"/>
      <c r="T44" s="66"/>
      <c r="U44" s="158" t="str">
        <f>$U$3</f>
        <v>平成29年12月 1日</v>
      </c>
      <c r="V44" s="48"/>
      <c r="W44" s="48"/>
      <c r="X44" s="99" t="s">
        <v>3</v>
      </c>
      <c r="Y44" s="50"/>
    </row>
    <row r="45" spans="2:25" s="49" customFormat="1" ht="14.25" customHeight="1">
      <c r="B45" s="68" t="s">
        <v>280</v>
      </c>
      <c r="C45" s="484" t="s">
        <v>4</v>
      </c>
      <c r="D45" s="484"/>
      <c r="E45" s="484" t="s">
        <v>5</v>
      </c>
      <c r="F45" s="484"/>
      <c r="G45" s="69" t="s">
        <v>6</v>
      </c>
      <c r="H45" s="68" t="s">
        <v>280</v>
      </c>
      <c r="I45" s="484" t="s">
        <v>4</v>
      </c>
      <c r="J45" s="484"/>
      <c r="K45" s="71" t="s">
        <v>5</v>
      </c>
      <c r="L45" s="69" t="s">
        <v>6</v>
      </c>
      <c r="M45" s="68" t="s">
        <v>280</v>
      </c>
      <c r="N45" s="71" t="s">
        <v>4</v>
      </c>
      <c r="O45" s="484" t="s">
        <v>5</v>
      </c>
      <c r="P45" s="484"/>
      <c r="Q45" s="568" t="s">
        <v>6</v>
      </c>
      <c r="R45" s="569"/>
      <c r="S45" s="124" t="s">
        <v>280</v>
      </c>
      <c r="T45" s="552" t="s">
        <v>4</v>
      </c>
      <c r="U45" s="552"/>
      <c r="V45" s="199" t="s">
        <v>5</v>
      </c>
      <c r="W45" s="552" t="s">
        <v>6</v>
      </c>
      <c r="X45" s="553"/>
      <c r="Y45" s="50"/>
    </row>
    <row r="46" spans="2:25" s="49" customFormat="1" ht="14.25" customHeight="1">
      <c r="B46" s="73" t="s">
        <v>279</v>
      </c>
      <c r="C46" s="505">
        <v>10</v>
      </c>
      <c r="D46" s="505"/>
      <c r="E46" s="505">
        <v>6</v>
      </c>
      <c r="F46" s="505"/>
      <c r="G46" s="41">
        <v>16</v>
      </c>
      <c r="H46" s="73" t="s">
        <v>278</v>
      </c>
      <c r="I46" s="567">
        <v>5</v>
      </c>
      <c r="J46" s="567"/>
      <c r="K46" s="40">
        <v>5</v>
      </c>
      <c r="L46" s="41">
        <v>10</v>
      </c>
      <c r="M46" s="73" t="s">
        <v>277</v>
      </c>
      <c r="N46" s="40">
        <v>11</v>
      </c>
      <c r="O46" s="505">
        <v>8</v>
      </c>
      <c r="P46" s="505"/>
      <c r="Q46" s="476">
        <v>19</v>
      </c>
      <c r="R46" s="554"/>
      <c r="S46" s="144" t="s">
        <v>276</v>
      </c>
      <c r="T46" s="556">
        <v>6</v>
      </c>
      <c r="U46" s="556"/>
      <c r="V46" s="27">
        <v>3</v>
      </c>
      <c r="W46" s="481">
        <v>9</v>
      </c>
      <c r="X46" s="483"/>
      <c r="Y46" s="50"/>
    </row>
    <row r="47" spans="2:25" s="49" customFormat="1" ht="14.1" customHeight="1">
      <c r="B47" s="73" t="s">
        <v>275</v>
      </c>
      <c r="C47" s="505">
        <v>11</v>
      </c>
      <c r="D47" s="505"/>
      <c r="E47" s="505">
        <v>12</v>
      </c>
      <c r="F47" s="505"/>
      <c r="G47" s="41">
        <v>23</v>
      </c>
      <c r="H47" s="73" t="s">
        <v>274</v>
      </c>
      <c r="I47" s="505">
        <v>11</v>
      </c>
      <c r="J47" s="505"/>
      <c r="K47" s="40">
        <v>10</v>
      </c>
      <c r="L47" s="41">
        <v>21</v>
      </c>
      <c r="M47" s="73" t="s">
        <v>273</v>
      </c>
      <c r="N47" s="40">
        <v>6</v>
      </c>
      <c r="O47" s="505">
        <v>11</v>
      </c>
      <c r="P47" s="505"/>
      <c r="Q47" s="491">
        <v>17</v>
      </c>
      <c r="R47" s="490"/>
      <c r="S47" s="144" t="s">
        <v>272</v>
      </c>
      <c r="T47" s="556">
        <v>8</v>
      </c>
      <c r="U47" s="556"/>
      <c r="V47" s="27">
        <v>6</v>
      </c>
      <c r="W47" s="489">
        <v>14</v>
      </c>
      <c r="X47" s="490"/>
      <c r="Y47" s="50"/>
    </row>
    <row r="48" spans="2:25" s="49" customFormat="1" ht="14.25" customHeight="1">
      <c r="B48" s="73" t="s">
        <v>271</v>
      </c>
      <c r="C48" s="505">
        <v>13</v>
      </c>
      <c r="D48" s="505"/>
      <c r="E48" s="505">
        <v>8</v>
      </c>
      <c r="F48" s="505"/>
      <c r="G48" s="41">
        <v>21</v>
      </c>
      <c r="H48" s="73" t="s">
        <v>270</v>
      </c>
      <c r="I48" s="505">
        <v>10</v>
      </c>
      <c r="J48" s="505"/>
      <c r="K48" s="40">
        <v>11</v>
      </c>
      <c r="L48" s="41">
        <v>21</v>
      </c>
      <c r="M48" s="73" t="s">
        <v>269</v>
      </c>
      <c r="N48" s="40">
        <v>6</v>
      </c>
      <c r="O48" s="505">
        <v>4</v>
      </c>
      <c r="P48" s="505"/>
      <c r="Q48" s="491">
        <v>10</v>
      </c>
      <c r="R48" s="490"/>
      <c r="S48" s="144" t="s">
        <v>268</v>
      </c>
      <c r="T48" s="556">
        <v>4</v>
      </c>
      <c r="U48" s="556"/>
      <c r="V48" s="27">
        <v>6</v>
      </c>
      <c r="W48" s="489">
        <v>10</v>
      </c>
      <c r="X48" s="490"/>
      <c r="Y48" s="50"/>
    </row>
    <row r="49" spans="2:25" s="49" customFormat="1" ht="14.25" customHeight="1">
      <c r="B49" s="73" t="s">
        <v>267</v>
      </c>
      <c r="C49" s="505">
        <v>8</v>
      </c>
      <c r="D49" s="505"/>
      <c r="E49" s="505">
        <v>12</v>
      </c>
      <c r="F49" s="505"/>
      <c r="G49" s="41">
        <v>20</v>
      </c>
      <c r="H49" s="73" t="s">
        <v>266</v>
      </c>
      <c r="I49" s="505">
        <v>7</v>
      </c>
      <c r="J49" s="505"/>
      <c r="K49" s="40">
        <v>11</v>
      </c>
      <c r="L49" s="41">
        <v>18</v>
      </c>
      <c r="M49" s="73" t="s">
        <v>265</v>
      </c>
      <c r="N49" s="40">
        <v>6</v>
      </c>
      <c r="O49" s="505">
        <v>6</v>
      </c>
      <c r="P49" s="505"/>
      <c r="Q49" s="491">
        <v>12</v>
      </c>
      <c r="R49" s="490"/>
      <c r="S49" s="144" t="s">
        <v>264</v>
      </c>
      <c r="T49" s="556">
        <v>6</v>
      </c>
      <c r="U49" s="556"/>
      <c r="V49" s="27">
        <v>8</v>
      </c>
      <c r="W49" s="489">
        <v>14</v>
      </c>
      <c r="X49" s="490"/>
      <c r="Y49" s="50"/>
    </row>
    <row r="50" spans="2:25" s="49" customFormat="1" ht="14.1" customHeight="1">
      <c r="B50" s="74" t="s">
        <v>263</v>
      </c>
      <c r="C50" s="511">
        <v>10</v>
      </c>
      <c r="D50" s="511"/>
      <c r="E50" s="511">
        <v>7</v>
      </c>
      <c r="F50" s="511"/>
      <c r="G50" s="43">
        <v>17</v>
      </c>
      <c r="H50" s="74" t="s">
        <v>262</v>
      </c>
      <c r="I50" s="511">
        <v>16</v>
      </c>
      <c r="J50" s="511"/>
      <c r="K50" s="42">
        <v>6</v>
      </c>
      <c r="L50" s="43">
        <v>22</v>
      </c>
      <c r="M50" s="74" t="s">
        <v>261</v>
      </c>
      <c r="N50" s="42">
        <v>7</v>
      </c>
      <c r="O50" s="511">
        <v>9</v>
      </c>
      <c r="P50" s="511"/>
      <c r="Q50" s="497">
        <v>16</v>
      </c>
      <c r="R50" s="504"/>
      <c r="S50" s="135" t="s">
        <v>260</v>
      </c>
      <c r="T50" s="560">
        <v>2</v>
      </c>
      <c r="U50" s="560"/>
      <c r="V50" s="136">
        <v>4</v>
      </c>
      <c r="W50" s="502">
        <v>6</v>
      </c>
      <c r="X50" s="504"/>
      <c r="Y50" s="50"/>
    </row>
    <row r="51" spans="2:25" s="49" customFormat="1" ht="14.25" customHeight="1">
      <c r="B51" s="73" t="s">
        <v>259</v>
      </c>
      <c r="C51" s="505">
        <v>12</v>
      </c>
      <c r="D51" s="505"/>
      <c r="E51" s="505">
        <v>7</v>
      </c>
      <c r="F51" s="505"/>
      <c r="G51" s="41">
        <v>19</v>
      </c>
      <c r="H51" s="73" t="s">
        <v>258</v>
      </c>
      <c r="I51" s="505">
        <v>11</v>
      </c>
      <c r="J51" s="505"/>
      <c r="K51" s="40">
        <v>9</v>
      </c>
      <c r="L51" s="41">
        <v>20</v>
      </c>
      <c r="M51" s="73" t="s">
        <v>257</v>
      </c>
      <c r="N51" s="40">
        <v>9</v>
      </c>
      <c r="O51" s="505">
        <v>8</v>
      </c>
      <c r="P51" s="505"/>
      <c r="Q51" s="506">
        <v>17</v>
      </c>
      <c r="R51" s="483"/>
      <c r="S51" s="144" t="s">
        <v>256</v>
      </c>
      <c r="T51" s="556">
        <v>4</v>
      </c>
      <c r="U51" s="556"/>
      <c r="V51" s="27">
        <v>2</v>
      </c>
      <c r="W51" s="481">
        <v>6</v>
      </c>
      <c r="X51" s="483"/>
      <c r="Y51" s="50"/>
    </row>
    <row r="52" spans="2:25" s="49" customFormat="1" ht="14.25" customHeight="1">
      <c r="B52" s="73" t="s">
        <v>255</v>
      </c>
      <c r="C52" s="505">
        <v>15</v>
      </c>
      <c r="D52" s="505"/>
      <c r="E52" s="505">
        <v>6</v>
      </c>
      <c r="F52" s="505"/>
      <c r="G52" s="41">
        <v>21</v>
      </c>
      <c r="H52" s="73" t="s">
        <v>254</v>
      </c>
      <c r="I52" s="505">
        <v>20</v>
      </c>
      <c r="J52" s="505"/>
      <c r="K52" s="40">
        <v>16</v>
      </c>
      <c r="L52" s="41">
        <v>36</v>
      </c>
      <c r="M52" s="73" t="s">
        <v>253</v>
      </c>
      <c r="N52" s="40">
        <v>3</v>
      </c>
      <c r="O52" s="505">
        <v>8</v>
      </c>
      <c r="P52" s="505"/>
      <c r="Q52" s="491">
        <v>11</v>
      </c>
      <c r="R52" s="490"/>
      <c r="S52" s="144" t="s">
        <v>252</v>
      </c>
      <c r="T52" s="556">
        <v>1</v>
      </c>
      <c r="U52" s="556"/>
      <c r="V52" s="27">
        <v>3</v>
      </c>
      <c r="W52" s="489">
        <v>4</v>
      </c>
      <c r="X52" s="490"/>
      <c r="Y52" s="50"/>
    </row>
    <row r="53" spans="2:25" s="49" customFormat="1" ht="14.25" customHeight="1">
      <c r="B53" s="73" t="s">
        <v>251</v>
      </c>
      <c r="C53" s="505">
        <v>10</v>
      </c>
      <c r="D53" s="505"/>
      <c r="E53" s="505">
        <v>8</v>
      </c>
      <c r="F53" s="505"/>
      <c r="G53" s="41">
        <v>18</v>
      </c>
      <c r="H53" s="73" t="s">
        <v>250</v>
      </c>
      <c r="I53" s="505">
        <v>13</v>
      </c>
      <c r="J53" s="505"/>
      <c r="K53" s="40">
        <v>17</v>
      </c>
      <c r="L53" s="41">
        <v>30</v>
      </c>
      <c r="M53" s="73" t="s">
        <v>249</v>
      </c>
      <c r="N53" s="40">
        <v>6</v>
      </c>
      <c r="O53" s="505">
        <v>7</v>
      </c>
      <c r="P53" s="505"/>
      <c r="Q53" s="491">
        <v>13</v>
      </c>
      <c r="R53" s="490"/>
      <c r="S53" s="144" t="s">
        <v>248</v>
      </c>
      <c r="T53" s="556">
        <v>8</v>
      </c>
      <c r="U53" s="556"/>
      <c r="V53" s="27">
        <v>7</v>
      </c>
      <c r="W53" s="489">
        <v>15</v>
      </c>
      <c r="X53" s="490"/>
      <c r="Y53" s="50"/>
    </row>
    <row r="54" spans="2:25" s="49" customFormat="1" ht="14.1" customHeight="1">
      <c r="B54" s="73" t="s">
        <v>247</v>
      </c>
      <c r="C54" s="505">
        <v>9</v>
      </c>
      <c r="D54" s="505"/>
      <c r="E54" s="505">
        <v>11</v>
      </c>
      <c r="F54" s="505"/>
      <c r="G54" s="41">
        <v>20</v>
      </c>
      <c r="H54" s="73" t="s">
        <v>246</v>
      </c>
      <c r="I54" s="505">
        <v>9</v>
      </c>
      <c r="J54" s="505"/>
      <c r="K54" s="40">
        <v>14</v>
      </c>
      <c r="L54" s="41">
        <v>23</v>
      </c>
      <c r="M54" s="73" t="s">
        <v>245</v>
      </c>
      <c r="N54" s="40">
        <v>9</v>
      </c>
      <c r="O54" s="505">
        <v>13</v>
      </c>
      <c r="P54" s="505"/>
      <c r="Q54" s="491">
        <v>22</v>
      </c>
      <c r="R54" s="490"/>
      <c r="S54" s="144" t="s">
        <v>244</v>
      </c>
      <c r="T54" s="556">
        <v>1</v>
      </c>
      <c r="U54" s="556"/>
      <c r="V54" s="27">
        <v>3</v>
      </c>
      <c r="W54" s="489">
        <v>4</v>
      </c>
      <c r="X54" s="490"/>
      <c r="Y54" s="50"/>
    </row>
    <row r="55" spans="2:25" s="49" customFormat="1" ht="14.1" customHeight="1">
      <c r="B55" s="74" t="s">
        <v>243</v>
      </c>
      <c r="C55" s="511">
        <v>6</v>
      </c>
      <c r="D55" s="511"/>
      <c r="E55" s="511">
        <v>6</v>
      </c>
      <c r="F55" s="511"/>
      <c r="G55" s="43">
        <v>12</v>
      </c>
      <c r="H55" s="74" t="s">
        <v>242</v>
      </c>
      <c r="I55" s="511">
        <v>14</v>
      </c>
      <c r="J55" s="511"/>
      <c r="K55" s="42">
        <v>10</v>
      </c>
      <c r="L55" s="43">
        <v>24</v>
      </c>
      <c r="M55" s="74" t="s">
        <v>241</v>
      </c>
      <c r="N55" s="42">
        <v>6</v>
      </c>
      <c r="O55" s="511">
        <v>7</v>
      </c>
      <c r="P55" s="511"/>
      <c r="Q55" s="497">
        <v>13</v>
      </c>
      <c r="R55" s="504"/>
      <c r="S55" s="135" t="s">
        <v>240</v>
      </c>
      <c r="T55" s="560">
        <v>2</v>
      </c>
      <c r="U55" s="560"/>
      <c r="V55" s="136">
        <v>1</v>
      </c>
      <c r="W55" s="502">
        <v>3</v>
      </c>
      <c r="X55" s="504"/>
      <c r="Y55" s="50"/>
    </row>
    <row r="56" spans="2:25" s="49" customFormat="1" ht="14.25" customHeight="1">
      <c r="B56" s="73" t="s">
        <v>239</v>
      </c>
      <c r="C56" s="505">
        <v>8</v>
      </c>
      <c r="D56" s="505"/>
      <c r="E56" s="505">
        <v>8</v>
      </c>
      <c r="F56" s="505"/>
      <c r="G56" s="41">
        <v>16</v>
      </c>
      <c r="H56" s="73" t="s">
        <v>238</v>
      </c>
      <c r="I56" s="505">
        <v>10</v>
      </c>
      <c r="J56" s="505"/>
      <c r="K56" s="40">
        <v>11</v>
      </c>
      <c r="L56" s="41">
        <v>21</v>
      </c>
      <c r="M56" s="73" t="s">
        <v>237</v>
      </c>
      <c r="N56" s="40">
        <v>10</v>
      </c>
      <c r="O56" s="505">
        <v>13</v>
      </c>
      <c r="P56" s="505"/>
      <c r="Q56" s="506">
        <v>23</v>
      </c>
      <c r="R56" s="483"/>
      <c r="S56" s="144" t="s">
        <v>236</v>
      </c>
      <c r="T56" s="556">
        <v>0</v>
      </c>
      <c r="U56" s="556"/>
      <c r="V56" s="27">
        <v>8</v>
      </c>
      <c r="W56" s="481">
        <v>8</v>
      </c>
      <c r="X56" s="483"/>
      <c r="Y56" s="50"/>
    </row>
    <row r="57" spans="2:25" s="49" customFormat="1" ht="14.25" customHeight="1">
      <c r="B57" s="73" t="s">
        <v>235</v>
      </c>
      <c r="C57" s="505">
        <v>7</v>
      </c>
      <c r="D57" s="505"/>
      <c r="E57" s="505">
        <v>9</v>
      </c>
      <c r="F57" s="505"/>
      <c r="G57" s="41">
        <v>16</v>
      </c>
      <c r="H57" s="73" t="s">
        <v>234</v>
      </c>
      <c r="I57" s="505">
        <v>12</v>
      </c>
      <c r="J57" s="505"/>
      <c r="K57" s="40">
        <v>13</v>
      </c>
      <c r="L57" s="41">
        <v>25</v>
      </c>
      <c r="M57" s="73" t="s">
        <v>233</v>
      </c>
      <c r="N57" s="40">
        <v>7</v>
      </c>
      <c r="O57" s="505">
        <v>8</v>
      </c>
      <c r="P57" s="505"/>
      <c r="Q57" s="491">
        <v>15</v>
      </c>
      <c r="R57" s="490"/>
      <c r="S57" s="144" t="s">
        <v>232</v>
      </c>
      <c r="T57" s="556">
        <v>0</v>
      </c>
      <c r="U57" s="556"/>
      <c r="V57" s="27">
        <v>2</v>
      </c>
      <c r="W57" s="489">
        <v>2</v>
      </c>
      <c r="X57" s="490"/>
      <c r="Y57" s="50"/>
    </row>
    <row r="58" spans="2:25" s="1" customFormat="1" ht="14.25" customHeight="1">
      <c r="B58" s="102" t="s">
        <v>231</v>
      </c>
      <c r="C58" s="570">
        <v>8</v>
      </c>
      <c r="D58" s="570"/>
      <c r="E58" s="570">
        <v>8</v>
      </c>
      <c r="F58" s="570"/>
      <c r="G58" s="103">
        <v>16</v>
      </c>
      <c r="H58" s="102" t="s">
        <v>230</v>
      </c>
      <c r="I58" s="570">
        <v>13</v>
      </c>
      <c r="J58" s="570"/>
      <c r="K58" s="104">
        <v>11</v>
      </c>
      <c r="L58" s="103">
        <v>24</v>
      </c>
      <c r="M58" s="102" t="s">
        <v>229</v>
      </c>
      <c r="N58" s="104">
        <v>5</v>
      </c>
      <c r="O58" s="570">
        <v>8</v>
      </c>
      <c r="P58" s="570"/>
      <c r="Q58" s="491">
        <v>13</v>
      </c>
      <c r="R58" s="490"/>
      <c r="S58" s="145" t="s">
        <v>228</v>
      </c>
      <c r="T58" s="571">
        <v>1</v>
      </c>
      <c r="U58" s="571"/>
      <c r="V58" s="105">
        <v>1</v>
      </c>
      <c r="W58" s="489">
        <v>2</v>
      </c>
      <c r="X58" s="490"/>
      <c r="Y58" s="4"/>
    </row>
    <row r="59" spans="2:25" s="1" customFormat="1" ht="14.1" customHeight="1">
      <c r="B59" s="102" t="s">
        <v>227</v>
      </c>
      <c r="C59" s="570">
        <v>12</v>
      </c>
      <c r="D59" s="570"/>
      <c r="E59" s="570">
        <v>5</v>
      </c>
      <c r="F59" s="570"/>
      <c r="G59" s="103">
        <v>17</v>
      </c>
      <c r="H59" s="102" t="s">
        <v>226</v>
      </c>
      <c r="I59" s="570">
        <v>7</v>
      </c>
      <c r="J59" s="570"/>
      <c r="K59" s="104">
        <v>7</v>
      </c>
      <c r="L59" s="103">
        <v>14</v>
      </c>
      <c r="M59" s="102" t="s">
        <v>225</v>
      </c>
      <c r="N59" s="104">
        <v>9</v>
      </c>
      <c r="O59" s="570">
        <v>10</v>
      </c>
      <c r="P59" s="570"/>
      <c r="Q59" s="491">
        <v>19</v>
      </c>
      <c r="R59" s="490"/>
      <c r="S59" s="145" t="s">
        <v>224</v>
      </c>
      <c r="T59" s="571">
        <v>1</v>
      </c>
      <c r="U59" s="571"/>
      <c r="V59" s="105">
        <v>5</v>
      </c>
      <c r="W59" s="489">
        <v>6</v>
      </c>
      <c r="X59" s="490"/>
      <c r="Y59" s="4"/>
    </row>
    <row r="60" spans="2:25" s="49" customFormat="1" ht="14.45" customHeight="1">
      <c r="B60" s="74" t="s">
        <v>223</v>
      </c>
      <c r="C60" s="511">
        <v>5</v>
      </c>
      <c r="D60" s="511"/>
      <c r="E60" s="511">
        <v>12</v>
      </c>
      <c r="F60" s="511"/>
      <c r="G60" s="43">
        <v>17</v>
      </c>
      <c r="H60" s="74" t="s">
        <v>222</v>
      </c>
      <c r="I60" s="511">
        <v>19</v>
      </c>
      <c r="J60" s="511"/>
      <c r="K60" s="42">
        <v>10</v>
      </c>
      <c r="L60" s="43">
        <v>29</v>
      </c>
      <c r="M60" s="74" t="s">
        <v>221</v>
      </c>
      <c r="N60" s="42">
        <v>9</v>
      </c>
      <c r="O60" s="511">
        <v>13</v>
      </c>
      <c r="P60" s="511"/>
      <c r="Q60" s="497">
        <v>22</v>
      </c>
      <c r="R60" s="504"/>
      <c r="S60" s="135" t="s">
        <v>220</v>
      </c>
      <c r="T60" s="560">
        <v>1</v>
      </c>
      <c r="U60" s="560"/>
      <c r="V60" s="136">
        <v>2</v>
      </c>
      <c r="W60" s="502">
        <v>3</v>
      </c>
      <c r="X60" s="504"/>
      <c r="Y60" s="50"/>
    </row>
    <row r="61" spans="2:25" s="49" customFormat="1" ht="14.1" customHeight="1">
      <c r="B61" s="73" t="s">
        <v>219</v>
      </c>
      <c r="C61" s="505">
        <v>11</v>
      </c>
      <c r="D61" s="505"/>
      <c r="E61" s="505">
        <v>7</v>
      </c>
      <c r="F61" s="505"/>
      <c r="G61" s="41">
        <v>18</v>
      </c>
      <c r="H61" s="73" t="s">
        <v>218</v>
      </c>
      <c r="I61" s="505">
        <v>6</v>
      </c>
      <c r="J61" s="505"/>
      <c r="K61" s="40">
        <v>9</v>
      </c>
      <c r="L61" s="41">
        <v>15</v>
      </c>
      <c r="M61" s="73" t="s">
        <v>217</v>
      </c>
      <c r="N61" s="40">
        <v>14</v>
      </c>
      <c r="O61" s="505">
        <v>9</v>
      </c>
      <c r="P61" s="505"/>
      <c r="Q61" s="506">
        <v>23</v>
      </c>
      <c r="R61" s="483"/>
      <c r="S61" s="144" t="s">
        <v>216</v>
      </c>
      <c r="T61" s="556">
        <v>2</v>
      </c>
      <c r="U61" s="556"/>
      <c r="V61" s="27">
        <v>1</v>
      </c>
      <c r="W61" s="481">
        <v>3</v>
      </c>
      <c r="X61" s="483"/>
      <c r="Y61" s="50"/>
    </row>
    <row r="62" spans="2:25" s="49" customFormat="1" ht="14.25" customHeight="1">
      <c r="B62" s="73" t="s">
        <v>215</v>
      </c>
      <c r="C62" s="505">
        <v>6</v>
      </c>
      <c r="D62" s="505"/>
      <c r="E62" s="505">
        <v>11</v>
      </c>
      <c r="F62" s="505"/>
      <c r="G62" s="41">
        <v>17</v>
      </c>
      <c r="H62" s="73" t="s">
        <v>214</v>
      </c>
      <c r="I62" s="505">
        <v>8</v>
      </c>
      <c r="J62" s="505"/>
      <c r="K62" s="40">
        <v>15</v>
      </c>
      <c r="L62" s="41">
        <v>23</v>
      </c>
      <c r="M62" s="73" t="s">
        <v>213</v>
      </c>
      <c r="N62" s="40">
        <v>11</v>
      </c>
      <c r="O62" s="505">
        <v>15</v>
      </c>
      <c r="P62" s="505"/>
      <c r="Q62" s="491">
        <v>26</v>
      </c>
      <c r="R62" s="490"/>
      <c r="S62" s="144" t="s">
        <v>212</v>
      </c>
      <c r="T62" s="556">
        <v>0</v>
      </c>
      <c r="U62" s="556"/>
      <c r="V62" s="27">
        <v>4</v>
      </c>
      <c r="W62" s="489">
        <v>4</v>
      </c>
      <c r="X62" s="490"/>
      <c r="Y62" s="50"/>
    </row>
    <row r="63" spans="2:25" s="49" customFormat="1" ht="14.25" customHeight="1">
      <c r="B63" s="73" t="s">
        <v>211</v>
      </c>
      <c r="C63" s="505">
        <v>10</v>
      </c>
      <c r="D63" s="505"/>
      <c r="E63" s="505">
        <v>5</v>
      </c>
      <c r="F63" s="505"/>
      <c r="G63" s="41">
        <v>15</v>
      </c>
      <c r="H63" s="73" t="s">
        <v>210</v>
      </c>
      <c r="I63" s="505">
        <v>5</v>
      </c>
      <c r="J63" s="505"/>
      <c r="K63" s="40">
        <v>8</v>
      </c>
      <c r="L63" s="41">
        <v>13</v>
      </c>
      <c r="M63" s="73" t="s">
        <v>209</v>
      </c>
      <c r="N63" s="40">
        <v>13</v>
      </c>
      <c r="O63" s="505">
        <v>9</v>
      </c>
      <c r="P63" s="505"/>
      <c r="Q63" s="491">
        <v>22</v>
      </c>
      <c r="R63" s="490"/>
      <c r="S63" s="144" t="s">
        <v>208</v>
      </c>
      <c r="T63" s="556">
        <v>1</v>
      </c>
      <c r="U63" s="556"/>
      <c r="V63" s="27">
        <v>1</v>
      </c>
      <c r="W63" s="489">
        <v>2</v>
      </c>
      <c r="X63" s="490"/>
      <c r="Y63" s="50"/>
    </row>
    <row r="64" spans="2:25" s="49" customFormat="1" ht="14.25" customHeight="1">
      <c r="B64" s="73" t="s">
        <v>207</v>
      </c>
      <c r="C64" s="505">
        <v>7</v>
      </c>
      <c r="D64" s="505"/>
      <c r="E64" s="505">
        <v>8</v>
      </c>
      <c r="F64" s="505"/>
      <c r="G64" s="41">
        <v>15</v>
      </c>
      <c r="H64" s="73" t="s">
        <v>206</v>
      </c>
      <c r="I64" s="505">
        <v>11</v>
      </c>
      <c r="J64" s="505"/>
      <c r="K64" s="40">
        <v>12</v>
      </c>
      <c r="L64" s="41">
        <v>23</v>
      </c>
      <c r="M64" s="73" t="s">
        <v>205</v>
      </c>
      <c r="N64" s="40">
        <v>7</v>
      </c>
      <c r="O64" s="505">
        <v>9</v>
      </c>
      <c r="P64" s="505"/>
      <c r="Q64" s="491">
        <v>16</v>
      </c>
      <c r="R64" s="490"/>
      <c r="S64" s="144" t="s">
        <v>204</v>
      </c>
      <c r="T64" s="556">
        <v>1</v>
      </c>
      <c r="U64" s="556"/>
      <c r="V64" s="27">
        <v>2</v>
      </c>
      <c r="W64" s="489">
        <v>3</v>
      </c>
      <c r="X64" s="490"/>
      <c r="Y64" s="50"/>
    </row>
    <row r="65" spans="2:25" s="49" customFormat="1" ht="14.1" customHeight="1">
      <c r="B65" s="74" t="s">
        <v>203</v>
      </c>
      <c r="C65" s="511">
        <v>10</v>
      </c>
      <c r="D65" s="511"/>
      <c r="E65" s="511">
        <v>4</v>
      </c>
      <c r="F65" s="511"/>
      <c r="G65" s="43">
        <v>14</v>
      </c>
      <c r="H65" s="74" t="s">
        <v>202</v>
      </c>
      <c r="I65" s="511">
        <v>12</v>
      </c>
      <c r="J65" s="511"/>
      <c r="K65" s="42">
        <v>18</v>
      </c>
      <c r="L65" s="43">
        <v>30</v>
      </c>
      <c r="M65" s="74" t="s">
        <v>201</v>
      </c>
      <c r="N65" s="42">
        <v>8</v>
      </c>
      <c r="O65" s="511">
        <v>8</v>
      </c>
      <c r="P65" s="511"/>
      <c r="Q65" s="497">
        <v>16</v>
      </c>
      <c r="R65" s="504"/>
      <c r="S65" s="135" t="s">
        <v>200</v>
      </c>
      <c r="T65" s="560">
        <v>0</v>
      </c>
      <c r="U65" s="560"/>
      <c r="V65" s="136">
        <v>0</v>
      </c>
      <c r="W65" s="502">
        <v>0</v>
      </c>
      <c r="X65" s="504"/>
      <c r="Y65" s="50"/>
    </row>
    <row r="66" spans="2:25" s="49" customFormat="1" ht="14.25" customHeight="1">
      <c r="B66" s="73" t="s">
        <v>199</v>
      </c>
      <c r="C66" s="505">
        <v>6</v>
      </c>
      <c r="D66" s="505"/>
      <c r="E66" s="505">
        <v>9</v>
      </c>
      <c r="F66" s="505"/>
      <c r="G66" s="41">
        <v>15</v>
      </c>
      <c r="H66" s="73" t="s">
        <v>198</v>
      </c>
      <c r="I66" s="505">
        <v>9</v>
      </c>
      <c r="J66" s="505"/>
      <c r="K66" s="40">
        <v>11</v>
      </c>
      <c r="L66" s="41">
        <v>20</v>
      </c>
      <c r="M66" s="73" t="s">
        <v>197</v>
      </c>
      <c r="N66" s="40">
        <v>11</v>
      </c>
      <c r="O66" s="505">
        <v>8</v>
      </c>
      <c r="P66" s="505"/>
      <c r="Q66" s="506">
        <v>19</v>
      </c>
      <c r="R66" s="483"/>
      <c r="S66" s="144" t="s">
        <v>196</v>
      </c>
      <c r="T66" s="556">
        <v>0</v>
      </c>
      <c r="U66" s="556"/>
      <c r="V66" s="27">
        <v>0</v>
      </c>
      <c r="W66" s="481">
        <v>0</v>
      </c>
      <c r="X66" s="483"/>
      <c r="Y66" s="50"/>
    </row>
    <row r="67" spans="2:25" s="49" customFormat="1" ht="14.25" customHeight="1">
      <c r="B67" s="73" t="s">
        <v>195</v>
      </c>
      <c r="C67" s="505">
        <v>6</v>
      </c>
      <c r="D67" s="505"/>
      <c r="E67" s="505">
        <v>9</v>
      </c>
      <c r="F67" s="505"/>
      <c r="G67" s="41">
        <v>15</v>
      </c>
      <c r="H67" s="73" t="s">
        <v>194</v>
      </c>
      <c r="I67" s="505">
        <v>12</v>
      </c>
      <c r="J67" s="505"/>
      <c r="K67" s="40">
        <v>8</v>
      </c>
      <c r="L67" s="41">
        <v>20</v>
      </c>
      <c r="M67" s="73" t="s">
        <v>193</v>
      </c>
      <c r="N67" s="40">
        <v>4</v>
      </c>
      <c r="O67" s="505">
        <v>6</v>
      </c>
      <c r="P67" s="505"/>
      <c r="Q67" s="491">
        <v>10</v>
      </c>
      <c r="R67" s="490"/>
      <c r="S67" s="144" t="s">
        <v>192</v>
      </c>
      <c r="T67" s="556">
        <v>0</v>
      </c>
      <c r="U67" s="556"/>
      <c r="V67" s="27">
        <v>0</v>
      </c>
      <c r="W67" s="489">
        <v>0</v>
      </c>
      <c r="X67" s="490"/>
      <c r="Y67" s="50"/>
    </row>
    <row r="68" spans="2:25" s="49" customFormat="1" ht="14.25" customHeight="1">
      <c r="B68" s="73" t="s">
        <v>191</v>
      </c>
      <c r="C68" s="505">
        <v>10</v>
      </c>
      <c r="D68" s="505"/>
      <c r="E68" s="505">
        <v>6</v>
      </c>
      <c r="F68" s="505"/>
      <c r="G68" s="41">
        <v>16</v>
      </c>
      <c r="H68" s="73" t="s">
        <v>190</v>
      </c>
      <c r="I68" s="505">
        <v>10</v>
      </c>
      <c r="J68" s="505"/>
      <c r="K68" s="40">
        <v>11</v>
      </c>
      <c r="L68" s="41">
        <v>21</v>
      </c>
      <c r="M68" s="73" t="s">
        <v>189</v>
      </c>
      <c r="N68" s="40">
        <v>3</v>
      </c>
      <c r="O68" s="505">
        <v>7</v>
      </c>
      <c r="P68" s="505"/>
      <c r="Q68" s="491">
        <v>10</v>
      </c>
      <c r="R68" s="490"/>
      <c r="S68" s="144" t="s">
        <v>188</v>
      </c>
      <c r="T68" s="556">
        <v>0</v>
      </c>
      <c r="U68" s="556"/>
      <c r="V68" s="27">
        <v>0</v>
      </c>
      <c r="W68" s="489">
        <v>0</v>
      </c>
      <c r="X68" s="490"/>
      <c r="Y68" s="50"/>
    </row>
    <row r="69" spans="2:25" s="49" customFormat="1" ht="14.1" customHeight="1">
      <c r="B69" s="73" t="s">
        <v>187</v>
      </c>
      <c r="C69" s="505">
        <v>10</v>
      </c>
      <c r="D69" s="505"/>
      <c r="E69" s="505">
        <v>4</v>
      </c>
      <c r="F69" s="505"/>
      <c r="G69" s="41">
        <v>14</v>
      </c>
      <c r="H69" s="73" t="s">
        <v>186</v>
      </c>
      <c r="I69" s="505">
        <v>12</v>
      </c>
      <c r="J69" s="505"/>
      <c r="K69" s="40">
        <v>8</v>
      </c>
      <c r="L69" s="41">
        <v>20</v>
      </c>
      <c r="M69" s="73" t="s">
        <v>185</v>
      </c>
      <c r="N69" s="40">
        <v>6</v>
      </c>
      <c r="O69" s="505">
        <v>6</v>
      </c>
      <c r="P69" s="505"/>
      <c r="Q69" s="491">
        <v>12</v>
      </c>
      <c r="R69" s="490"/>
      <c r="S69" s="144" t="s">
        <v>184</v>
      </c>
      <c r="T69" s="556">
        <v>0</v>
      </c>
      <c r="U69" s="556"/>
      <c r="V69" s="27">
        <v>0</v>
      </c>
      <c r="W69" s="489">
        <v>0</v>
      </c>
      <c r="X69" s="490"/>
      <c r="Y69" s="50"/>
    </row>
    <row r="70" spans="2:25" s="49" customFormat="1" ht="14.25" customHeight="1" thickBot="1">
      <c r="B70" s="75" t="s">
        <v>183</v>
      </c>
      <c r="C70" s="516">
        <v>5</v>
      </c>
      <c r="D70" s="516"/>
      <c r="E70" s="516">
        <v>5</v>
      </c>
      <c r="F70" s="516"/>
      <c r="G70" s="45">
        <v>10</v>
      </c>
      <c r="H70" s="75" t="s">
        <v>182</v>
      </c>
      <c r="I70" s="516">
        <v>7</v>
      </c>
      <c r="J70" s="516"/>
      <c r="K70" s="44">
        <v>12</v>
      </c>
      <c r="L70" s="45">
        <v>19</v>
      </c>
      <c r="M70" s="75" t="s">
        <v>181</v>
      </c>
      <c r="N70" s="44">
        <v>8</v>
      </c>
      <c r="O70" s="516">
        <v>4</v>
      </c>
      <c r="P70" s="516"/>
      <c r="Q70" s="512">
        <v>12</v>
      </c>
      <c r="R70" s="559"/>
      <c r="S70" s="135" t="s">
        <v>180</v>
      </c>
      <c r="T70" s="560">
        <v>0</v>
      </c>
      <c r="U70" s="560"/>
      <c r="V70" s="136">
        <v>0</v>
      </c>
      <c r="W70" s="502">
        <v>0</v>
      </c>
      <c r="X70" s="504"/>
      <c r="Y70" s="50"/>
    </row>
    <row r="71" spans="2:25" s="49" customFormat="1" ht="14.25" customHeight="1" thickBot="1">
      <c r="B71" s="76"/>
      <c r="C71" s="76"/>
      <c r="D71" s="76"/>
      <c r="E71" s="76"/>
      <c r="F71" s="520" t="s">
        <v>179</v>
      </c>
      <c r="G71" s="520"/>
      <c r="H71" s="520"/>
      <c r="I71" s="520"/>
      <c r="J71" s="76"/>
      <c r="K71" s="76"/>
      <c r="L71" s="76"/>
      <c r="M71" s="76"/>
      <c r="N71" s="76"/>
      <c r="O71" s="76"/>
      <c r="P71" s="76"/>
      <c r="Q71" s="76"/>
      <c r="R71" s="76"/>
      <c r="S71" s="144" t="s">
        <v>178</v>
      </c>
      <c r="T71" s="556">
        <v>0</v>
      </c>
      <c r="U71" s="556"/>
      <c r="V71" s="27">
        <v>1</v>
      </c>
      <c r="W71" s="481">
        <v>1</v>
      </c>
      <c r="X71" s="483"/>
      <c r="Y71" s="50"/>
    </row>
    <row r="72" spans="2:25" s="49" customFormat="1" ht="13.5" customHeight="1">
      <c r="B72" s="213" t="s">
        <v>177</v>
      </c>
      <c r="C72" s="522">
        <f>SUM(C46:D50)</f>
        <v>52</v>
      </c>
      <c r="D72" s="523"/>
      <c r="E72" s="526">
        <f>SUM(E46:F50)</f>
        <v>45</v>
      </c>
      <c r="F72" s="523"/>
      <c r="G72" s="214">
        <f>SUM(C72:F72)</f>
        <v>97</v>
      </c>
      <c r="H72" s="213" t="s">
        <v>176</v>
      </c>
      <c r="I72" s="524">
        <f>SUM(N46:N50)</f>
        <v>36</v>
      </c>
      <c r="J72" s="525"/>
      <c r="K72" s="215">
        <f>SUM(O46:P50)</f>
        <v>38</v>
      </c>
      <c r="L72" s="216">
        <f>SUM(I72:K72)</f>
        <v>74</v>
      </c>
      <c r="M72" s="225" t="s">
        <v>175</v>
      </c>
      <c r="N72" s="226">
        <f>SUM(T71:U75)</f>
        <v>0</v>
      </c>
      <c r="O72" s="526">
        <f>SUM(V71:V75)</f>
        <v>1</v>
      </c>
      <c r="P72" s="523">
        <f t="shared" ref="P72" si="7">SUM(W71:X75)</f>
        <v>1</v>
      </c>
      <c r="Q72" s="526">
        <f>SUM(N72,O72)</f>
        <v>1</v>
      </c>
      <c r="R72" s="527"/>
      <c r="S72" s="144" t="s">
        <v>174</v>
      </c>
      <c r="T72" s="556">
        <v>0</v>
      </c>
      <c r="U72" s="556"/>
      <c r="V72" s="27">
        <v>0</v>
      </c>
      <c r="W72" s="489">
        <f t="shared" ref="W72:W76" si="8">SUM(T72:V72)</f>
        <v>0</v>
      </c>
      <c r="X72" s="490"/>
      <c r="Y72" s="50"/>
    </row>
    <row r="73" spans="2:25" s="49" customFormat="1" ht="13.5" customHeight="1" thickBot="1">
      <c r="B73" s="217" t="s">
        <v>173</v>
      </c>
      <c r="C73" s="518">
        <f>SUM(C51:D55)</f>
        <v>52</v>
      </c>
      <c r="D73" s="519"/>
      <c r="E73" s="555">
        <f>SUM(E51:F55)</f>
        <v>38</v>
      </c>
      <c r="F73" s="519"/>
      <c r="G73" s="218">
        <f t="shared" ref="G73:G81" si="9">SUM(C73:F73)</f>
        <v>90</v>
      </c>
      <c r="H73" s="217" t="s">
        <v>172</v>
      </c>
      <c r="I73" s="518">
        <f>SUM(N51:N55)</f>
        <v>33</v>
      </c>
      <c r="J73" s="521"/>
      <c r="K73" s="219">
        <f>SUM(O51:P55)</f>
        <v>43</v>
      </c>
      <c r="L73" s="220">
        <f t="shared" ref="L73:L77" si="10">SUM(I73:K73)</f>
        <v>76</v>
      </c>
      <c r="M73" s="227" t="s">
        <v>159</v>
      </c>
      <c r="N73" s="228">
        <f>U76</f>
        <v>0</v>
      </c>
      <c r="O73" s="531">
        <f>V76</f>
        <v>0</v>
      </c>
      <c r="P73" s="532"/>
      <c r="Q73" s="531">
        <f>SUM(N73:P73)</f>
        <v>0</v>
      </c>
      <c r="R73" s="533"/>
      <c r="S73" s="144" t="s">
        <v>171</v>
      </c>
      <c r="T73" s="556">
        <v>0</v>
      </c>
      <c r="U73" s="556"/>
      <c r="V73" s="27">
        <v>0</v>
      </c>
      <c r="W73" s="489">
        <f t="shared" si="8"/>
        <v>0</v>
      </c>
      <c r="X73" s="490"/>
      <c r="Y73" s="50"/>
    </row>
    <row r="74" spans="2:25" s="49" customFormat="1" ht="13.5" customHeight="1" thickBot="1">
      <c r="B74" s="217" t="s">
        <v>170</v>
      </c>
      <c r="C74" s="518">
        <f>SUM(C56:D60)</f>
        <v>40</v>
      </c>
      <c r="D74" s="519"/>
      <c r="E74" s="555">
        <f>SUM(E56:F60)</f>
        <v>42</v>
      </c>
      <c r="F74" s="519"/>
      <c r="G74" s="218">
        <f t="shared" si="9"/>
        <v>82</v>
      </c>
      <c r="H74" s="217" t="s">
        <v>169</v>
      </c>
      <c r="I74" s="518">
        <f>SUM(N56:N60)</f>
        <v>40</v>
      </c>
      <c r="J74" s="521"/>
      <c r="K74" s="219">
        <f>SUM(O56:P60)</f>
        <v>52</v>
      </c>
      <c r="L74" s="220">
        <f t="shared" si="10"/>
        <v>92</v>
      </c>
      <c r="M74" s="76"/>
      <c r="N74" s="76"/>
      <c r="O74" s="76"/>
      <c r="P74" s="76"/>
      <c r="Q74" s="76"/>
      <c r="R74" s="76"/>
      <c r="S74" s="144" t="s">
        <v>168</v>
      </c>
      <c r="T74" s="556">
        <v>0</v>
      </c>
      <c r="U74" s="556"/>
      <c r="V74" s="27">
        <v>0</v>
      </c>
      <c r="W74" s="489">
        <f t="shared" si="8"/>
        <v>0</v>
      </c>
      <c r="X74" s="490"/>
      <c r="Y74" s="50"/>
    </row>
    <row r="75" spans="2:25" s="49" customFormat="1" ht="13.5" customHeight="1">
      <c r="B75" s="217" t="s">
        <v>167</v>
      </c>
      <c r="C75" s="518">
        <f>SUM(C61:D65)</f>
        <v>44</v>
      </c>
      <c r="D75" s="519"/>
      <c r="E75" s="555">
        <f>SUM(E61:F65)</f>
        <v>35</v>
      </c>
      <c r="F75" s="519"/>
      <c r="G75" s="218">
        <f t="shared" si="9"/>
        <v>79</v>
      </c>
      <c r="H75" s="217" t="s">
        <v>166</v>
      </c>
      <c r="I75" s="518">
        <f>SUM(N61:N65)</f>
        <v>53</v>
      </c>
      <c r="J75" s="521"/>
      <c r="K75" s="219">
        <f>SUM(O61:P65)</f>
        <v>50</v>
      </c>
      <c r="L75" s="220">
        <f t="shared" si="10"/>
        <v>103</v>
      </c>
      <c r="M75" s="229" t="s">
        <v>165</v>
      </c>
      <c r="N75" s="230">
        <f>SUM(N61:N70,T46:U76)</f>
        <v>134</v>
      </c>
      <c r="O75" s="535">
        <f>SUM(O61:P70,V46:V76)</f>
        <v>151</v>
      </c>
      <c r="P75" s="536">
        <f t="shared" ref="P75" si="11">SUM(P61:P70,W46:X76)</f>
        <v>119</v>
      </c>
      <c r="Q75" s="535">
        <f>SUM(N75,O75)</f>
        <v>285</v>
      </c>
      <c r="R75" s="537"/>
      <c r="S75" s="135" t="s">
        <v>164</v>
      </c>
      <c r="T75" s="560">
        <v>0</v>
      </c>
      <c r="U75" s="560"/>
      <c r="V75" s="141">
        <v>0</v>
      </c>
      <c r="W75" s="502">
        <f t="shared" si="8"/>
        <v>0</v>
      </c>
      <c r="X75" s="504"/>
      <c r="Y75" s="50"/>
    </row>
    <row r="76" spans="2:25" s="49" customFormat="1" ht="13.5" customHeight="1" thickBot="1">
      <c r="B76" s="217" t="s">
        <v>163</v>
      </c>
      <c r="C76" s="518">
        <f>SUM(C66:D70)</f>
        <v>37</v>
      </c>
      <c r="D76" s="519"/>
      <c r="E76" s="555">
        <f>SUM(E66:F70)</f>
        <v>33</v>
      </c>
      <c r="F76" s="519"/>
      <c r="G76" s="218">
        <f t="shared" si="9"/>
        <v>70</v>
      </c>
      <c r="H76" s="217" t="s">
        <v>162</v>
      </c>
      <c r="I76" s="518">
        <f>SUM(N66:N70)</f>
        <v>32</v>
      </c>
      <c r="J76" s="521"/>
      <c r="K76" s="219">
        <f>SUM(O66:P70)</f>
        <v>31</v>
      </c>
      <c r="L76" s="220">
        <f t="shared" si="10"/>
        <v>63</v>
      </c>
      <c r="M76" s="231" t="s">
        <v>161</v>
      </c>
      <c r="N76" s="232"/>
      <c r="O76" s="233"/>
      <c r="P76" s="565">
        <f>Q75/Q79*100</f>
        <v>19.166106254203093</v>
      </c>
      <c r="Q76" s="565"/>
      <c r="R76" s="234" t="s">
        <v>160</v>
      </c>
      <c r="S76" s="146" t="s">
        <v>159</v>
      </c>
      <c r="T76" s="572">
        <v>0</v>
      </c>
      <c r="U76" s="572"/>
      <c r="V76" s="24">
        <v>0</v>
      </c>
      <c r="W76" s="529">
        <f t="shared" si="8"/>
        <v>0</v>
      </c>
      <c r="X76" s="538"/>
      <c r="Y76" s="50"/>
    </row>
    <row r="77" spans="2:25" s="49" customFormat="1" ht="13.5" customHeight="1">
      <c r="B77" s="217" t="s">
        <v>158</v>
      </c>
      <c r="C77" s="518">
        <f>SUM(I46:J50)</f>
        <v>49</v>
      </c>
      <c r="D77" s="519"/>
      <c r="E77" s="555">
        <f>SUM(K46:K50)</f>
        <v>43</v>
      </c>
      <c r="F77" s="519"/>
      <c r="G77" s="218">
        <f t="shared" si="9"/>
        <v>92</v>
      </c>
      <c r="H77" s="217" t="s">
        <v>157</v>
      </c>
      <c r="I77" s="518">
        <f>SUM(T46:U50)</f>
        <v>26</v>
      </c>
      <c r="J77" s="521"/>
      <c r="K77" s="219">
        <f>SUM(V46:V50)</f>
        <v>27</v>
      </c>
      <c r="L77" s="220">
        <f t="shared" si="10"/>
        <v>53</v>
      </c>
      <c r="M77" s="76"/>
      <c r="N77" s="76"/>
      <c r="O77" s="76"/>
      <c r="P77" s="76"/>
      <c r="Q77" s="76"/>
      <c r="R77" s="76"/>
      <c r="S77" s="76"/>
      <c r="T77" s="66"/>
      <c r="U77" s="66"/>
      <c r="V77" s="66"/>
      <c r="W77" s="66"/>
      <c r="X77" s="66"/>
      <c r="Y77" s="50"/>
    </row>
    <row r="78" spans="2:25" s="49" customFormat="1" ht="13.5" customHeight="1" thickBot="1">
      <c r="B78" s="217" t="s">
        <v>156</v>
      </c>
      <c r="C78" s="518">
        <f>SUM(I51:J55)</f>
        <v>67</v>
      </c>
      <c r="D78" s="519"/>
      <c r="E78" s="555">
        <f>SUM(K51:K55)</f>
        <v>66</v>
      </c>
      <c r="F78" s="519"/>
      <c r="G78" s="218">
        <f t="shared" si="9"/>
        <v>133</v>
      </c>
      <c r="H78" s="217" t="s">
        <v>155</v>
      </c>
      <c r="I78" s="518">
        <f>SUM(T51:U55)</f>
        <v>16</v>
      </c>
      <c r="J78" s="521"/>
      <c r="K78" s="219">
        <f>SUM(V51:V55)</f>
        <v>16</v>
      </c>
      <c r="L78" s="220">
        <f>SUM(I78:K78)</f>
        <v>32</v>
      </c>
      <c r="M78" s="76"/>
      <c r="N78" s="76"/>
      <c r="O78" s="76"/>
      <c r="P78" s="76"/>
      <c r="Q78" s="76"/>
      <c r="R78" s="76"/>
      <c r="S78" s="66"/>
      <c r="T78" s="66"/>
      <c r="U78" s="66"/>
      <c r="V78" s="66"/>
      <c r="W78" s="66"/>
      <c r="X78" s="66"/>
      <c r="Y78" s="50"/>
    </row>
    <row r="79" spans="2:25" s="49" customFormat="1" ht="13.5" customHeight="1" thickBot="1">
      <c r="B79" s="217" t="s">
        <v>154</v>
      </c>
      <c r="C79" s="518">
        <f>SUM(I56:J60)</f>
        <v>61</v>
      </c>
      <c r="D79" s="519"/>
      <c r="E79" s="555">
        <f>SUM(K56:K60)</f>
        <v>52</v>
      </c>
      <c r="F79" s="519"/>
      <c r="G79" s="218">
        <f t="shared" si="9"/>
        <v>113</v>
      </c>
      <c r="H79" s="217" t="s">
        <v>153</v>
      </c>
      <c r="I79" s="518">
        <f>SUM(T56:U60)</f>
        <v>3</v>
      </c>
      <c r="J79" s="521"/>
      <c r="K79" s="219">
        <f>SUM(V56:V60)</f>
        <v>18</v>
      </c>
      <c r="L79" s="220">
        <f t="shared" ref="L79:L81" si="12">SUM(I79:K79)</f>
        <v>21</v>
      </c>
      <c r="M79" s="235" t="s">
        <v>152</v>
      </c>
      <c r="N79" s="236">
        <f>SUM(C72:D81,I72:J81,N72:N73)</f>
        <v>737</v>
      </c>
      <c r="O79" s="535">
        <f>SUM(E72:F81,K72:K81,O72,O73)</f>
        <v>750</v>
      </c>
      <c r="P79" s="536">
        <f t="shared" ref="P79" si="13">SUM(C72:D81,J72:K81,P72:P73)</f>
        <v>778</v>
      </c>
      <c r="Q79" s="535">
        <f>SUM(N79,O79)</f>
        <v>1487</v>
      </c>
      <c r="R79" s="537"/>
      <c r="S79" s="129" t="s">
        <v>151</v>
      </c>
      <c r="T79" s="564">
        <v>38</v>
      </c>
      <c r="U79" s="562"/>
      <c r="V79" s="130">
        <v>41</v>
      </c>
      <c r="W79" s="562">
        <v>40</v>
      </c>
      <c r="X79" s="563"/>
      <c r="Y79" s="50"/>
    </row>
    <row r="80" spans="2:25" s="49" customFormat="1" ht="13.5" customHeight="1" thickBot="1">
      <c r="B80" s="217" t="s">
        <v>150</v>
      </c>
      <c r="C80" s="518">
        <f>SUM(I61:J65)</f>
        <v>42</v>
      </c>
      <c r="D80" s="519"/>
      <c r="E80" s="555">
        <f>SUM(K61:K65)</f>
        <v>62</v>
      </c>
      <c r="F80" s="519"/>
      <c r="G80" s="218">
        <f t="shared" si="9"/>
        <v>104</v>
      </c>
      <c r="H80" s="217" t="s">
        <v>149</v>
      </c>
      <c r="I80" s="518">
        <f>SUM(T61:U65)</f>
        <v>4</v>
      </c>
      <c r="J80" s="521"/>
      <c r="K80" s="219">
        <f>SUM(V61:V65)</f>
        <v>8</v>
      </c>
      <c r="L80" s="220">
        <f t="shared" si="12"/>
        <v>12</v>
      </c>
      <c r="M80" s="231" t="s">
        <v>7</v>
      </c>
      <c r="N80" s="232"/>
      <c r="O80" s="237"/>
      <c r="P80" s="237"/>
      <c r="Q80" s="545">
        <f>行政区別人口!R8</f>
        <v>640</v>
      </c>
      <c r="R80" s="546"/>
      <c r="S80" s="128"/>
      <c r="T80" s="109"/>
      <c r="U80" s="109"/>
      <c r="V80" s="109"/>
      <c r="W80" s="109"/>
      <c r="X80" s="109"/>
      <c r="Y80" s="50"/>
    </row>
    <row r="81" spans="2:25" s="49" customFormat="1" ht="13.5" customHeight="1" thickBot="1">
      <c r="B81" s="221" t="s">
        <v>148</v>
      </c>
      <c r="C81" s="542">
        <f>SUM(I66:J70)</f>
        <v>50</v>
      </c>
      <c r="D81" s="532"/>
      <c r="E81" s="531">
        <f>SUM(K66:K70)</f>
        <v>50</v>
      </c>
      <c r="F81" s="532"/>
      <c r="G81" s="222">
        <f t="shared" si="9"/>
        <v>100</v>
      </c>
      <c r="H81" s="221" t="s">
        <v>147</v>
      </c>
      <c r="I81" s="543">
        <f>SUM(T66:U70)</f>
        <v>0</v>
      </c>
      <c r="J81" s="544"/>
      <c r="K81" s="223">
        <f>SUM(V66:V70)</f>
        <v>0</v>
      </c>
      <c r="L81" s="224">
        <f t="shared" si="12"/>
        <v>0</v>
      </c>
      <c r="M81" s="76"/>
      <c r="N81" s="76"/>
      <c r="O81" s="76"/>
      <c r="P81" s="76"/>
      <c r="Q81" s="76"/>
      <c r="R81" s="76"/>
      <c r="S81" s="520" t="s">
        <v>146</v>
      </c>
      <c r="T81" s="547"/>
      <c r="U81" s="547"/>
      <c r="V81" s="547"/>
      <c r="W81" s="22">
        <v>2</v>
      </c>
      <c r="X81" s="110" t="s">
        <v>284</v>
      </c>
      <c r="Y81" s="50"/>
    </row>
    <row r="82" spans="2:25">
      <c r="T82" s="108"/>
      <c r="U82" s="108"/>
      <c r="V82" s="108"/>
      <c r="W82" s="108"/>
      <c r="X82" s="108"/>
      <c r="Y82" s="108"/>
    </row>
    <row r="83" spans="2:25" s="49" customFormat="1" ht="14.1" customHeight="1">
      <c r="S83" s="97"/>
      <c r="T83" s="97"/>
      <c r="U83" s="97"/>
      <c r="V83" s="50"/>
      <c r="W83" s="50"/>
      <c r="X83" s="50"/>
      <c r="Y83" s="50"/>
    </row>
    <row r="84" spans="2:25" s="49" customFormat="1" ht="14.25" customHeight="1">
      <c r="B84" s="547" t="s">
        <v>1</v>
      </c>
      <c r="C84" s="547"/>
      <c r="D84" s="547" t="s">
        <v>2</v>
      </c>
      <c r="E84" s="547"/>
      <c r="F84" s="547"/>
      <c r="G84" s="547"/>
      <c r="H84" s="547"/>
      <c r="I84" s="547"/>
      <c r="J84" s="561" t="s">
        <v>285</v>
      </c>
      <c r="K84" s="561"/>
      <c r="L84" s="561"/>
      <c r="M84" s="561"/>
      <c r="N84" s="561"/>
      <c r="O84" s="561"/>
      <c r="P84" s="561"/>
      <c r="Q84" s="66"/>
      <c r="R84" s="66"/>
      <c r="S84" s="98"/>
      <c r="T84" s="98"/>
      <c r="U84" s="158" t="str">
        <f>$U$2</f>
        <v>平成29年11月30日</v>
      </c>
      <c r="V84" s="48"/>
      <c r="W84" s="48"/>
      <c r="X84" s="99" t="s">
        <v>0</v>
      </c>
      <c r="Y84" s="50"/>
    </row>
    <row r="85" spans="2:25" s="49" customFormat="1" ht="17.100000000000001" customHeight="1" thickBot="1">
      <c r="B85" s="547" t="s">
        <v>282</v>
      </c>
      <c r="C85" s="547"/>
      <c r="D85" s="547" t="s">
        <v>15</v>
      </c>
      <c r="E85" s="547"/>
      <c r="F85" s="547"/>
      <c r="G85" s="547"/>
      <c r="H85" s="66"/>
      <c r="I85" s="66"/>
      <c r="J85" s="561"/>
      <c r="K85" s="561"/>
      <c r="L85" s="561"/>
      <c r="M85" s="561"/>
      <c r="N85" s="561"/>
      <c r="O85" s="561"/>
      <c r="P85" s="561"/>
      <c r="Q85" s="66"/>
      <c r="R85" s="66"/>
      <c r="S85" s="66"/>
      <c r="T85" s="66"/>
      <c r="U85" s="158" t="str">
        <f>$U$3</f>
        <v>平成29年12月 1日</v>
      </c>
      <c r="V85" s="48"/>
      <c r="W85" s="48"/>
      <c r="X85" s="99" t="s">
        <v>3</v>
      </c>
      <c r="Y85" s="50"/>
    </row>
    <row r="86" spans="2:25" s="49" customFormat="1" ht="14.25" customHeight="1">
      <c r="B86" s="68" t="s">
        <v>280</v>
      </c>
      <c r="C86" s="484" t="s">
        <v>4</v>
      </c>
      <c r="D86" s="484"/>
      <c r="E86" s="484" t="s">
        <v>5</v>
      </c>
      <c r="F86" s="484"/>
      <c r="G86" s="69" t="s">
        <v>6</v>
      </c>
      <c r="H86" s="68" t="s">
        <v>280</v>
      </c>
      <c r="I86" s="484" t="s">
        <v>4</v>
      </c>
      <c r="J86" s="484"/>
      <c r="K86" s="71" t="s">
        <v>5</v>
      </c>
      <c r="L86" s="69" t="s">
        <v>6</v>
      </c>
      <c r="M86" s="68" t="s">
        <v>280</v>
      </c>
      <c r="N86" s="71" t="s">
        <v>4</v>
      </c>
      <c r="O86" s="484" t="s">
        <v>5</v>
      </c>
      <c r="P86" s="484"/>
      <c r="Q86" s="484" t="s">
        <v>6</v>
      </c>
      <c r="R86" s="486"/>
      <c r="S86" s="119" t="s">
        <v>280</v>
      </c>
      <c r="T86" s="485" t="s">
        <v>4</v>
      </c>
      <c r="U86" s="485"/>
      <c r="V86" s="147" t="s">
        <v>5</v>
      </c>
      <c r="W86" s="573" t="s">
        <v>6</v>
      </c>
      <c r="X86" s="574"/>
      <c r="Y86" s="50"/>
    </row>
    <row r="87" spans="2:25" s="49" customFormat="1" ht="14.25" customHeight="1">
      <c r="B87" s="73" t="s">
        <v>279</v>
      </c>
      <c r="C87" s="505">
        <v>12</v>
      </c>
      <c r="D87" s="505"/>
      <c r="E87" s="505">
        <v>15</v>
      </c>
      <c r="F87" s="505"/>
      <c r="G87" s="41">
        <v>27</v>
      </c>
      <c r="H87" s="73" t="s">
        <v>278</v>
      </c>
      <c r="I87" s="567">
        <v>18</v>
      </c>
      <c r="J87" s="567"/>
      <c r="K87" s="40">
        <v>26</v>
      </c>
      <c r="L87" s="345">
        <v>44</v>
      </c>
      <c r="M87" s="73" t="s">
        <v>277</v>
      </c>
      <c r="N87" s="40">
        <v>36</v>
      </c>
      <c r="O87" s="505">
        <v>31</v>
      </c>
      <c r="P87" s="505"/>
      <c r="Q87" s="476">
        <v>67</v>
      </c>
      <c r="R87" s="554"/>
      <c r="S87" s="120" t="s">
        <v>276</v>
      </c>
      <c r="T87" s="505">
        <v>10</v>
      </c>
      <c r="U87" s="505"/>
      <c r="V87" s="114">
        <v>15</v>
      </c>
      <c r="W87" s="481">
        <v>25</v>
      </c>
      <c r="X87" s="483"/>
      <c r="Y87" s="50"/>
    </row>
    <row r="88" spans="2:25" s="49" customFormat="1" ht="14.1" customHeight="1">
      <c r="B88" s="73" t="s">
        <v>275</v>
      </c>
      <c r="C88" s="505">
        <v>21</v>
      </c>
      <c r="D88" s="505"/>
      <c r="E88" s="505">
        <v>18</v>
      </c>
      <c r="F88" s="505"/>
      <c r="G88" s="41">
        <v>39</v>
      </c>
      <c r="H88" s="73" t="s">
        <v>274</v>
      </c>
      <c r="I88" s="505">
        <v>23</v>
      </c>
      <c r="J88" s="505"/>
      <c r="K88" s="40">
        <v>21</v>
      </c>
      <c r="L88" s="345">
        <v>44</v>
      </c>
      <c r="M88" s="73" t="s">
        <v>273</v>
      </c>
      <c r="N88" s="40">
        <v>22</v>
      </c>
      <c r="O88" s="505">
        <v>28</v>
      </c>
      <c r="P88" s="505"/>
      <c r="Q88" s="491">
        <v>50</v>
      </c>
      <c r="R88" s="490"/>
      <c r="S88" s="120" t="s">
        <v>272</v>
      </c>
      <c r="T88" s="505">
        <v>10</v>
      </c>
      <c r="U88" s="505"/>
      <c r="V88" s="114">
        <v>11</v>
      </c>
      <c r="W88" s="489">
        <v>21</v>
      </c>
      <c r="X88" s="490"/>
      <c r="Y88" s="50"/>
    </row>
    <row r="89" spans="2:25" s="49" customFormat="1" ht="14.25" customHeight="1">
      <c r="B89" s="73" t="s">
        <v>271</v>
      </c>
      <c r="C89" s="505">
        <v>22</v>
      </c>
      <c r="D89" s="505"/>
      <c r="E89" s="505">
        <v>21</v>
      </c>
      <c r="F89" s="505"/>
      <c r="G89" s="41">
        <v>43</v>
      </c>
      <c r="H89" s="73" t="s">
        <v>270</v>
      </c>
      <c r="I89" s="505">
        <v>14</v>
      </c>
      <c r="J89" s="505"/>
      <c r="K89" s="40">
        <v>18</v>
      </c>
      <c r="L89" s="345">
        <v>32</v>
      </c>
      <c r="M89" s="73" t="s">
        <v>269</v>
      </c>
      <c r="N89" s="40">
        <v>25</v>
      </c>
      <c r="O89" s="505">
        <v>30</v>
      </c>
      <c r="P89" s="505"/>
      <c r="Q89" s="491">
        <v>55</v>
      </c>
      <c r="R89" s="490"/>
      <c r="S89" s="120" t="s">
        <v>268</v>
      </c>
      <c r="T89" s="505">
        <v>11</v>
      </c>
      <c r="U89" s="505"/>
      <c r="V89" s="114">
        <v>16</v>
      </c>
      <c r="W89" s="489">
        <v>27</v>
      </c>
      <c r="X89" s="490"/>
      <c r="Y89" s="50"/>
    </row>
    <row r="90" spans="2:25" s="49" customFormat="1" ht="14.25" customHeight="1">
      <c r="B90" s="73" t="s">
        <v>267</v>
      </c>
      <c r="C90" s="505">
        <v>22</v>
      </c>
      <c r="D90" s="505"/>
      <c r="E90" s="505">
        <v>23</v>
      </c>
      <c r="F90" s="505"/>
      <c r="G90" s="41">
        <v>45</v>
      </c>
      <c r="H90" s="73" t="s">
        <v>266</v>
      </c>
      <c r="I90" s="505">
        <v>32</v>
      </c>
      <c r="J90" s="505"/>
      <c r="K90" s="40">
        <v>32</v>
      </c>
      <c r="L90" s="345">
        <v>64</v>
      </c>
      <c r="M90" s="73" t="s">
        <v>265</v>
      </c>
      <c r="N90" s="40">
        <v>23</v>
      </c>
      <c r="O90" s="505">
        <v>26</v>
      </c>
      <c r="P90" s="505"/>
      <c r="Q90" s="491">
        <v>49</v>
      </c>
      <c r="R90" s="490"/>
      <c r="S90" s="120" t="s">
        <v>264</v>
      </c>
      <c r="T90" s="505">
        <v>16</v>
      </c>
      <c r="U90" s="505"/>
      <c r="V90" s="114">
        <v>15</v>
      </c>
      <c r="W90" s="489">
        <v>31</v>
      </c>
      <c r="X90" s="490"/>
      <c r="Y90" s="50"/>
    </row>
    <row r="91" spans="2:25" s="49" customFormat="1" ht="14.1" customHeight="1">
      <c r="B91" s="74" t="s">
        <v>263</v>
      </c>
      <c r="C91" s="511">
        <v>17</v>
      </c>
      <c r="D91" s="511"/>
      <c r="E91" s="511">
        <v>27</v>
      </c>
      <c r="F91" s="511"/>
      <c r="G91" s="43">
        <v>44</v>
      </c>
      <c r="H91" s="74" t="s">
        <v>262</v>
      </c>
      <c r="I91" s="511">
        <v>15</v>
      </c>
      <c r="J91" s="511"/>
      <c r="K91" s="42">
        <v>20</v>
      </c>
      <c r="L91" s="346">
        <v>35</v>
      </c>
      <c r="M91" s="74" t="s">
        <v>261</v>
      </c>
      <c r="N91" s="42">
        <v>22</v>
      </c>
      <c r="O91" s="511">
        <v>21</v>
      </c>
      <c r="P91" s="511"/>
      <c r="Q91" s="497">
        <v>43</v>
      </c>
      <c r="R91" s="504"/>
      <c r="S91" s="121" t="s">
        <v>260</v>
      </c>
      <c r="T91" s="511">
        <v>16</v>
      </c>
      <c r="U91" s="511"/>
      <c r="V91" s="115">
        <v>11</v>
      </c>
      <c r="W91" s="502">
        <v>27</v>
      </c>
      <c r="X91" s="504"/>
      <c r="Y91" s="50"/>
    </row>
    <row r="92" spans="2:25" s="49" customFormat="1" ht="14.25" customHeight="1">
      <c r="B92" s="73" t="s">
        <v>259</v>
      </c>
      <c r="C92" s="505">
        <v>20</v>
      </c>
      <c r="D92" s="505"/>
      <c r="E92" s="505">
        <v>24</v>
      </c>
      <c r="F92" s="505"/>
      <c r="G92" s="41">
        <v>44</v>
      </c>
      <c r="H92" s="73" t="s">
        <v>258</v>
      </c>
      <c r="I92" s="505">
        <v>25</v>
      </c>
      <c r="J92" s="505"/>
      <c r="K92" s="40">
        <v>28</v>
      </c>
      <c r="L92" s="345">
        <v>53</v>
      </c>
      <c r="M92" s="73" t="s">
        <v>257</v>
      </c>
      <c r="N92" s="40">
        <v>23</v>
      </c>
      <c r="O92" s="505">
        <v>24</v>
      </c>
      <c r="P92" s="505"/>
      <c r="Q92" s="506">
        <v>47</v>
      </c>
      <c r="R92" s="483"/>
      <c r="S92" s="120" t="s">
        <v>256</v>
      </c>
      <c r="T92" s="505">
        <v>12</v>
      </c>
      <c r="U92" s="505"/>
      <c r="V92" s="114">
        <v>13</v>
      </c>
      <c r="W92" s="481">
        <v>25</v>
      </c>
      <c r="X92" s="483"/>
      <c r="Y92" s="50"/>
    </row>
    <row r="93" spans="2:25" s="49" customFormat="1" ht="14.25" customHeight="1">
      <c r="B93" s="73" t="s">
        <v>255</v>
      </c>
      <c r="C93" s="505">
        <v>31</v>
      </c>
      <c r="D93" s="505"/>
      <c r="E93" s="505">
        <v>25</v>
      </c>
      <c r="F93" s="505"/>
      <c r="G93" s="41">
        <v>56</v>
      </c>
      <c r="H93" s="73" t="s">
        <v>254</v>
      </c>
      <c r="I93" s="505">
        <v>25</v>
      </c>
      <c r="J93" s="505"/>
      <c r="K93" s="40">
        <v>18</v>
      </c>
      <c r="L93" s="345">
        <v>43</v>
      </c>
      <c r="M93" s="73" t="s">
        <v>253</v>
      </c>
      <c r="N93" s="40">
        <v>27</v>
      </c>
      <c r="O93" s="505">
        <v>22</v>
      </c>
      <c r="P93" s="505"/>
      <c r="Q93" s="491">
        <v>49</v>
      </c>
      <c r="R93" s="490"/>
      <c r="S93" s="120" t="s">
        <v>252</v>
      </c>
      <c r="T93" s="505">
        <v>4</v>
      </c>
      <c r="U93" s="505"/>
      <c r="V93" s="114">
        <v>19</v>
      </c>
      <c r="W93" s="489">
        <v>23</v>
      </c>
      <c r="X93" s="490"/>
      <c r="Y93" s="50"/>
    </row>
    <row r="94" spans="2:25" s="49" customFormat="1" ht="14.25" customHeight="1">
      <c r="B94" s="73" t="s">
        <v>251</v>
      </c>
      <c r="C94" s="505">
        <v>22</v>
      </c>
      <c r="D94" s="505"/>
      <c r="E94" s="505">
        <v>23</v>
      </c>
      <c r="F94" s="505"/>
      <c r="G94" s="41">
        <v>45</v>
      </c>
      <c r="H94" s="73" t="s">
        <v>250</v>
      </c>
      <c r="I94" s="505">
        <v>23</v>
      </c>
      <c r="J94" s="505"/>
      <c r="K94" s="40">
        <v>30</v>
      </c>
      <c r="L94" s="345">
        <v>53</v>
      </c>
      <c r="M94" s="73" t="s">
        <v>249</v>
      </c>
      <c r="N94" s="40">
        <v>18</v>
      </c>
      <c r="O94" s="505">
        <v>23</v>
      </c>
      <c r="P94" s="505"/>
      <c r="Q94" s="491">
        <v>41</v>
      </c>
      <c r="R94" s="490"/>
      <c r="S94" s="120" t="s">
        <v>248</v>
      </c>
      <c r="T94" s="505">
        <v>7</v>
      </c>
      <c r="U94" s="505"/>
      <c r="V94" s="114">
        <v>10</v>
      </c>
      <c r="W94" s="489">
        <v>17</v>
      </c>
      <c r="X94" s="490"/>
      <c r="Y94" s="50"/>
    </row>
    <row r="95" spans="2:25" s="49" customFormat="1" ht="14.1" customHeight="1">
      <c r="B95" s="73" t="s">
        <v>247</v>
      </c>
      <c r="C95" s="505">
        <v>20</v>
      </c>
      <c r="D95" s="505"/>
      <c r="E95" s="505">
        <v>22</v>
      </c>
      <c r="F95" s="505"/>
      <c r="G95" s="41">
        <v>42</v>
      </c>
      <c r="H95" s="73" t="s">
        <v>246</v>
      </c>
      <c r="I95" s="505">
        <v>25</v>
      </c>
      <c r="J95" s="505"/>
      <c r="K95" s="40">
        <v>24</v>
      </c>
      <c r="L95" s="345">
        <v>49</v>
      </c>
      <c r="M95" s="73" t="s">
        <v>245</v>
      </c>
      <c r="N95" s="40">
        <v>30</v>
      </c>
      <c r="O95" s="505">
        <v>25</v>
      </c>
      <c r="P95" s="505"/>
      <c r="Q95" s="491">
        <v>55</v>
      </c>
      <c r="R95" s="490"/>
      <c r="S95" s="120" t="s">
        <v>244</v>
      </c>
      <c r="T95" s="505">
        <v>5</v>
      </c>
      <c r="U95" s="505"/>
      <c r="V95" s="114">
        <v>7</v>
      </c>
      <c r="W95" s="489">
        <v>12</v>
      </c>
      <c r="X95" s="490"/>
      <c r="Y95" s="50"/>
    </row>
    <row r="96" spans="2:25" s="49" customFormat="1" ht="14.1" customHeight="1">
      <c r="B96" s="74" t="s">
        <v>243</v>
      </c>
      <c r="C96" s="511">
        <v>29</v>
      </c>
      <c r="D96" s="511"/>
      <c r="E96" s="511">
        <v>23</v>
      </c>
      <c r="F96" s="511"/>
      <c r="G96" s="43">
        <v>52</v>
      </c>
      <c r="H96" s="74" t="s">
        <v>242</v>
      </c>
      <c r="I96" s="511">
        <v>24</v>
      </c>
      <c r="J96" s="511"/>
      <c r="K96" s="42">
        <v>17</v>
      </c>
      <c r="L96" s="346">
        <v>41</v>
      </c>
      <c r="M96" s="74" t="s">
        <v>241</v>
      </c>
      <c r="N96" s="42">
        <v>23</v>
      </c>
      <c r="O96" s="511">
        <v>24</v>
      </c>
      <c r="P96" s="511"/>
      <c r="Q96" s="497">
        <v>47</v>
      </c>
      <c r="R96" s="504"/>
      <c r="S96" s="121" t="s">
        <v>240</v>
      </c>
      <c r="T96" s="511">
        <v>3</v>
      </c>
      <c r="U96" s="511"/>
      <c r="V96" s="115">
        <v>8</v>
      </c>
      <c r="W96" s="502">
        <v>11</v>
      </c>
      <c r="X96" s="504"/>
      <c r="Y96" s="50"/>
    </row>
    <row r="97" spans="2:25" s="49" customFormat="1" ht="14.25" customHeight="1">
      <c r="B97" s="73" t="s">
        <v>239</v>
      </c>
      <c r="C97" s="505">
        <v>21</v>
      </c>
      <c r="D97" s="505"/>
      <c r="E97" s="505">
        <v>15</v>
      </c>
      <c r="F97" s="505"/>
      <c r="G97" s="41">
        <v>36</v>
      </c>
      <c r="H97" s="73" t="s">
        <v>238</v>
      </c>
      <c r="I97" s="505">
        <v>17</v>
      </c>
      <c r="J97" s="505"/>
      <c r="K97" s="40">
        <v>25</v>
      </c>
      <c r="L97" s="345">
        <v>42</v>
      </c>
      <c r="M97" s="73" t="s">
        <v>237</v>
      </c>
      <c r="N97" s="40">
        <v>25</v>
      </c>
      <c r="O97" s="505">
        <v>15</v>
      </c>
      <c r="P97" s="505"/>
      <c r="Q97" s="506">
        <v>40</v>
      </c>
      <c r="R97" s="483"/>
      <c r="S97" s="120" t="s">
        <v>236</v>
      </c>
      <c r="T97" s="505">
        <v>3</v>
      </c>
      <c r="U97" s="505"/>
      <c r="V97" s="114">
        <v>10</v>
      </c>
      <c r="W97" s="481">
        <v>13</v>
      </c>
      <c r="X97" s="483"/>
      <c r="Y97" s="50"/>
    </row>
    <row r="98" spans="2:25" s="49" customFormat="1" ht="14.25" customHeight="1">
      <c r="B98" s="73" t="s">
        <v>235</v>
      </c>
      <c r="C98" s="505">
        <v>23</v>
      </c>
      <c r="D98" s="505"/>
      <c r="E98" s="505">
        <v>25</v>
      </c>
      <c r="F98" s="505"/>
      <c r="G98" s="41">
        <v>48</v>
      </c>
      <c r="H98" s="73" t="s">
        <v>234</v>
      </c>
      <c r="I98" s="505">
        <v>18</v>
      </c>
      <c r="J98" s="505"/>
      <c r="K98" s="40">
        <v>19</v>
      </c>
      <c r="L98" s="345">
        <v>37</v>
      </c>
      <c r="M98" s="73" t="s">
        <v>233</v>
      </c>
      <c r="N98" s="40">
        <v>24</v>
      </c>
      <c r="O98" s="505">
        <v>24</v>
      </c>
      <c r="P98" s="505"/>
      <c r="Q98" s="491">
        <v>48</v>
      </c>
      <c r="R98" s="490"/>
      <c r="S98" s="120" t="s">
        <v>232</v>
      </c>
      <c r="T98" s="505">
        <v>4</v>
      </c>
      <c r="U98" s="505"/>
      <c r="V98" s="114">
        <v>4</v>
      </c>
      <c r="W98" s="489">
        <v>8</v>
      </c>
      <c r="X98" s="490"/>
      <c r="Y98" s="50"/>
    </row>
    <row r="99" spans="2:25" s="49" customFormat="1" ht="14.25" customHeight="1">
      <c r="B99" s="73" t="s">
        <v>231</v>
      </c>
      <c r="C99" s="505">
        <v>20</v>
      </c>
      <c r="D99" s="505"/>
      <c r="E99" s="505">
        <v>17</v>
      </c>
      <c r="F99" s="505"/>
      <c r="G99" s="41">
        <v>37</v>
      </c>
      <c r="H99" s="73" t="s">
        <v>230</v>
      </c>
      <c r="I99" s="505">
        <v>21</v>
      </c>
      <c r="J99" s="505"/>
      <c r="K99" s="40">
        <v>20</v>
      </c>
      <c r="L99" s="347">
        <v>41</v>
      </c>
      <c r="M99" s="73" t="s">
        <v>229</v>
      </c>
      <c r="N99" s="40">
        <v>15</v>
      </c>
      <c r="O99" s="505">
        <v>21</v>
      </c>
      <c r="P99" s="505"/>
      <c r="Q99" s="491">
        <v>36</v>
      </c>
      <c r="R99" s="490"/>
      <c r="S99" s="120" t="s">
        <v>228</v>
      </c>
      <c r="T99" s="505">
        <v>7</v>
      </c>
      <c r="U99" s="505"/>
      <c r="V99" s="114">
        <v>8</v>
      </c>
      <c r="W99" s="489">
        <v>15</v>
      </c>
      <c r="X99" s="490"/>
      <c r="Y99" s="50"/>
    </row>
    <row r="100" spans="2:25" s="49" customFormat="1" ht="14.1" customHeight="1">
      <c r="B100" s="73" t="s">
        <v>227</v>
      </c>
      <c r="C100" s="505">
        <v>23</v>
      </c>
      <c r="D100" s="505"/>
      <c r="E100" s="505">
        <v>19</v>
      </c>
      <c r="F100" s="505"/>
      <c r="G100" s="41">
        <v>42</v>
      </c>
      <c r="H100" s="73" t="s">
        <v>226</v>
      </c>
      <c r="I100" s="505">
        <v>23</v>
      </c>
      <c r="J100" s="505"/>
      <c r="K100" s="40">
        <v>27</v>
      </c>
      <c r="L100" s="347">
        <v>50</v>
      </c>
      <c r="M100" s="73" t="s">
        <v>225</v>
      </c>
      <c r="N100" s="40">
        <v>22</v>
      </c>
      <c r="O100" s="505">
        <v>32</v>
      </c>
      <c r="P100" s="505"/>
      <c r="Q100" s="491">
        <v>54</v>
      </c>
      <c r="R100" s="490"/>
      <c r="S100" s="120" t="s">
        <v>224</v>
      </c>
      <c r="T100" s="505">
        <v>4</v>
      </c>
      <c r="U100" s="505"/>
      <c r="V100" s="114">
        <v>1</v>
      </c>
      <c r="W100" s="489">
        <v>5</v>
      </c>
      <c r="X100" s="490"/>
      <c r="Y100" s="50"/>
    </row>
    <row r="101" spans="2:25" s="49" customFormat="1" ht="14.45" customHeight="1">
      <c r="B101" s="74" t="s">
        <v>223</v>
      </c>
      <c r="C101" s="511">
        <v>27</v>
      </c>
      <c r="D101" s="511"/>
      <c r="E101" s="511">
        <v>20</v>
      </c>
      <c r="F101" s="511"/>
      <c r="G101" s="43">
        <v>47</v>
      </c>
      <c r="H101" s="74" t="s">
        <v>222</v>
      </c>
      <c r="I101" s="511">
        <v>29</v>
      </c>
      <c r="J101" s="511"/>
      <c r="K101" s="42">
        <v>21</v>
      </c>
      <c r="L101" s="346">
        <v>50</v>
      </c>
      <c r="M101" s="74" t="s">
        <v>221</v>
      </c>
      <c r="N101" s="42">
        <v>26</v>
      </c>
      <c r="O101" s="511">
        <v>20</v>
      </c>
      <c r="P101" s="511"/>
      <c r="Q101" s="497">
        <v>46</v>
      </c>
      <c r="R101" s="504"/>
      <c r="S101" s="121" t="s">
        <v>220</v>
      </c>
      <c r="T101" s="511">
        <v>0</v>
      </c>
      <c r="U101" s="511"/>
      <c r="V101" s="115">
        <v>5</v>
      </c>
      <c r="W101" s="502">
        <v>5</v>
      </c>
      <c r="X101" s="504"/>
      <c r="Y101" s="50"/>
    </row>
    <row r="102" spans="2:25" s="49" customFormat="1" ht="14.1" customHeight="1">
      <c r="B102" s="73" t="s">
        <v>219</v>
      </c>
      <c r="C102" s="505">
        <v>22</v>
      </c>
      <c r="D102" s="505"/>
      <c r="E102" s="505">
        <v>21</v>
      </c>
      <c r="F102" s="505"/>
      <c r="G102" s="41">
        <v>43</v>
      </c>
      <c r="H102" s="73" t="s">
        <v>218</v>
      </c>
      <c r="I102" s="505">
        <v>23</v>
      </c>
      <c r="J102" s="505"/>
      <c r="K102" s="40">
        <v>30</v>
      </c>
      <c r="L102" s="345">
        <v>53</v>
      </c>
      <c r="M102" s="73" t="s">
        <v>217</v>
      </c>
      <c r="N102" s="40">
        <v>27</v>
      </c>
      <c r="O102" s="505">
        <v>24</v>
      </c>
      <c r="P102" s="505"/>
      <c r="Q102" s="506">
        <v>51</v>
      </c>
      <c r="R102" s="483"/>
      <c r="S102" s="120" t="s">
        <v>216</v>
      </c>
      <c r="T102" s="505">
        <v>1</v>
      </c>
      <c r="U102" s="505"/>
      <c r="V102" s="114">
        <v>2</v>
      </c>
      <c r="W102" s="481">
        <v>3</v>
      </c>
      <c r="X102" s="483"/>
      <c r="Y102" s="50"/>
    </row>
    <row r="103" spans="2:25" s="49" customFormat="1" ht="14.25" customHeight="1">
      <c r="B103" s="73" t="s">
        <v>215</v>
      </c>
      <c r="C103" s="505">
        <v>28</v>
      </c>
      <c r="D103" s="505"/>
      <c r="E103" s="505">
        <v>38</v>
      </c>
      <c r="F103" s="505"/>
      <c r="G103" s="41">
        <v>66</v>
      </c>
      <c r="H103" s="73" t="s">
        <v>214</v>
      </c>
      <c r="I103" s="505">
        <v>23</v>
      </c>
      <c r="J103" s="505"/>
      <c r="K103" s="40">
        <v>37</v>
      </c>
      <c r="L103" s="345">
        <v>60</v>
      </c>
      <c r="M103" s="73" t="s">
        <v>213</v>
      </c>
      <c r="N103" s="40">
        <v>26</v>
      </c>
      <c r="O103" s="505">
        <v>17</v>
      </c>
      <c r="P103" s="505"/>
      <c r="Q103" s="491">
        <v>43</v>
      </c>
      <c r="R103" s="490"/>
      <c r="S103" s="120" t="s">
        <v>212</v>
      </c>
      <c r="T103" s="505">
        <v>0</v>
      </c>
      <c r="U103" s="505"/>
      <c r="V103" s="114">
        <v>1</v>
      </c>
      <c r="W103" s="489">
        <v>1</v>
      </c>
      <c r="X103" s="490"/>
      <c r="Y103" s="50"/>
    </row>
    <row r="104" spans="2:25" s="49" customFormat="1" ht="14.25" customHeight="1">
      <c r="B104" s="73" t="s">
        <v>211</v>
      </c>
      <c r="C104" s="505">
        <v>24</v>
      </c>
      <c r="D104" s="505"/>
      <c r="E104" s="505">
        <v>28</v>
      </c>
      <c r="F104" s="505"/>
      <c r="G104" s="41">
        <v>52</v>
      </c>
      <c r="H104" s="73" t="s">
        <v>210</v>
      </c>
      <c r="I104" s="505">
        <v>28</v>
      </c>
      <c r="J104" s="505"/>
      <c r="K104" s="40">
        <v>34</v>
      </c>
      <c r="L104" s="345">
        <v>62</v>
      </c>
      <c r="M104" s="73" t="s">
        <v>209</v>
      </c>
      <c r="N104" s="40">
        <v>22</v>
      </c>
      <c r="O104" s="505">
        <v>27</v>
      </c>
      <c r="P104" s="505"/>
      <c r="Q104" s="491">
        <v>49</v>
      </c>
      <c r="R104" s="490"/>
      <c r="S104" s="120" t="s">
        <v>208</v>
      </c>
      <c r="T104" s="505">
        <v>0</v>
      </c>
      <c r="U104" s="505"/>
      <c r="V104" s="114">
        <v>0</v>
      </c>
      <c r="W104" s="489">
        <v>0</v>
      </c>
      <c r="X104" s="490"/>
      <c r="Y104" s="50"/>
    </row>
    <row r="105" spans="2:25" s="49" customFormat="1" ht="14.25" customHeight="1">
      <c r="B105" s="73" t="s">
        <v>207</v>
      </c>
      <c r="C105" s="505">
        <v>22</v>
      </c>
      <c r="D105" s="505"/>
      <c r="E105" s="505">
        <v>25</v>
      </c>
      <c r="F105" s="505"/>
      <c r="G105" s="41">
        <v>47</v>
      </c>
      <c r="H105" s="73" t="s">
        <v>206</v>
      </c>
      <c r="I105" s="505">
        <v>25</v>
      </c>
      <c r="J105" s="505"/>
      <c r="K105" s="40">
        <v>31</v>
      </c>
      <c r="L105" s="345">
        <v>56</v>
      </c>
      <c r="M105" s="73" t="s">
        <v>205</v>
      </c>
      <c r="N105" s="40">
        <v>29</v>
      </c>
      <c r="O105" s="505">
        <v>22</v>
      </c>
      <c r="P105" s="505"/>
      <c r="Q105" s="491">
        <v>51</v>
      </c>
      <c r="R105" s="490"/>
      <c r="S105" s="120" t="s">
        <v>204</v>
      </c>
      <c r="T105" s="505">
        <v>3</v>
      </c>
      <c r="U105" s="505"/>
      <c r="V105" s="114">
        <v>2</v>
      </c>
      <c r="W105" s="489">
        <v>5</v>
      </c>
      <c r="X105" s="490"/>
      <c r="Y105" s="50"/>
    </row>
    <row r="106" spans="2:25" s="49" customFormat="1" ht="14.1" customHeight="1">
      <c r="B106" s="74" t="s">
        <v>203</v>
      </c>
      <c r="C106" s="511">
        <v>30</v>
      </c>
      <c r="D106" s="511"/>
      <c r="E106" s="511">
        <v>30</v>
      </c>
      <c r="F106" s="511"/>
      <c r="G106" s="43">
        <v>60</v>
      </c>
      <c r="H106" s="74" t="s">
        <v>202</v>
      </c>
      <c r="I106" s="511">
        <v>30</v>
      </c>
      <c r="J106" s="511"/>
      <c r="K106" s="42">
        <v>34</v>
      </c>
      <c r="L106" s="346">
        <v>64</v>
      </c>
      <c r="M106" s="74" t="s">
        <v>201</v>
      </c>
      <c r="N106" s="42">
        <v>13</v>
      </c>
      <c r="O106" s="511">
        <v>21</v>
      </c>
      <c r="P106" s="511"/>
      <c r="Q106" s="497">
        <v>34</v>
      </c>
      <c r="R106" s="504"/>
      <c r="S106" s="121" t="s">
        <v>200</v>
      </c>
      <c r="T106" s="511">
        <v>0</v>
      </c>
      <c r="U106" s="511"/>
      <c r="V106" s="115">
        <v>0</v>
      </c>
      <c r="W106" s="502">
        <v>0</v>
      </c>
      <c r="X106" s="504"/>
      <c r="Y106" s="50"/>
    </row>
    <row r="107" spans="2:25" s="49" customFormat="1" ht="14.25" customHeight="1">
      <c r="B107" s="73" t="s">
        <v>199</v>
      </c>
      <c r="C107" s="505">
        <v>23</v>
      </c>
      <c r="D107" s="505"/>
      <c r="E107" s="505">
        <v>22</v>
      </c>
      <c r="F107" s="505"/>
      <c r="G107" s="41">
        <v>45</v>
      </c>
      <c r="H107" s="73" t="s">
        <v>198</v>
      </c>
      <c r="I107" s="505">
        <v>22</v>
      </c>
      <c r="J107" s="505"/>
      <c r="K107" s="40">
        <v>32</v>
      </c>
      <c r="L107" s="345">
        <v>54</v>
      </c>
      <c r="M107" s="73" t="s">
        <v>197</v>
      </c>
      <c r="N107" s="40">
        <v>20</v>
      </c>
      <c r="O107" s="505">
        <v>15</v>
      </c>
      <c r="P107" s="505"/>
      <c r="Q107" s="506">
        <v>35</v>
      </c>
      <c r="R107" s="483"/>
      <c r="S107" s="120" t="s">
        <v>196</v>
      </c>
      <c r="T107" s="505">
        <v>0</v>
      </c>
      <c r="U107" s="505"/>
      <c r="V107" s="114">
        <v>0</v>
      </c>
      <c r="W107" s="481">
        <v>0</v>
      </c>
      <c r="X107" s="483"/>
      <c r="Y107" s="50"/>
    </row>
    <row r="108" spans="2:25" s="49" customFormat="1" ht="14.25" customHeight="1">
      <c r="B108" s="73" t="s">
        <v>195</v>
      </c>
      <c r="C108" s="505">
        <v>22</v>
      </c>
      <c r="D108" s="505"/>
      <c r="E108" s="505">
        <v>24</v>
      </c>
      <c r="F108" s="505"/>
      <c r="G108" s="41">
        <v>46</v>
      </c>
      <c r="H108" s="73" t="s">
        <v>194</v>
      </c>
      <c r="I108" s="505">
        <v>27</v>
      </c>
      <c r="J108" s="505"/>
      <c r="K108" s="40">
        <v>40</v>
      </c>
      <c r="L108" s="345">
        <v>67</v>
      </c>
      <c r="M108" s="73" t="s">
        <v>193</v>
      </c>
      <c r="N108" s="40">
        <v>7</v>
      </c>
      <c r="O108" s="505">
        <v>10</v>
      </c>
      <c r="P108" s="505"/>
      <c r="Q108" s="491">
        <v>17</v>
      </c>
      <c r="R108" s="490"/>
      <c r="S108" s="120" t="s">
        <v>192</v>
      </c>
      <c r="T108" s="505">
        <v>0</v>
      </c>
      <c r="U108" s="505"/>
      <c r="V108" s="114">
        <v>1</v>
      </c>
      <c r="W108" s="489">
        <v>1</v>
      </c>
      <c r="X108" s="490"/>
      <c r="Y108" s="50"/>
    </row>
    <row r="109" spans="2:25" s="49" customFormat="1" ht="14.25" customHeight="1">
      <c r="B109" s="73" t="s">
        <v>191</v>
      </c>
      <c r="C109" s="505">
        <v>36</v>
      </c>
      <c r="D109" s="505"/>
      <c r="E109" s="505">
        <v>31</v>
      </c>
      <c r="F109" s="505"/>
      <c r="G109" s="41">
        <v>67</v>
      </c>
      <c r="H109" s="73" t="s">
        <v>190</v>
      </c>
      <c r="I109" s="505">
        <v>24</v>
      </c>
      <c r="J109" s="505"/>
      <c r="K109" s="40">
        <v>22</v>
      </c>
      <c r="L109" s="345">
        <v>46</v>
      </c>
      <c r="M109" s="73" t="s">
        <v>189</v>
      </c>
      <c r="N109" s="40">
        <v>14</v>
      </c>
      <c r="O109" s="505">
        <v>10</v>
      </c>
      <c r="P109" s="505"/>
      <c r="Q109" s="491">
        <v>24</v>
      </c>
      <c r="R109" s="490"/>
      <c r="S109" s="120" t="s">
        <v>188</v>
      </c>
      <c r="T109" s="505">
        <v>0</v>
      </c>
      <c r="U109" s="505"/>
      <c r="V109" s="114">
        <v>2</v>
      </c>
      <c r="W109" s="489">
        <v>2</v>
      </c>
      <c r="X109" s="490"/>
      <c r="Y109" s="50"/>
    </row>
    <row r="110" spans="2:25" s="49" customFormat="1" ht="14.1" customHeight="1">
      <c r="B110" s="73" t="s">
        <v>187</v>
      </c>
      <c r="C110" s="505">
        <v>21</v>
      </c>
      <c r="D110" s="505"/>
      <c r="E110" s="505">
        <v>13</v>
      </c>
      <c r="F110" s="505"/>
      <c r="G110" s="41">
        <v>34</v>
      </c>
      <c r="H110" s="73" t="s">
        <v>186</v>
      </c>
      <c r="I110" s="505">
        <v>27</v>
      </c>
      <c r="J110" s="505"/>
      <c r="K110" s="40">
        <v>24</v>
      </c>
      <c r="L110" s="345">
        <v>51</v>
      </c>
      <c r="M110" s="73" t="s">
        <v>185</v>
      </c>
      <c r="N110" s="40">
        <v>19</v>
      </c>
      <c r="O110" s="505">
        <v>16</v>
      </c>
      <c r="P110" s="505"/>
      <c r="Q110" s="491">
        <v>35</v>
      </c>
      <c r="R110" s="490"/>
      <c r="S110" s="120" t="s">
        <v>184</v>
      </c>
      <c r="T110" s="505">
        <v>1</v>
      </c>
      <c r="U110" s="505"/>
      <c r="V110" s="114">
        <v>0</v>
      </c>
      <c r="W110" s="489">
        <v>1</v>
      </c>
      <c r="X110" s="490"/>
      <c r="Y110" s="50"/>
    </row>
    <row r="111" spans="2:25" s="49" customFormat="1" ht="14.25" customHeight="1" thickBot="1">
      <c r="B111" s="75" t="s">
        <v>183</v>
      </c>
      <c r="C111" s="516">
        <v>19</v>
      </c>
      <c r="D111" s="516"/>
      <c r="E111" s="516">
        <v>26</v>
      </c>
      <c r="F111" s="516"/>
      <c r="G111" s="45">
        <v>45</v>
      </c>
      <c r="H111" s="75" t="s">
        <v>182</v>
      </c>
      <c r="I111" s="516">
        <v>30</v>
      </c>
      <c r="J111" s="516"/>
      <c r="K111" s="44">
        <v>32</v>
      </c>
      <c r="L111" s="344">
        <v>62</v>
      </c>
      <c r="M111" s="75" t="s">
        <v>181</v>
      </c>
      <c r="N111" s="44">
        <v>12</v>
      </c>
      <c r="O111" s="516">
        <v>24</v>
      </c>
      <c r="P111" s="516"/>
      <c r="Q111" s="497">
        <v>36</v>
      </c>
      <c r="R111" s="504"/>
      <c r="S111" s="121" t="s">
        <v>180</v>
      </c>
      <c r="T111" s="511">
        <v>0</v>
      </c>
      <c r="U111" s="511"/>
      <c r="V111" s="115">
        <v>0</v>
      </c>
      <c r="W111" s="502">
        <v>0</v>
      </c>
      <c r="X111" s="504"/>
      <c r="Y111" s="50"/>
    </row>
    <row r="112" spans="2:25" s="49" customFormat="1" ht="14.25" customHeight="1" thickBot="1">
      <c r="B112" s="76"/>
      <c r="C112" s="76"/>
      <c r="D112" s="76"/>
      <c r="E112" s="76"/>
      <c r="F112" s="520" t="s">
        <v>179</v>
      </c>
      <c r="G112" s="520"/>
      <c r="H112" s="520"/>
      <c r="I112" s="520"/>
      <c r="J112" s="76"/>
      <c r="K112" s="76"/>
      <c r="L112" s="76"/>
      <c r="M112" s="76"/>
      <c r="N112" s="76"/>
      <c r="O112" s="76"/>
      <c r="P112" s="76"/>
      <c r="Q112" s="76"/>
      <c r="R112" s="76"/>
      <c r="S112" s="122" t="s">
        <v>178</v>
      </c>
      <c r="T112" s="582">
        <v>0</v>
      </c>
      <c r="U112" s="582"/>
      <c r="V112" s="117">
        <v>0</v>
      </c>
      <c r="W112" s="481">
        <v>0</v>
      </c>
      <c r="X112" s="483"/>
      <c r="Y112" s="50"/>
    </row>
    <row r="113" spans="2:25" s="49" customFormat="1" ht="14.25" customHeight="1">
      <c r="B113" s="213" t="s">
        <v>177</v>
      </c>
      <c r="C113" s="522">
        <f>SUM(C87:D91)</f>
        <v>94</v>
      </c>
      <c r="D113" s="523"/>
      <c r="E113" s="526">
        <f>SUM(E87:F91)</f>
        <v>104</v>
      </c>
      <c r="F113" s="523"/>
      <c r="G113" s="214">
        <f>SUM(C113:F113)</f>
        <v>198</v>
      </c>
      <c r="H113" s="213" t="s">
        <v>176</v>
      </c>
      <c r="I113" s="524">
        <f>SUM(N87:N91)</f>
        <v>128</v>
      </c>
      <c r="J113" s="525"/>
      <c r="K113" s="215">
        <f>SUM(O87:P91)</f>
        <v>136</v>
      </c>
      <c r="L113" s="216">
        <f>SUM(I113:K113)</f>
        <v>264</v>
      </c>
      <c r="M113" s="225" t="s">
        <v>175</v>
      </c>
      <c r="N113" s="226">
        <f>SUM(T112:U116)</f>
        <v>1</v>
      </c>
      <c r="O113" s="526">
        <f>SUM(V112:V116)</f>
        <v>0</v>
      </c>
      <c r="P113" s="523">
        <f t="shared" ref="P113" si="14">SUM(W112:X116)</f>
        <v>1</v>
      </c>
      <c r="Q113" s="526">
        <f>SUM(N113,O113)</f>
        <v>1</v>
      </c>
      <c r="R113" s="583"/>
      <c r="S113" s="120" t="s">
        <v>174</v>
      </c>
      <c r="T113" s="505">
        <v>0</v>
      </c>
      <c r="U113" s="505"/>
      <c r="V113" s="114">
        <v>0</v>
      </c>
      <c r="W113" s="489">
        <v>0</v>
      </c>
      <c r="X113" s="490"/>
      <c r="Y113" s="50"/>
    </row>
    <row r="114" spans="2:25" s="1" customFormat="1" ht="14.25" customHeight="1" thickBot="1">
      <c r="B114" s="251" t="s">
        <v>173</v>
      </c>
      <c r="C114" s="575">
        <f>SUM(C92:D96)</f>
        <v>122</v>
      </c>
      <c r="D114" s="576"/>
      <c r="E114" s="577">
        <f>SUM(E92:F96)</f>
        <v>117</v>
      </c>
      <c r="F114" s="576"/>
      <c r="G114" s="252">
        <f t="shared" ref="G114:G122" si="15">SUM(C114:F114)</f>
        <v>239</v>
      </c>
      <c r="H114" s="251" t="s">
        <v>172</v>
      </c>
      <c r="I114" s="575">
        <f>SUM(N92:N96)</f>
        <v>121</v>
      </c>
      <c r="J114" s="578"/>
      <c r="K114" s="253">
        <f>SUM(O92:P96)</f>
        <v>118</v>
      </c>
      <c r="L114" s="254">
        <f t="shared" ref="L114:L118" si="16">SUM(I114:K114)</f>
        <v>239</v>
      </c>
      <c r="M114" s="255" t="s">
        <v>159</v>
      </c>
      <c r="N114" s="256">
        <f>U117</f>
        <v>0</v>
      </c>
      <c r="O114" s="579">
        <f>V117</f>
        <v>0</v>
      </c>
      <c r="P114" s="580"/>
      <c r="Q114" s="579">
        <f>SUM(N114:P114)</f>
        <v>0</v>
      </c>
      <c r="R114" s="581"/>
      <c r="S114" s="131" t="s">
        <v>171</v>
      </c>
      <c r="T114" s="570">
        <v>0</v>
      </c>
      <c r="U114" s="570"/>
      <c r="V114" s="116">
        <v>0</v>
      </c>
      <c r="W114" s="489">
        <v>0</v>
      </c>
      <c r="X114" s="490"/>
      <c r="Y114" s="4"/>
    </row>
    <row r="115" spans="2:25" s="1" customFormat="1" ht="14.25" customHeight="1" thickBot="1">
      <c r="B115" s="251" t="s">
        <v>170</v>
      </c>
      <c r="C115" s="575">
        <f>SUM(C97:D101)</f>
        <v>114</v>
      </c>
      <c r="D115" s="576"/>
      <c r="E115" s="577">
        <f>SUM(E97:F101)</f>
        <v>96</v>
      </c>
      <c r="F115" s="576"/>
      <c r="G115" s="252">
        <f t="shared" si="15"/>
        <v>210</v>
      </c>
      <c r="H115" s="251" t="s">
        <v>169</v>
      </c>
      <c r="I115" s="575">
        <f>SUM(N97:N101)</f>
        <v>112</v>
      </c>
      <c r="J115" s="578"/>
      <c r="K115" s="253">
        <f>SUM(O97:P101)</f>
        <v>112</v>
      </c>
      <c r="L115" s="254">
        <f t="shared" si="16"/>
        <v>224</v>
      </c>
      <c r="M115" s="106"/>
      <c r="N115" s="106"/>
      <c r="O115" s="106"/>
      <c r="P115" s="106"/>
      <c r="Q115" s="106"/>
      <c r="R115" s="106"/>
      <c r="S115" s="131" t="s">
        <v>168</v>
      </c>
      <c r="T115" s="570">
        <v>1</v>
      </c>
      <c r="U115" s="570"/>
      <c r="V115" s="116">
        <v>0</v>
      </c>
      <c r="W115" s="489">
        <v>1</v>
      </c>
      <c r="X115" s="490"/>
      <c r="Y115" s="4"/>
    </row>
    <row r="116" spans="2:25" s="49" customFormat="1" ht="14.25" customHeight="1">
      <c r="B116" s="217" t="s">
        <v>167</v>
      </c>
      <c r="C116" s="518">
        <f>SUM(C102:D106)</f>
        <v>126</v>
      </c>
      <c r="D116" s="519"/>
      <c r="E116" s="555">
        <f>SUM(E102:F106)</f>
        <v>142</v>
      </c>
      <c r="F116" s="519"/>
      <c r="G116" s="218">
        <f t="shared" si="15"/>
        <v>268</v>
      </c>
      <c r="H116" s="217" t="s">
        <v>166</v>
      </c>
      <c r="I116" s="518">
        <f>SUM(N102:N106)</f>
        <v>117</v>
      </c>
      <c r="J116" s="521"/>
      <c r="K116" s="219">
        <f>SUM(O102:P106)</f>
        <v>111</v>
      </c>
      <c r="L116" s="220">
        <f t="shared" si="16"/>
        <v>228</v>
      </c>
      <c r="M116" s="229" t="s">
        <v>165</v>
      </c>
      <c r="N116" s="230">
        <f>SUM(N102:N111,T87:U117)</f>
        <v>307</v>
      </c>
      <c r="O116" s="535">
        <f>SUM(O102:P111,V87:V117)</f>
        <v>347</v>
      </c>
      <c r="P116" s="536">
        <f t="shared" ref="P116" si="17">SUM(P102:P111,W87:X117)</f>
        <v>279</v>
      </c>
      <c r="Q116" s="535">
        <f>SUM(N116,O116)</f>
        <v>654</v>
      </c>
      <c r="R116" s="584"/>
      <c r="S116" s="121" t="s">
        <v>164</v>
      </c>
      <c r="T116" s="511">
        <v>0</v>
      </c>
      <c r="U116" s="511"/>
      <c r="V116" s="352">
        <v>0</v>
      </c>
      <c r="W116" s="502">
        <f t="shared" ref="W116:W117" si="18">SUM(T116:V116)</f>
        <v>0</v>
      </c>
      <c r="X116" s="504"/>
      <c r="Y116" s="50"/>
    </row>
    <row r="117" spans="2:25" s="49" customFormat="1" ht="14.25" customHeight="1" thickBot="1">
      <c r="B117" s="217" t="s">
        <v>163</v>
      </c>
      <c r="C117" s="518">
        <f>SUM(C107:D111)</f>
        <v>121</v>
      </c>
      <c r="D117" s="519"/>
      <c r="E117" s="555">
        <f>SUM(E107:F111)</f>
        <v>116</v>
      </c>
      <c r="F117" s="519"/>
      <c r="G117" s="218">
        <f t="shared" si="15"/>
        <v>237</v>
      </c>
      <c r="H117" s="217" t="s">
        <v>162</v>
      </c>
      <c r="I117" s="518">
        <f>SUM(N107:N111)</f>
        <v>72</v>
      </c>
      <c r="J117" s="521"/>
      <c r="K117" s="219">
        <f>SUM(O107:P111)</f>
        <v>75</v>
      </c>
      <c r="L117" s="220">
        <f t="shared" si="16"/>
        <v>147</v>
      </c>
      <c r="M117" s="231" t="s">
        <v>161</v>
      </c>
      <c r="N117" s="232"/>
      <c r="O117" s="233"/>
      <c r="P117" s="565">
        <f>Q116/Q120*100</f>
        <v>17.274167987321711</v>
      </c>
      <c r="Q117" s="565"/>
      <c r="R117" s="234" t="s">
        <v>160</v>
      </c>
      <c r="S117" s="123" t="s">
        <v>159</v>
      </c>
      <c r="T117" s="585">
        <v>0</v>
      </c>
      <c r="U117" s="585"/>
      <c r="V117" s="132">
        <v>0</v>
      </c>
      <c r="W117" s="529">
        <f t="shared" si="18"/>
        <v>0</v>
      </c>
      <c r="X117" s="538"/>
      <c r="Y117" s="50"/>
    </row>
    <row r="118" spans="2:25" s="49" customFormat="1" ht="14.25" customHeight="1">
      <c r="B118" s="217" t="s">
        <v>158</v>
      </c>
      <c r="C118" s="518">
        <f>SUM(I87:J91)</f>
        <v>102</v>
      </c>
      <c r="D118" s="519"/>
      <c r="E118" s="555">
        <f>SUM(K87:K91)</f>
        <v>117</v>
      </c>
      <c r="F118" s="519"/>
      <c r="G118" s="218">
        <f t="shared" si="15"/>
        <v>219</v>
      </c>
      <c r="H118" s="217" t="s">
        <v>157</v>
      </c>
      <c r="I118" s="518">
        <f>SUM(T87:U91)</f>
        <v>63</v>
      </c>
      <c r="J118" s="521"/>
      <c r="K118" s="219">
        <f>SUM(V87:V91)</f>
        <v>68</v>
      </c>
      <c r="L118" s="220">
        <f t="shared" si="16"/>
        <v>131</v>
      </c>
      <c r="M118" s="76"/>
      <c r="N118" s="76"/>
      <c r="O118" s="76"/>
      <c r="P118" s="76"/>
      <c r="Q118" s="76"/>
      <c r="R118" s="76"/>
      <c r="S118" s="76"/>
      <c r="T118" s="66"/>
      <c r="U118" s="66"/>
      <c r="V118" s="66"/>
      <c r="W118" s="66"/>
      <c r="X118" s="66"/>
      <c r="Y118" s="50"/>
    </row>
    <row r="119" spans="2:25" s="49" customFormat="1" ht="14.25" customHeight="1" thickBot="1">
      <c r="B119" s="217" t="s">
        <v>156</v>
      </c>
      <c r="C119" s="518">
        <f>SUM(I92:J96)</f>
        <v>122</v>
      </c>
      <c r="D119" s="519"/>
      <c r="E119" s="555">
        <f>SUM(K92:K96)</f>
        <v>117</v>
      </c>
      <c r="F119" s="519"/>
      <c r="G119" s="218">
        <f t="shared" si="15"/>
        <v>239</v>
      </c>
      <c r="H119" s="217" t="s">
        <v>155</v>
      </c>
      <c r="I119" s="518">
        <f>SUM(T92:U96)</f>
        <v>31</v>
      </c>
      <c r="J119" s="521"/>
      <c r="K119" s="219">
        <f>SUM(V92:V96)</f>
        <v>57</v>
      </c>
      <c r="L119" s="220">
        <f>SUM(I119:K119)</f>
        <v>88</v>
      </c>
      <c r="M119" s="76"/>
      <c r="N119" s="76"/>
      <c r="O119" s="76"/>
      <c r="P119" s="76"/>
      <c r="Q119" s="76"/>
      <c r="R119" s="76"/>
      <c r="S119" s="66"/>
      <c r="T119" s="66"/>
      <c r="U119" s="66"/>
      <c r="V119" s="66"/>
      <c r="W119" s="66"/>
      <c r="X119" s="66"/>
      <c r="Y119" s="50"/>
    </row>
    <row r="120" spans="2:25" s="49" customFormat="1" ht="14.25" customHeight="1" thickBot="1">
      <c r="B120" s="217" t="s">
        <v>154</v>
      </c>
      <c r="C120" s="518">
        <f>SUM(I97:J101)</f>
        <v>108</v>
      </c>
      <c r="D120" s="519"/>
      <c r="E120" s="555">
        <f>SUM(K97:K101)</f>
        <v>112</v>
      </c>
      <c r="F120" s="519"/>
      <c r="G120" s="218">
        <f t="shared" si="15"/>
        <v>220</v>
      </c>
      <c r="H120" s="217" t="s">
        <v>153</v>
      </c>
      <c r="I120" s="518">
        <f>SUM(T97:U101)</f>
        <v>18</v>
      </c>
      <c r="J120" s="521"/>
      <c r="K120" s="219">
        <f>SUM(V97:V101)</f>
        <v>28</v>
      </c>
      <c r="L120" s="220">
        <f t="shared" ref="L120:L122" si="19">SUM(I120:K120)</f>
        <v>46</v>
      </c>
      <c r="M120" s="235" t="s">
        <v>152</v>
      </c>
      <c r="N120" s="236">
        <f>SUM(C113:D122,I113:J122,N113:N114)</f>
        <v>1836</v>
      </c>
      <c r="O120" s="535">
        <f>SUM(E113:F122,K113:K122,O113,O114)</f>
        <v>1950</v>
      </c>
      <c r="P120" s="536">
        <f t="shared" ref="P120" si="20">SUM(C113:D122,J113:K122,P113:P114)</f>
        <v>1882</v>
      </c>
      <c r="Q120" s="535">
        <f>SUM(N120,O120)</f>
        <v>3786</v>
      </c>
      <c r="R120" s="584"/>
      <c r="S120" s="129" t="s">
        <v>151</v>
      </c>
      <c r="T120" s="564">
        <v>39</v>
      </c>
      <c r="U120" s="562"/>
      <c r="V120" s="130">
        <v>40</v>
      </c>
      <c r="W120" s="562">
        <v>39</v>
      </c>
      <c r="X120" s="563"/>
      <c r="Y120" s="50"/>
    </row>
    <row r="121" spans="2:25" s="49" customFormat="1" ht="14.25" customHeight="1" thickBot="1">
      <c r="B121" s="217" t="s">
        <v>150</v>
      </c>
      <c r="C121" s="518">
        <f>SUM(I102:J106)</f>
        <v>129</v>
      </c>
      <c r="D121" s="519"/>
      <c r="E121" s="555">
        <f>SUM(K102:K106)</f>
        <v>166</v>
      </c>
      <c r="F121" s="519"/>
      <c r="G121" s="218">
        <f t="shared" si="15"/>
        <v>295</v>
      </c>
      <c r="H121" s="217" t="s">
        <v>149</v>
      </c>
      <c r="I121" s="518">
        <f>SUM(T102:U106)</f>
        <v>4</v>
      </c>
      <c r="J121" s="521"/>
      <c r="K121" s="219">
        <f>SUM(V102:V106)</f>
        <v>5</v>
      </c>
      <c r="L121" s="220">
        <f t="shared" si="19"/>
        <v>9</v>
      </c>
      <c r="M121" s="231" t="s">
        <v>7</v>
      </c>
      <c r="N121" s="232"/>
      <c r="O121" s="237"/>
      <c r="P121" s="237"/>
      <c r="Q121" s="545">
        <f>行政区別人口!R10</f>
        <v>1589</v>
      </c>
      <c r="R121" s="546"/>
      <c r="S121" s="128"/>
      <c r="T121" s="109"/>
      <c r="U121" s="109"/>
      <c r="V121" s="109"/>
      <c r="W121" s="109"/>
      <c r="X121" s="109"/>
      <c r="Y121" s="50"/>
    </row>
    <row r="122" spans="2:25" s="49" customFormat="1" ht="14.25" customHeight="1" thickBot="1">
      <c r="B122" s="221" t="s">
        <v>148</v>
      </c>
      <c r="C122" s="542">
        <f>SUM(I107:J111)</f>
        <v>130</v>
      </c>
      <c r="D122" s="532"/>
      <c r="E122" s="531">
        <f>SUM(K107:K111)</f>
        <v>150</v>
      </c>
      <c r="F122" s="532"/>
      <c r="G122" s="222">
        <f t="shared" si="15"/>
        <v>280</v>
      </c>
      <c r="H122" s="221" t="s">
        <v>147</v>
      </c>
      <c r="I122" s="543">
        <f>SUM(T107:U111)</f>
        <v>1</v>
      </c>
      <c r="J122" s="544"/>
      <c r="K122" s="223">
        <f>SUM(V107:V111)</f>
        <v>3</v>
      </c>
      <c r="L122" s="224">
        <f t="shared" si="19"/>
        <v>4</v>
      </c>
      <c r="M122" s="76"/>
      <c r="N122" s="76"/>
      <c r="O122" s="76"/>
      <c r="P122" s="76"/>
      <c r="Q122" s="76"/>
      <c r="R122" s="76"/>
      <c r="S122" s="520" t="s">
        <v>146</v>
      </c>
      <c r="T122" s="547"/>
      <c r="U122" s="547"/>
      <c r="V122" s="547"/>
      <c r="W122" s="22">
        <v>3</v>
      </c>
      <c r="X122" s="110" t="s">
        <v>284</v>
      </c>
      <c r="Y122" s="50"/>
    </row>
    <row r="123" spans="2:25">
      <c r="T123" s="108"/>
      <c r="U123" s="108"/>
      <c r="V123" s="108"/>
      <c r="W123" s="108"/>
      <c r="X123" s="108"/>
      <c r="Y123" s="108"/>
    </row>
    <row r="124" spans="2:25" s="49" customFormat="1" ht="14.1" customHeight="1">
      <c r="S124" s="97"/>
      <c r="T124" s="97"/>
      <c r="U124" s="97"/>
      <c r="V124" s="50"/>
      <c r="W124" s="50"/>
      <c r="X124" s="50"/>
      <c r="Y124" s="50"/>
    </row>
    <row r="125" spans="2:25" s="49" customFormat="1" ht="14.25" customHeight="1">
      <c r="B125" s="547" t="s">
        <v>1</v>
      </c>
      <c r="C125" s="547"/>
      <c r="D125" s="547" t="s">
        <v>2</v>
      </c>
      <c r="E125" s="547"/>
      <c r="F125" s="547"/>
      <c r="G125" s="547"/>
      <c r="H125" s="547"/>
      <c r="I125" s="547"/>
      <c r="J125" s="561" t="s">
        <v>285</v>
      </c>
      <c r="K125" s="561"/>
      <c r="L125" s="561"/>
      <c r="M125" s="561"/>
      <c r="N125" s="561"/>
      <c r="O125" s="561"/>
      <c r="P125" s="561"/>
      <c r="Q125" s="66"/>
      <c r="R125" s="66"/>
      <c r="S125" s="98"/>
      <c r="T125" s="98"/>
      <c r="U125" s="158" t="str">
        <f>$U$2</f>
        <v>平成29年11月30日</v>
      </c>
      <c r="V125" s="48"/>
      <c r="W125" s="48"/>
      <c r="X125" s="99" t="s">
        <v>0</v>
      </c>
      <c r="Y125" s="50"/>
    </row>
    <row r="126" spans="2:25" s="49" customFormat="1" ht="17.100000000000001" customHeight="1" thickBot="1">
      <c r="B126" s="547" t="s">
        <v>282</v>
      </c>
      <c r="C126" s="547"/>
      <c r="D126" s="547" t="s">
        <v>16</v>
      </c>
      <c r="E126" s="547"/>
      <c r="F126" s="547"/>
      <c r="G126" s="547"/>
      <c r="H126" s="66"/>
      <c r="I126" s="66"/>
      <c r="J126" s="561"/>
      <c r="K126" s="561"/>
      <c r="L126" s="561"/>
      <c r="M126" s="561"/>
      <c r="N126" s="561"/>
      <c r="O126" s="561"/>
      <c r="P126" s="561"/>
      <c r="Q126" s="66"/>
      <c r="R126" s="66"/>
      <c r="S126" s="66"/>
      <c r="T126" s="66"/>
      <c r="U126" s="158" t="str">
        <f>$U$3</f>
        <v>平成29年12月 1日</v>
      </c>
      <c r="V126" s="48"/>
      <c r="W126" s="48"/>
      <c r="X126" s="99" t="s">
        <v>3</v>
      </c>
      <c r="Y126" s="50"/>
    </row>
    <row r="127" spans="2:25" s="49" customFormat="1" ht="14.25" customHeight="1">
      <c r="B127" s="68" t="s">
        <v>280</v>
      </c>
      <c r="C127" s="484" t="s">
        <v>4</v>
      </c>
      <c r="D127" s="484"/>
      <c r="E127" s="484" t="s">
        <v>5</v>
      </c>
      <c r="F127" s="484"/>
      <c r="G127" s="69" t="s">
        <v>6</v>
      </c>
      <c r="H127" s="68" t="s">
        <v>280</v>
      </c>
      <c r="I127" s="484" t="s">
        <v>4</v>
      </c>
      <c r="J127" s="484"/>
      <c r="K127" s="71" t="s">
        <v>5</v>
      </c>
      <c r="L127" s="69" t="s">
        <v>6</v>
      </c>
      <c r="M127" s="68" t="s">
        <v>280</v>
      </c>
      <c r="N127" s="71" t="s">
        <v>4</v>
      </c>
      <c r="O127" s="484" t="s">
        <v>5</v>
      </c>
      <c r="P127" s="484"/>
      <c r="Q127" s="484" t="s">
        <v>6</v>
      </c>
      <c r="R127" s="486"/>
      <c r="S127" s="119" t="s">
        <v>280</v>
      </c>
      <c r="T127" s="485" t="s">
        <v>4</v>
      </c>
      <c r="U127" s="485"/>
      <c r="V127" s="147" t="s">
        <v>5</v>
      </c>
      <c r="W127" s="573" t="s">
        <v>6</v>
      </c>
      <c r="X127" s="574"/>
      <c r="Y127" s="50"/>
    </row>
    <row r="128" spans="2:25" s="49" customFormat="1" ht="14.25" customHeight="1">
      <c r="B128" s="73" t="s">
        <v>279</v>
      </c>
      <c r="C128" s="505">
        <v>26</v>
      </c>
      <c r="D128" s="505"/>
      <c r="E128" s="505">
        <v>31</v>
      </c>
      <c r="F128" s="505"/>
      <c r="G128" s="41">
        <v>57</v>
      </c>
      <c r="H128" s="73" t="s">
        <v>278</v>
      </c>
      <c r="I128" s="567">
        <v>33</v>
      </c>
      <c r="J128" s="567"/>
      <c r="K128" s="40">
        <v>28</v>
      </c>
      <c r="L128" s="345">
        <v>61</v>
      </c>
      <c r="M128" s="73" t="s">
        <v>277</v>
      </c>
      <c r="N128" s="40">
        <v>29</v>
      </c>
      <c r="O128" s="505">
        <v>32</v>
      </c>
      <c r="P128" s="505"/>
      <c r="Q128" s="476">
        <v>61</v>
      </c>
      <c r="R128" s="554"/>
      <c r="S128" s="120" t="s">
        <v>276</v>
      </c>
      <c r="T128" s="505">
        <v>19</v>
      </c>
      <c r="U128" s="505"/>
      <c r="V128" s="114">
        <v>23</v>
      </c>
      <c r="W128" s="481">
        <v>42</v>
      </c>
      <c r="X128" s="483"/>
      <c r="Y128" s="50"/>
    </row>
    <row r="129" spans="2:25" s="49" customFormat="1" ht="14.1" customHeight="1">
      <c r="B129" s="73" t="s">
        <v>275</v>
      </c>
      <c r="C129" s="505">
        <v>15</v>
      </c>
      <c r="D129" s="505"/>
      <c r="E129" s="505">
        <v>28</v>
      </c>
      <c r="F129" s="505"/>
      <c r="G129" s="41">
        <v>43</v>
      </c>
      <c r="H129" s="73" t="s">
        <v>274</v>
      </c>
      <c r="I129" s="505">
        <v>28</v>
      </c>
      <c r="J129" s="505"/>
      <c r="K129" s="40">
        <v>17</v>
      </c>
      <c r="L129" s="345">
        <v>45</v>
      </c>
      <c r="M129" s="73" t="s">
        <v>273</v>
      </c>
      <c r="N129" s="40">
        <v>27</v>
      </c>
      <c r="O129" s="505">
        <v>22</v>
      </c>
      <c r="P129" s="505"/>
      <c r="Q129" s="491">
        <v>49</v>
      </c>
      <c r="R129" s="490"/>
      <c r="S129" s="120" t="s">
        <v>272</v>
      </c>
      <c r="T129" s="505">
        <v>26</v>
      </c>
      <c r="U129" s="505"/>
      <c r="V129" s="114">
        <v>17</v>
      </c>
      <c r="W129" s="489">
        <v>43</v>
      </c>
      <c r="X129" s="490"/>
      <c r="Y129" s="50"/>
    </row>
    <row r="130" spans="2:25" s="49" customFormat="1" ht="14.25" customHeight="1">
      <c r="B130" s="73" t="s">
        <v>271</v>
      </c>
      <c r="C130" s="505">
        <v>29</v>
      </c>
      <c r="D130" s="505"/>
      <c r="E130" s="505">
        <v>20</v>
      </c>
      <c r="F130" s="505"/>
      <c r="G130" s="41">
        <v>49</v>
      </c>
      <c r="H130" s="73" t="s">
        <v>270</v>
      </c>
      <c r="I130" s="505">
        <v>33</v>
      </c>
      <c r="J130" s="505"/>
      <c r="K130" s="40">
        <v>30</v>
      </c>
      <c r="L130" s="345">
        <v>63</v>
      </c>
      <c r="M130" s="73" t="s">
        <v>269</v>
      </c>
      <c r="N130" s="40">
        <v>19</v>
      </c>
      <c r="O130" s="505">
        <v>24</v>
      </c>
      <c r="P130" s="505"/>
      <c r="Q130" s="491">
        <v>43</v>
      </c>
      <c r="R130" s="490"/>
      <c r="S130" s="120" t="s">
        <v>268</v>
      </c>
      <c r="T130" s="505">
        <v>14</v>
      </c>
      <c r="U130" s="505"/>
      <c r="V130" s="114">
        <v>24</v>
      </c>
      <c r="W130" s="489">
        <v>38</v>
      </c>
      <c r="X130" s="490"/>
      <c r="Y130" s="50"/>
    </row>
    <row r="131" spans="2:25" s="49" customFormat="1" ht="14.25" customHeight="1">
      <c r="B131" s="73" t="s">
        <v>267</v>
      </c>
      <c r="C131" s="505">
        <v>30</v>
      </c>
      <c r="D131" s="505"/>
      <c r="E131" s="505">
        <v>14</v>
      </c>
      <c r="F131" s="505"/>
      <c r="G131" s="41">
        <v>44</v>
      </c>
      <c r="H131" s="73" t="s">
        <v>266</v>
      </c>
      <c r="I131" s="505">
        <v>23</v>
      </c>
      <c r="J131" s="505"/>
      <c r="K131" s="40">
        <v>32</v>
      </c>
      <c r="L131" s="345">
        <v>55</v>
      </c>
      <c r="M131" s="73" t="s">
        <v>265</v>
      </c>
      <c r="N131" s="40">
        <v>44</v>
      </c>
      <c r="O131" s="505">
        <v>23</v>
      </c>
      <c r="P131" s="505"/>
      <c r="Q131" s="491">
        <v>67</v>
      </c>
      <c r="R131" s="490"/>
      <c r="S131" s="120" t="s">
        <v>264</v>
      </c>
      <c r="T131" s="505">
        <v>11</v>
      </c>
      <c r="U131" s="505"/>
      <c r="V131" s="114">
        <v>22</v>
      </c>
      <c r="W131" s="489">
        <v>33</v>
      </c>
      <c r="X131" s="490"/>
      <c r="Y131" s="50"/>
    </row>
    <row r="132" spans="2:25" s="49" customFormat="1" ht="14.1" customHeight="1">
      <c r="B132" s="74" t="s">
        <v>263</v>
      </c>
      <c r="C132" s="511">
        <v>24</v>
      </c>
      <c r="D132" s="511"/>
      <c r="E132" s="511">
        <v>34</v>
      </c>
      <c r="F132" s="511"/>
      <c r="G132" s="43">
        <v>58</v>
      </c>
      <c r="H132" s="74" t="s">
        <v>262</v>
      </c>
      <c r="I132" s="511">
        <v>24</v>
      </c>
      <c r="J132" s="511"/>
      <c r="K132" s="42">
        <v>16</v>
      </c>
      <c r="L132" s="346">
        <v>40</v>
      </c>
      <c r="M132" s="74" t="s">
        <v>261</v>
      </c>
      <c r="N132" s="42">
        <v>35</v>
      </c>
      <c r="O132" s="511">
        <v>27</v>
      </c>
      <c r="P132" s="511"/>
      <c r="Q132" s="497">
        <v>62</v>
      </c>
      <c r="R132" s="504"/>
      <c r="S132" s="121" t="s">
        <v>260</v>
      </c>
      <c r="T132" s="511">
        <v>13</v>
      </c>
      <c r="U132" s="511"/>
      <c r="V132" s="115">
        <v>16</v>
      </c>
      <c r="W132" s="502">
        <v>29</v>
      </c>
      <c r="X132" s="504"/>
      <c r="Y132" s="50"/>
    </row>
    <row r="133" spans="2:25" s="49" customFormat="1" ht="14.25" customHeight="1">
      <c r="B133" s="73" t="s">
        <v>259</v>
      </c>
      <c r="C133" s="505">
        <v>29</v>
      </c>
      <c r="D133" s="505"/>
      <c r="E133" s="505">
        <v>23</v>
      </c>
      <c r="F133" s="505"/>
      <c r="G133" s="41">
        <v>52</v>
      </c>
      <c r="H133" s="73" t="s">
        <v>258</v>
      </c>
      <c r="I133" s="505">
        <v>21</v>
      </c>
      <c r="J133" s="505"/>
      <c r="K133" s="40">
        <v>37</v>
      </c>
      <c r="L133" s="345">
        <v>58</v>
      </c>
      <c r="M133" s="73" t="s">
        <v>257</v>
      </c>
      <c r="N133" s="40">
        <v>34</v>
      </c>
      <c r="O133" s="505">
        <v>20</v>
      </c>
      <c r="P133" s="505"/>
      <c r="Q133" s="506">
        <v>54</v>
      </c>
      <c r="R133" s="483"/>
      <c r="S133" s="120" t="s">
        <v>256</v>
      </c>
      <c r="T133" s="505">
        <v>12</v>
      </c>
      <c r="U133" s="505"/>
      <c r="V133" s="114">
        <v>17</v>
      </c>
      <c r="W133" s="481">
        <v>29</v>
      </c>
      <c r="X133" s="483"/>
      <c r="Y133" s="50"/>
    </row>
    <row r="134" spans="2:25" s="49" customFormat="1" ht="14.25" customHeight="1">
      <c r="B134" s="73" t="s">
        <v>255</v>
      </c>
      <c r="C134" s="505">
        <v>31</v>
      </c>
      <c r="D134" s="505"/>
      <c r="E134" s="505">
        <v>22</v>
      </c>
      <c r="F134" s="505"/>
      <c r="G134" s="41">
        <v>53</v>
      </c>
      <c r="H134" s="73" t="s">
        <v>254</v>
      </c>
      <c r="I134" s="505">
        <v>28</v>
      </c>
      <c r="J134" s="505"/>
      <c r="K134" s="40">
        <v>29</v>
      </c>
      <c r="L134" s="345">
        <v>57</v>
      </c>
      <c r="M134" s="73" t="s">
        <v>253</v>
      </c>
      <c r="N134" s="40">
        <v>17</v>
      </c>
      <c r="O134" s="505">
        <v>33</v>
      </c>
      <c r="P134" s="505"/>
      <c r="Q134" s="491">
        <v>50</v>
      </c>
      <c r="R134" s="490"/>
      <c r="S134" s="120" t="s">
        <v>252</v>
      </c>
      <c r="T134" s="505">
        <v>10</v>
      </c>
      <c r="U134" s="505"/>
      <c r="V134" s="114">
        <v>27</v>
      </c>
      <c r="W134" s="489">
        <v>37</v>
      </c>
      <c r="X134" s="490"/>
      <c r="Y134" s="50"/>
    </row>
    <row r="135" spans="2:25" s="49" customFormat="1" ht="14.25" customHeight="1">
      <c r="B135" s="73" t="s">
        <v>251</v>
      </c>
      <c r="C135" s="505">
        <v>27</v>
      </c>
      <c r="D135" s="505"/>
      <c r="E135" s="505">
        <v>21</v>
      </c>
      <c r="F135" s="505"/>
      <c r="G135" s="41">
        <v>48</v>
      </c>
      <c r="H135" s="73" t="s">
        <v>250</v>
      </c>
      <c r="I135" s="505">
        <v>25</v>
      </c>
      <c r="J135" s="505"/>
      <c r="K135" s="40">
        <v>30</v>
      </c>
      <c r="L135" s="345">
        <v>55</v>
      </c>
      <c r="M135" s="73" t="s">
        <v>249</v>
      </c>
      <c r="N135" s="40">
        <v>24</v>
      </c>
      <c r="O135" s="505">
        <v>36</v>
      </c>
      <c r="P135" s="505"/>
      <c r="Q135" s="491">
        <v>60</v>
      </c>
      <c r="R135" s="490"/>
      <c r="S135" s="120" t="s">
        <v>248</v>
      </c>
      <c r="T135" s="505">
        <v>12</v>
      </c>
      <c r="U135" s="505"/>
      <c r="V135" s="114">
        <v>24</v>
      </c>
      <c r="W135" s="489">
        <v>36</v>
      </c>
      <c r="X135" s="490"/>
      <c r="Y135" s="50"/>
    </row>
    <row r="136" spans="2:25" s="49" customFormat="1" ht="14.1" customHeight="1">
      <c r="B136" s="73" t="s">
        <v>247</v>
      </c>
      <c r="C136" s="505">
        <v>20</v>
      </c>
      <c r="D136" s="505"/>
      <c r="E136" s="505">
        <v>29</v>
      </c>
      <c r="F136" s="505"/>
      <c r="G136" s="41">
        <v>49</v>
      </c>
      <c r="H136" s="73" t="s">
        <v>246</v>
      </c>
      <c r="I136" s="505">
        <v>32</v>
      </c>
      <c r="J136" s="505"/>
      <c r="K136" s="40">
        <v>31</v>
      </c>
      <c r="L136" s="345">
        <v>63</v>
      </c>
      <c r="M136" s="73" t="s">
        <v>245</v>
      </c>
      <c r="N136" s="40">
        <v>24</v>
      </c>
      <c r="O136" s="505">
        <v>25</v>
      </c>
      <c r="P136" s="505"/>
      <c r="Q136" s="491">
        <v>49</v>
      </c>
      <c r="R136" s="490"/>
      <c r="S136" s="120" t="s">
        <v>244</v>
      </c>
      <c r="T136" s="505">
        <v>5</v>
      </c>
      <c r="U136" s="505"/>
      <c r="V136" s="114">
        <v>33</v>
      </c>
      <c r="W136" s="489">
        <v>38</v>
      </c>
      <c r="X136" s="490"/>
      <c r="Y136" s="50"/>
    </row>
    <row r="137" spans="2:25" s="49" customFormat="1" ht="14.1" customHeight="1">
      <c r="B137" s="74" t="s">
        <v>243</v>
      </c>
      <c r="C137" s="511">
        <v>26</v>
      </c>
      <c r="D137" s="511"/>
      <c r="E137" s="511">
        <v>26</v>
      </c>
      <c r="F137" s="511"/>
      <c r="G137" s="43">
        <v>52</v>
      </c>
      <c r="H137" s="74" t="s">
        <v>242</v>
      </c>
      <c r="I137" s="511">
        <v>32</v>
      </c>
      <c r="J137" s="511"/>
      <c r="K137" s="42">
        <v>25</v>
      </c>
      <c r="L137" s="346">
        <v>57</v>
      </c>
      <c r="M137" s="74" t="s">
        <v>241</v>
      </c>
      <c r="N137" s="42">
        <v>25</v>
      </c>
      <c r="O137" s="511">
        <v>28</v>
      </c>
      <c r="P137" s="511"/>
      <c r="Q137" s="497">
        <v>53</v>
      </c>
      <c r="R137" s="504"/>
      <c r="S137" s="121" t="s">
        <v>240</v>
      </c>
      <c r="T137" s="511">
        <v>13</v>
      </c>
      <c r="U137" s="511"/>
      <c r="V137" s="115">
        <v>16</v>
      </c>
      <c r="W137" s="502">
        <v>29</v>
      </c>
      <c r="X137" s="504"/>
      <c r="Y137" s="50"/>
    </row>
    <row r="138" spans="2:25" s="49" customFormat="1" ht="14.25" customHeight="1">
      <c r="B138" s="73" t="s">
        <v>239</v>
      </c>
      <c r="C138" s="505">
        <v>29</v>
      </c>
      <c r="D138" s="505"/>
      <c r="E138" s="505">
        <v>29</v>
      </c>
      <c r="F138" s="505"/>
      <c r="G138" s="41">
        <v>58</v>
      </c>
      <c r="H138" s="73" t="s">
        <v>238</v>
      </c>
      <c r="I138" s="505">
        <v>29</v>
      </c>
      <c r="J138" s="505"/>
      <c r="K138" s="40">
        <v>24</v>
      </c>
      <c r="L138" s="345">
        <v>53</v>
      </c>
      <c r="M138" s="73" t="s">
        <v>237</v>
      </c>
      <c r="N138" s="40">
        <v>32</v>
      </c>
      <c r="O138" s="505">
        <v>27</v>
      </c>
      <c r="P138" s="505"/>
      <c r="Q138" s="506">
        <v>59</v>
      </c>
      <c r="R138" s="483"/>
      <c r="S138" s="120" t="s">
        <v>236</v>
      </c>
      <c r="T138" s="505">
        <v>10</v>
      </c>
      <c r="U138" s="505"/>
      <c r="V138" s="114">
        <v>19</v>
      </c>
      <c r="W138" s="481">
        <v>29</v>
      </c>
      <c r="X138" s="483"/>
      <c r="Y138" s="50"/>
    </row>
    <row r="139" spans="2:25" s="49" customFormat="1" ht="14.25" customHeight="1">
      <c r="B139" s="73" t="s">
        <v>235</v>
      </c>
      <c r="C139" s="505">
        <v>23</v>
      </c>
      <c r="D139" s="505"/>
      <c r="E139" s="505">
        <v>30</v>
      </c>
      <c r="F139" s="505"/>
      <c r="G139" s="41">
        <v>53</v>
      </c>
      <c r="H139" s="73" t="s">
        <v>234</v>
      </c>
      <c r="I139" s="505">
        <v>30</v>
      </c>
      <c r="J139" s="505"/>
      <c r="K139" s="40">
        <v>31</v>
      </c>
      <c r="L139" s="345">
        <v>61</v>
      </c>
      <c r="M139" s="73" t="s">
        <v>233</v>
      </c>
      <c r="N139" s="40">
        <v>32</v>
      </c>
      <c r="O139" s="505">
        <v>31</v>
      </c>
      <c r="P139" s="505"/>
      <c r="Q139" s="491">
        <v>63</v>
      </c>
      <c r="R139" s="490"/>
      <c r="S139" s="120" t="s">
        <v>232</v>
      </c>
      <c r="T139" s="505">
        <v>5</v>
      </c>
      <c r="U139" s="505"/>
      <c r="V139" s="114">
        <v>6</v>
      </c>
      <c r="W139" s="489">
        <v>11</v>
      </c>
      <c r="X139" s="490"/>
      <c r="Y139" s="50"/>
    </row>
    <row r="140" spans="2:25" s="49" customFormat="1" ht="14.25" customHeight="1">
      <c r="B140" s="73" t="s">
        <v>231</v>
      </c>
      <c r="C140" s="505">
        <v>26</v>
      </c>
      <c r="D140" s="505"/>
      <c r="E140" s="505">
        <v>27</v>
      </c>
      <c r="F140" s="505"/>
      <c r="G140" s="41">
        <v>53</v>
      </c>
      <c r="H140" s="73" t="s">
        <v>230</v>
      </c>
      <c r="I140" s="505">
        <v>28</v>
      </c>
      <c r="J140" s="505"/>
      <c r="K140" s="40">
        <v>34</v>
      </c>
      <c r="L140" s="347">
        <v>62</v>
      </c>
      <c r="M140" s="73" t="s">
        <v>229</v>
      </c>
      <c r="N140" s="40">
        <v>24</v>
      </c>
      <c r="O140" s="505">
        <v>28</v>
      </c>
      <c r="P140" s="505"/>
      <c r="Q140" s="491">
        <v>52</v>
      </c>
      <c r="R140" s="490"/>
      <c r="S140" s="120" t="s">
        <v>228</v>
      </c>
      <c r="T140" s="505">
        <v>9</v>
      </c>
      <c r="U140" s="505"/>
      <c r="V140" s="114">
        <v>13</v>
      </c>
      <c r="W140" s="489">
        <v>22</v>
      </c>
      <c r="X140" s="490"/>
      <c r="Y140" s="50"/>
    </row>
    <row r="141" spans="2:25" s="49" customFormat="1" ht="14.1" customHeight="1">
      <c r="B141" s="73" t="s">
        <v>227</v>
      </c>
      <c r="C141" s="505">
        <v>28</v>
      </c>
      <c r="D141" s="505"/>
      <c r="E141" s="505">
        <v>21</v>
      </c>
      <c r="F141" s="505"/>
      <c r="G141" s="41">
        <v>49</v>
      </c>
      <c r="H141" s="73" t="s">
        <v>226</v>
      </c>
      <c r="I141" s="505">
        <v>26</v>
      </c>
      <c r="J141" s="505"/>
      <c r="K141" s="40">
        <v>30</v>
      </c>
      <c r="L141" s="347">
        <v>56</v>
      </c>
      <c r="M141" s="73" t="s">
        <v>225</v>
      </c>
      <c r="N141" s="40">
        <v>25</v>
      </c>
      <c r="O141" s="505">
        <v>26</v>
      </c>
      <c r="P141" s="505"/>
      <c r="Q141" s="491">
        <v>51</v>
      </c>
      <c r="R141" s="490"/>
      <c r="S141" s="120" t="s">
        <v>224</v>
      </c>
      <c r="T141" s="505">
        <v>2</v>
      </c>
      <c r="U141" s="505"/>
      <c r="V141" s="114">
        <v>11</v>
      </c>
      <c r="W141" s="489">
        <v>13</v>
      </c>
      <c r="X141" s="490"/>
      <c r="Y141" s="50"/>
    </row>
    <row r="142" spans="2:25" s="49" customFormat="1" ht="14.45" customHeight="1">
      <c r="B142" s="74" t="s">
        <v>223</v>
      </c>
      <c r="C142" s="511">
        <v>29</v>
      </c>
      <c r="D142" s="511"/>
      <c r="E142" s="511">
        <v>22</v>
      </c>
      <c r="F142" s="511"/>
      <c r="G142" s="43">
        <v>51</v>
      </c>
      <c r="H142" s="74" t="s">
        <v>222</v>
      </c>
      <c r="I142" s="511">
        <v>38</v>
      </c>
      <c r="J142" s="511"/>
      <c r="K142" s="42">
        <v>32</v>
      </c>
      <c r="L142" s="346">
        <v>70</v>
      </c>
      <c r="M142" s="74" t="s">
        <v>221</v>
      </c>
      <c r="N142" s="42">
        <v>28</v>
      </c>
      <c r="O142" s="511">
        <v>21</v>
      </c>
      <c r="P142" s="511"/>
      <c r="Q142" s="497">
        <v>49</v>
      </c>
      <c r="R142" s="504"/>
      <c r="S142" s="121" t="s">
        <v>220</v>
      </c>
      <c r="T142" s="511">
        <v>7</v>
      </c>
      <c r="U142" s="511"/>
      <c r="V142" s="115">
        <v>7</v>
      </c>
      <c r="W142" s="502">
        <v>14</v>
      </c>
      <c r="X142" s="504"/>
      <c r="Y142" s="50"/>
    </row>
    <row r="143" spans="2:25" s="49" customFormat="1" ht="14.1" customHeight="1">
      <c r="B143" s="73" t="s">
        <v>219</v>
      </c>
      <c r="C143" s="505">
        <v>26</v>
      </c>
      <c r="D143" s="505"/>
      <c r="E143" s="505">
        <v>32</v>
      </c>
      <c r="F143" s="505"/>
      <c r="G143" s="41">
        <v>58</v>
      </c>
      <c r="H143" s="73" t="s">
        <v>218</v>
      </c>
      <c r="I143" s="505">
        <v>25</v>
      </c>
      <c r="J143" s="505"/>
      <c r="K143" s="40">
        <v>30</v>
      </c>
      <c r="L143" s="345">
        <v>55</v>
      </c>
      <c r="M143" s="73" t="s">
        <v>217</v>
      </c>
      <c r="N143" s="40">
        <v>30</v>
      </c>
      <c r="O143" s="505">
        <v>33</v>
      </c>
      <c r="P143" s="505"/>
      <c r="Q143" s="506">
        <v>63</v>
      </c>
      <c r="R143" s="483"/>
      <c r="S143" s="120" t="s">
        <v>216</v>
      </c>
      <c r="T143" s="505">
        <v>5</v>
      </c>
      <c r="U143" s="505"/>
      <c r="V143" s="114">
        <v>10</v>
      </c>
      <c r="W143" s="481">
        <v>15</v>
      </c>
      <c r="X143" s="483"/>
      <c r="Y143" s="50"/>
    </row>
    <row r="144" spans="2:25" s="49" customFormat="1" ht="14.25" customHeight="1">
      <c r="B144" s="73" t="s">
        <v>215</v>
      </c>
      <c r="C144" s="505">
        <v>28</v>
      </c>
      <c r="D144" s="505"/>
      <c r="E144" s="505">
        <v>21</v>
      </c>
      <c r="F144" s="505"/>
      <c r="G144" s="41">
        <v>49</v>
      </c>
      <c r="H144" s="73" t="s">
        <v>214</v>
      </c>
      <c r="I144" s="505">
        <v>37</v>
      </c>
      <c r="J144" s="505"/>
      <c r="K144" s="40">
        <v>31</v>
      </c>
      <c r="L144" s="345">
        <v>68</v>
      </c>
      <c r="M144" s="73" t="s">
        <v>213</v>
      </c>
      <c r="N144" s="40">
        <v>34</v>
      </c>
      <c r="O144" s="505">
        <v>39</v>
      </c>
      <c r="P144" s="505"/>
      <c r="Q144" s="491">
        <v>73</v>
      </c>
      <c r="R144" s="490"/>
      <c r="S144" s="120" t="s">
        <v>212</v>
      </c>
      <c r="T144" s="505">
        <v>1</v>
      </c>
      <c r="U144" s="505"/>
      <c r="V144" s="114">
        <v>6</v>
      </c>
      <c r="W144" s="489">
        <v>7</v>
      </c>
      <c r="X144" s="490"/>
      <c r="Y144" s="50"/>
    </row>
    <row r="145" spans="2:25" s="49" customFormat="1" ht="14.25" customHeight="1">
      <c r="B145" s="73" t="s">
        <v>211</v>
      </c>
      <c r="C145" s="505">
        <v>23</v>
      </c>
      <c r="D145" s="505"/>
      <c r="E145" s="505">
        <v>29</v>
      </c>
      <c r="F145" s="505"/>
      <c r="G145" s="41">
        <v>52</v>
      </c>
      <c r="H145" s="73" t="s">
        <v>210</v>
      </c>
      <c r="I145" s="505">
        <v>26</v>
      </c>
      <c r="J145" s="505"/>
      <c r="K145" s="40">
        <v>29</v>
      </c>
      <c r="L145" s="345">
        <v>55</v>
      </c>
      <c r="M145" s="73" t="s">
        <v>209</v>
      </c>
      <c r="N145" s="40">
        <v>25</v>
      </c>
      <c r="O145" s="505">
        <v>21</v>
      </c>
      <c r="P145" s="505"/>
      <c r="Q145" s="491">
        <v>46</v>
      </c>
      <c r="R145" s="490"/>
      <c r="S145" s="120" t="s">
        <v>208</v>
      </c>
      <c r="T145" s="505">
        <v>1</v>
      </c>
      <c r="U145" s="505"/>
      <c r="V145" s="114">
        <v>3</v>
      </c>
      <c r="W145" s="489">
        <v>4</v>
      </c>
      <c r="X145" s="490"/>
      <c r="Y145" s="50"/>
    </row>
    <row r="146" spans="2:25" s="49" customFormat="1" ht="14.25" customHeight="1">
      <c r="B146" s="73" t="s">
        <v>207</v>
      </c>
      <c r="C146" s="505">
        <v>24</v>
      </c>
      <c r="D146" s="505"/>
      <c r="E146" s="505">
        <v>29</v>
      </c>
      <c r="F146" s="505"/>
      <c r="G146" s="41">
        <v>53</v>
      </c>
      <c r="H146" s="73" t="s">
        <v>206</v>
      </c>
      <c r="I146" s="505">
        <v>40</v>
      </c>
      <c r="J146" s="505"/>
      <c r="K146" s="40">
        <v>39</v>
      </c>
      <c r="L146" s="345">
        <v>79</v>
      </c>
      <c r="M146" s="73" t="s">
        <v>205</v>
      </c>
      <c r="N146" s="40">
        <v>18</v>
      </c>
      <c r="O146" s="505">
        <v>22</v>
      </c>
      <c r="P146" s="505"/>
      <c r="Q146" s="491">
        <v>40</v>
      </c>
      <c r="R146" s="490"/>
      <c r="S146" s="120" t="s">
        <v>204</v>
      </c>
      <c r="T146" s="505">
        <v>2</v>
      </c>
      <c r="U146" s="505"/>
      <c r="V146" s="114">
        <v>8</v>
      </c>
      <c r="W146" s="489">
        <v>10</v>
      </c>
      <c r="X146" s="490"/>
      <c r="Y146" s="50"/>
    </row>
    <row r="147" spans="2:25" s="49" customFormat="1" ht="14.1" customHeight="1">
      <c r="B147" s="74" t="s">
        <v>203</v>
      </c>
      <c r="C147" s="511">
        <v>25</v>
      </c>
      <c r="D147" s="511"/>
      <c r="E147" s="511">
        <v>28</v>
      </c>
      <c r="F147" s="511"/>
      <c r="G147" s="43">
        <v>53</v>
      </c>
      <c r="H147" s="74" t="s">
        <v>202</v>
      </c>
      <c r="I147" s="511">
        <v>28</v>
      </c>
      <c r="J147" s="511"/>
      <c r="K147" s="42">
        <v>41</v>
      </c>
      <c r="L147" s="346">
        <v>69</v>
      </c>
      <c r="M147" s="74" t="s">
        <v>201</v>
      </c>
      <c r="N147" s="42">
        <v>25</v>
      </c>
      <c r="O147" s="511">
        <v>28</v>
      </c>
      <c r="P147" s="511"/>
      <c r="Q147" s="497">
        <v>53</v>
      </c>
      <c r="R147" s="504"/>
      <c r="S147" s="121" t="s">
        <v>200</v>
      </c>
      <c r="T147" s="511">
        <v>1</v>
      </c>
      <c r="U147" s="511"/>
      <c r="V147" s="115">
        <v>5</v>
      </c>
      <c r="W147" s="502">
        <v>6</v>
      </c>
      <c r="X147" s="504"/>
      <c r="Y147" s="50"/>
    </row>
    <row r="148" spans="2:25" s="49" customFormat="1" ht="14.25" customHeight="1">
      <c r="B148" s="73" t="s">
        <v>199</v>
      </c>
      <c r="C148" s="505">
        <v>20</v>
      </c>
      <c r="D148" s="505"/>
      <c r="E148" s="505">
        <v>25</v>
      </c>
      <c r="F148" s="505"/>
      <c r="G148" s="41">
        <v>45</v>
      </c>
      <c r="H148" s="73" t="s">
        <v>198</v>
      </c>
      <c r="I148" s="505">
        <v>34</v>
      </c>
      <c r="J148" s="505"/>
      <c r="K148" s="40">
        <v>26</v>
      </c>
      <c r="L148" s="345">
        <v>60</v>
      </c>
      <c r="M148" s="73" t="s">
        <v>197</v>
      </c>
      <c r="N148" s="40">
        <v>19</v>
      </c>
      <c r="O148" s="505">
        <v>25</v>
      </c>
      <c r="P148" s="505"/>
      <c r="Q148" s="506">
        <v>44</v>
      </c>
      <c r="R148" s="483"/>
      <c r="S148" s="120" t="s">
        <v>196</v>
      </c>
      <c r="T148" s="505">
        <v>0</v>
      </c>
      <c r="U148" s="505"/>
      <c r="V148" s="114">
        <v>1</v>
      </c>
      <c r="W148" s="481">
        <v>1</v>
      </c>
      <c r="X148" s="483"/>
      <c r="Y148" s="50"/>
    </row>
    <row r="149" spans="2:25" s="49" customFormat="1" ht="14.25" customHeight="1">
      <c r="B149" s="73" t="s">
        <v>195</v>
      </c>
      <c r="C149" s="505">
        <v>23</v>
      </c>
      <c r="D149" s="505"/>
      <c r="E149" s="505">
        <v>17</v>
      </c>
      <c r="F149" s="505"/>
      <c r="G149" s="41">
        <v>40</v>
      </c>
      <c r="H149" s="73" t="s">
        <v>194</v>
      </c>
      <c r="I149" s="505">
        <v>42</v>
      </c>
      <c r="J149" s="505"/>
      <c r="K149" s="40">
        <v>32</v>
      </c>
      <c r="L149" s="345">
        <v>74</v>
      </c>
      <c r="M149" s="73" t="s">
        <v>193</v>
      </c>
      <c r="N149" s="40">
        <v>12</v>
      </c>
      <c r="O149" s="505">
        <v>17</v>
      </c>
      <c r="P149" s="505"/>
      <c r="Q149" s="491">
        <v>29</v>
      </c>
      <c r="R149" s="490"/>
      <c r="S149" s="120" t="s">
        <v>192</v>
      </c>
      <c r="T149" s="505">
        <v>1</v>
      </c>
      <c r="U149" s="505"/>
      <c r="V149" s="114">
        <v>4</v>
      </c>
      <c r="W149" s="489">
        <v>5</v>
      </c>
      <c r="X149" s="490"/>
      <c r="Y149" s="50"/>
    </row>
    <row r="150" spans="2:25" s="49" customFormat="1" ht="14.25" customHeight="1">
      <c r="B150" s="73" t="s">
        <v>191</v>
      </c>
      <c r="C150" s="505">
        <v>31</v>
      </c>
      <c r="D150" s="505"/>
      <c r="E150" s="505">
        <v>18</v>
      </c>
      <c r="F150" s="505"/>
      <c r="G150" s="41">
        <v>49</v>
      </c>
      <c r="H150" s="73" t="s">
        <v>190</v>
      </c>
      <c r="I150" s="505">
        <v>37</v>
      </c>
      <c r="J150" s="505"/>
      <c r="K150" s="40">
        <v>25</v>
      </c>
      <c r="L150" s="345">
        <v>62</v>
      </c>
      <c r="M150" s="73" t="s">
        <v>189</v>
      </c>
      <c r="N150" s="40">
        <v>12</v>
      </c>
      <c r="O150" s="505">
        <v>13</v>
      </c>
      <c r="P150" s="505"/>
      <c r="Q150" s="491">
        <v>25</v>
      </c>
      <c r="R150" s="490"/>
      <c r="S150" s="120" t="s">
        <v>188</v>
      </c>
      <c r="T150" s="505">
        <v>0</v>
      </c>
      <c r="U150" s="505"/>
      <c r="V150" s="114">
        <v>1</v>
      </c>
      <c r="W150" s="489">
        <v>1</v>
      </c>
      <c r="X150" s="490"/>
      <c r="Y150" s="50"/>
    </row>
    <row r="151" spans="2:25" s="49" customFormat="1" ht="14.1" customHeight="1">
      <c r="B151" s="73" t="s">
        <v>187</v>
      </c>
      <c r="C151" s="505">
        <v>23</v>
      </c>
      <c r="D151" s="505"/>
      <c r="E151" s="505">
        <v>21</v>
      </c>
      <c r="F151" s="505"/>
      <c r="G151" s="41">
        <v>44</v>
      </c>
      <c r="H151" s="73" t="s">
        <v>186</v>
      </c>
      <c r="I151" s="505">
        <v>30</v>
      </c>
      <c r="J151" s="505"/>
      <c r="K151" s="40">
        <v>31</v>
      </c>
      <c r="L151" s="345">
        <v>61</v>
      </c>
      <c r="M151" s="73" t="s">
        <v>185</v>
      </c>
      <c r="N151" s="40">
        <v>20</v>
      </c>
      <c r="O151" s="505">
        <v>17</v>
      </c>
      <c r="P151" s="505"/>
      <c r="Q151" s="491">
        <v>37</v>
      </c>
      <c r="R151" s="490"/>
      <c r="S151" s="120" t="s">
        <v>184</v>
      </c>
      <c r="T151" s="505">
        <v>0</v>
      </c>
      <c r="U151" s="505"/>
      <c r="V151" s="114">
        <v>1</v>
      </c>
      <c r="W151" s="489">
        <v>1</v>
      </c>
      <c r="X151" s="490"/>
      <c r="Y151" s="50"/>
    </row>
    <row r="152" spans="2:25" s="49" customFormat="1" ht="14.25" customHeight="1" thickBot="1">
      <c r="B152" s="75" t="s">
        <v>183</v>
      </c>
      <c r="C152" s="516">
        <v>16</v>
      </c>
      <c r="D152" s="516"/>
      <c r="E152" s="516">
        <v>25</v>
      </c>
      <c r="F152" s="516"/>
      <c r="G152" s="45">
        <v>41</v>
      </c>
      <c r="H152" s="75" t="s">
        <v>182</v>
      </c>
      <c r="I152" s="516">
        <v>34</v>
      </c>
      <c r="J152" s="516"/>
      <c r="K152" s="44">
        <v>24</v>
      </c>
      <c r="L152" s="344">
        <v>58</v>
      </c>
      <c r="M152" s="75" t="s">
        <v>181</v>
      </c>
      <c r="N152" s="44">
        <v>16</v>
      </c>
      <c r="O152" s="516">
        <v>12</v>
      </c>
      <c r="P152" s="516"/>
      <c r="Q152" s="512">
        <v>28</v>
      </c>
      <c r="R152" s="559"/>
      <c r="S152" s="121" t="s">
        <v>180</v>
      </c>
      <c r="T152" s="511">
        <v>1</v>
      </c>
      <c r="U152" s="511"/>
      <c r="V152" s="115">
        <v>2</v>
      </c>
      <c r="W152" s="502">
        <v>3</v>
      </c>
      <c r="X152" s="504"/>
      <c r="Y152" s="50"/>
    </row>
    <row r="153" spans="2:25" s="49" customFormat="1" ht="14.25" customHeight="1" thickBot="1">
      <c r="B153" s="76"/>
      <c r="C153" s="76"/>
      <c r="D153" s="76"/>
      <c r="E153" s="76"/>
      <c r="F153" s="520" t="s">
        <v>179</v>
      </c>
      <c r="G153" s="520"/>
      <c r="H153" s="520"/>
      <c r="I153" s="520"/>
      <c r="J153" s="76"/>
      <c r="K153" s="76"/>
      <c r="L153" s="76"/>
      <c r="M153" s="76"/>
      <c r="N153" s="76"/>
      <c r="O153" s="76"/>
      <c r="P153" s="76"/>
      <c r="Q153" s="76"/>
      <c r="R153" s="76"/>
      <c r="S153" s="122" t="s">
        <v>178</v>
      </c>
      <c r="T153" s="582">
        <v>0</v>
      </c>
      <c r="U153" s="582"/>
      <c r="V153" s="117">
        <v>3</v>
      </c>
      <c r="W153" s="481">
        <v>3</v>
      </c>
      <c r="X153" s="483"/>
      <c r="Y153" s="50"/>
    </row>
    <row r="154" spans="2:25" s="49" customFormat="1" ht="13.5" customHeight="1">
      <c r="B154" s="213" t="s">
        <v>177</v>
      </c>
      <c r="C154" s="522">
        <f>SUM(C128:D132)</f>
        <v>124</v>
      </c>
      <c r="D154" s="523"/>
      <c r="E154" s="526">
        <f>SUM(E128:F132)</f>
        <v>127</v>
      </c>
      <c r="F154" s="523"/>
      <c r="G154" s="214">
        <f>SUM(C154:F154)</f>
        <v>251</v>
      </c>
      <c r="H154" s="213" t="s">
        <v>176</v>
      </c>
      <c r="I154" s="524">
        <f>SUM(N128:N132)</f>
        <v>154</v>
      </c>
      <c r="J154" s="525"/>
      <c r="K154" s="215">
        <f>SUM(O128:P132)</f>
        <v>128</v>
      </c>
      <c r="L154" s="216">
        <f>SUM(I154:K154)</f>
        <v>282</v>
      </c>
      <c r="M154" s="225" t="s">
        <v>175</v>
      </c>
      <c r="N154" s="226">
        <f>SUM(T153:U157)</f>
        <v>0</v>
      </c>
      <c r="O154" s="526">
        <f>SUM(V153:V157)</f>
        <v>5</v>
      </c>
      <c r="P154" s="523">
        <f t="shared" ref="P154" si="21">SUM(W153:X157)</f>
        <v>5</v>
      </c>
      <c r="Q154" s="526">
        <f>SUM(N154,O154)</f>
        <v>5</v>
      </c>
      <c r="R154" s="527"/>
      <c r="S154" s="120" t="s">
        <v>174</v>
      </c>
      <c r="T154" s="505">
        <v>0</v>
      </c>
      <c r="U154" s="505"/>
      <c r="V154" s="114">
        <v>1</v>
      </c>
      <c r="W154" s="489">
        <v>1</v>
      </c>
      <c r="X154" s="490"/>
      <c r="Y154" s="50"/>
    </row>
    <row r="155" spans="2:25" s="49" customFormat="1" ht="13.5" customHeight="1" thickBot="1">
      <c r="B155" s="217" t="s">
        <v>173</v>
      </c>
      <c r="C155" s="518">
        <f>SUM(C133:D137)</f>
        <v>133</v>
      </c>
      <c r="D155" s="519"/>
      <c r="E155" s="555">
        <f>SUM(E133:F137)</f>
        <v>121</v>
      </c>
      <c r="F155" s="519"/>
      <c r="G155" s="218">
        <f t="shared" ref="G155:G163" si="22">SUM(C155:F155)</f>
        <v>254</v>
      </c>
      <c r="H155" s="217" t="s">
        <v>172</v>
      </c>
      <c r="I155" s="518">
        <f>SUM(N133:N137)</f>
        <v>124</v>
      </c>
      <c r="J155" s="521"/>
      <c r="K155" s="219">
        <f>SUM(O133:P137)</f>
        <v>142</v>
      </c>
      <c r="L155" s="220">
        <f t="shared" ref="L155:L159" si="23">SUM(I155:K155)</f>
        <v>266</v>
      </c>
      <c r="M155" s="227" t="s">
        <v>159</v>
      </c>
      <c r="N155" s="228">
        <f>U158</f>
        <v>0</v>
      </c>
      <c r="O155" s="531">
        <f>V158</f>
        <v>0</v>
      </c>
      <c r="P155" s="532"/>
      <c r="Q155" s="531">
        <f>SUM(N155:P155)</f>
        <v>0</v>
      </c>
      <c r="R155" s="533"/>
      <c r="S155" s="120" t="s">
        <v>171</v>
      </c>
      <c r="T155" s="505">
        <v>0</v>
      </c>
      <c r="U155" s="505"/>
      <c r="V155" s="114">
        <v>0</v>
      </c>
      <c r="W155" s="489">
        <v>0</v>
      </c>
      <c r="X155" s="490"/>
      <c r="Y155" s="50"/>
    </row>
    <row r="156" spans="2:25" s="49" customFormat="1" ht="13.5" customHeight="1" thickBot="1">
      <c r="B156" s="217" t="s">
        <v>170</v>
      </c>
      <c r="C156" s="518">
        <f>SUM(C138:D142)</f>
        <v>135</v>
      </c>
      <c r="D156" s="519"/>
      <c r="E156" s="555">
        <f>SUM(E138:F142)</f>
        <v>129</v>
      </c>
      <c r="F156" s="519"/>
      <c r="G156" s="218">
        <f t="shared" si="22"/>
        <v>264</v>
      </c>
      <c r="H156" s="217" t="s">
        <v>169</v>
      </c>
      <c r="I156" s="518">
        <f>SUM(N138:N142)</f>
        <v>141</v>
      </c>
      <c r="J156" s="521"/>
      <c r="K156" s="219">
        <f>SUM(O138:P142)</f>
        <v>133</v>
      </c>
      <c r="L156" s="220">
        <f t="shared" si="23"/>
        <v>274</v>
      </c>
      <c r="M156" s="76"/>
      <c r="N156" s="76"/>
      <c r="O156" s="76"/>
      <c r="P156" s="76"/>
      <c r="Q156" s="76"/>
      <c r="R156" s="76"/>
      <c r="S156" s="120" t="s">
        <v>168</v>
      </c>
      <c r="T156" s="505">
        <v>0</v>
      </c>
      <c r="U156" s="505"/>
      <c r="V156" s="114">
        <v>1</v>
      </c>
      <c r="W156" s="489">
        <v>1</v>
      </c>
      <c r="X156" s="490"/>
      <c r="Y156" s="50"/>
    </row>
    <row r="157" spans="2:25" s="49" customFormat="1" ht="13.5" customHeight="1">
      <c r="B157" s="217" t="s">
        <v>167</v>
      </c>
      <c r="C157" s="518">
        <f>SUM(C143:D147)</f>
        <v>126</v>
      </c>
      <c r="D157" s="519"/>
      <c r="E157" s="555">
        <f>SUM(E143:F147)</f>
        <v>139</v>
      </c>
      <c r="F157" s="519"/>
      <c r="G157" s="218">
        <f t="shared" si="22"/>
        <v>265</v>
      </c>
      <c r="H157" s="217" t="s">
        <v>166</v>
      </c>
      <c r="I157" s="518">
        <f>SUM(N143:N147)</f>
        <v>132</v>
      </c>
      <c r="J157" s="521"/>
      <c r="K157" s="219">
        <f>SUM(O143:P147)</f>
        <v>143</v>
      </c>
      <c r="L157" s="220">
        <f t="shared" si="23"/>
        <v>275</v>
      </c>
      <c r="M157" s="229" t="s">
        <v>165</v>
      </c>
      <c r="N157" s="230">
        <f>SUM(N143:N152,T128:U158)</f>
        <v>391</v>
      </c>
      <c r="O157" s="535">
        <f>SUM(O143:P152,V128:V158)</f>
        <v>548</v>
      </c>
      <c r="P157" s="536">
        <f t="shared" ref="P157" si="24">SUM(P143:P152,W128:X158)</f>
        <v>501</v>
      </c>
      <c r="Q157" s="535">
        <f>SUM(N157,O157)</f>
        <v>939</v>
      </c>
      <c r="R157" s="537"/>
      <c r="S157" s="121" t="s">
        <v>164</v>
      </c>
      <c r="T157" s="511">
        <v>0</v>
      </c>
      <c r="U157" s="511"/>
      <c r="V157" s="133">
        <v>0</v>
      </c>
      <c r="W157" s="502">
        <f t="shared" ref="W157:W158" si="25">SUM(T157:V157)</f>
        <v>0</v>
      </c>
      <c r="X157" s="504"/>
      <c r="Y157" s="50"/>
    </row>
    <row r="158" spans="2:25" s="49" customFormat="1" ht="13.5" customHeight="1" thickBot="1">
      <c r="B158" s="217" t="s">
        <v>163</v>
      </c>
      <c r="C158" s="518">
        <f>SUM(C148:D152)</f>
        <v>113</v>
      </c>
      <c r="D158" s="519"/>
      <c r="E158" s="555">
        <f>SUM(E148:F152)</f>
        <v>106</v>
      </c>
      <c r="F158" s="519"/>
      <c r="G158" s="218">
        <f t="shared" si="22"/>
        <v>219</v>
      </c>
      <c r="H158" s="217" t="s">
        <v>162</v>
      </c>
      <c r="I158" s="518">
        <f>SUM(N148:N152)</f>
        <v>79</v>
      </c>
      <c r="J158" s="521"/>
      <c r="K158" s="219">
        <f>SUM(O148:P152)</f>
        <v>84</v>
      </c>
      <c r="L158" s="220">
        <f t="shared" si="23"/>
        <v>163</v>
      </c>
      <c r="M158" s="231" t="s">
        <v>161</v>
      </c>
      <c r="N158" s="232"/>
      <c r="O158" s="233"/>
      <c r="P158" s="565">
        <f>Q157/Q161*100</f>
        <v>20.815783639991135</v>
      </c>
      <c r="Q158" s="565"/>
      <c r="R158" s="234" t="s">
        <v>160</v>
      </c>
      <c r="S158" s="123" t="s">
        <v>159</v>
      </c>
      <c r="T158" s="585">
        <v>0</v>
      </c>
      <c r="U158" s="585"/>
      <c r="V158" s="132">
        <v>0</v>
      </c>
      <c r="W158" s="529">
        <f t="shared" si="25"/>
        <v>0</v>
      </c>
      <c r="X158" s="538"/>
      <c r="Y158" s="50"/>
    </row>
    <row r="159" spans="2:25" s="49" customFormat="1" ht="13.5" customHeight="1">
      <c r="B159" s="217" t="s">
        <v>158</v>
      </c>
      <c r="C159" s="518">
        <f>SUM(I128:J132)</f>
        <v>141</v>
      </c>
      <c r="D159" s="519"/>
      <c r="E159" s="555">
        <f>SUM(K128:K132)</f>
        <v>123</v>
      </c>
      <c r="F159" s="519"/>
      <c r="G159" s="218">
        <f t="shared" si="22"/>
        <v>264</v>
      </c>
      <c r="H159" s="217" t="s">
        <v>157</v>
      </c>
      <c r="I159" s="518">
        <f>SUM(T128:U132)</f>
        <v>83</v>
      </c>
      <c r="J159" s="521"/>
      <c r="K159" s="219">
        <f>SUM(V128:V132)</f>
        <v>102</v>
      </c>
      <c r="L159" s="220">
        <f t="shared" si="23"/>
        <v>185</v>
      </c>
      <c r="M159" s="76"/>
      <c r="N159" s="76"/>
      <c r="O159" s="76"/>
      <c r="P159" s="76"/>
      <c r="Q159" s="76"/>
      <c r="R159" s="76"/>
      <c r="S159" s="76"/>
      <c r="T159" s="66"/>
      <c r="U159" s="66"/>
      <c r="V159" s="66"/>
      <c r="W159" s="66"/>
      <c r="X159" s="66"/>
      <c r="Y159" s="50"/>
    </row>
    <row r="160" spans="2:25" s="49" customFormat="1" ht="13.5" customHeight="1" thickBot="1">
      <c r="B160" s="217" t="s">
        <v>156</v>
      </c>
      <c r="C160" s="518">
        <f>SUM(I133:J137)</f>
        <v>138</v>
      </c>
      <c r="D160" s="519"/>
      <c r="E160" s="555">
        <f>SUM(K133:K137)</f>
        <v>152</v>
      </c>
      <c r="F160" s="519"/>
      <c r="G160" s="218">
        <f t="shared" si="22"/>
        <v>290</v>
      </c>
      <c r="H160" s="217" t="s">
        <v>155</v>
      </c>
      <c r="I160" s="518">
        <f>SUM(T133:U137)</f>
        <v>52</v>
      </c>
      <c r="J160" s="521"/>
      <c r="K160" s="219">
        <f>SUM(V133:V137)</f>
        <v>117</v>
      </c>
      <c r="L160" s="220">
        <f>SUM(I160:K160)</f>
        <v>169</v>
      </c>
      <c r="M160" s="76"/>
      <c r="N160" s="76"/>
      <c r="O160" s="76"/>
      <c r="P160" s="76"/>
      <c r="Q160" s="76"/>
      <c r="R160" s="76"/>
      <c r="S160" s="66"/>
      <c r="T160" s="66"/>
      <c r="U160" s="66"/>
      <c r="V160" s="66"/>
      <c r="W160" s="66"/>
      <c r="X160" s="66"/>
      <c r="Y160" s="50"/>
    </row>
    <row r="161" spans="2:25" s="49" customFormat="1" ht="13.5" customHeight="1" thickBot="1">
      <c r="B161" s="217" t="s">
        <v>154</v>
      </c>
      <c r="C161" s="518">
        <f>SUM(I138:J142)</f>
        <v>151</v>
      </c>
      <c r="D161" s="519"/>
      <c r="E161" s="555">
        <f>SUM(K138:K142)</f>
        <v>151</v>
      </c>
      <c r="F161" s="519"/>
      <c r="G161" s="218">
        <f t="shared" si="22"/>
        <v>302</v>
      </c>
      <c r="H161" s="217" t="s">
        <v>153</v>
      </c>
      <c r="I161" s="518">
        <f>SUM(T138:U142)</f>
        <v>33</v>
      </c>
      <c r="J161" s="521"/>
      <c r="K161" s="219">
        <f>SUM(V138:V142)</f>
        <v>56</v>
      </c>
      <c r="L161" s="220">
        <f t="shared" ref="L161:L163" si="26">SUM(I161:K161)</f>
        <v>89</v>
      </c>
      <c r="M161" s="235" t="s">
        <v>152</v>
      </c>
      <c r="N161" s="236">
        <f>SUM(C154:D163,I154:J163,N154:N155)</f>
        <v>2204</v>
      </c>
      <c r="O161" s="535">
        <f>SUM(E154:F163,K154:K163,O154,O155)</f>
        <v>2307</v>
      </c>
      <c r="P161" s="536">
        <f t="shared" ref="P161" si="27">SUM(C154:D163,J154:K163,P154:P155)</f>
        <v>2345</v>
      </c>
      <c r="Q161" s="535">
        <f>SUM(N161,O161)</f>
        <v>4511</v>
      </c>
      <c r="R161" s="537"/>
      <c r="S161" s="129" t="s">
        <v>151</v>
      </c>
      <c r="T161" s="564">
        <v>40</v>
      </c>
      <c r="U161" s="562"/>
      <c r="V161" s="130">
        <v>43</v>
      </c>
      <c r="W161" s="562">
        <v>41</v>
      </c>
      <c r="X161" s="563"/>
      <c r="Y161" s="50"/>
    </row>
    <row r="162" spans="2:25" s="49" customFormat="1" ht="13.5" customHeight="1" thickBot="1">
      <c r="B162" s="217" t="s">
        <v>150</v>
      </c>
      <c r="C162" s="518">
        <f>SUM(I143:J147)</f>
        <v>156</v>
      </c>
      <c r="D162" s="519"/>
      <c r="E162" s="555">
        <f>SUM(K143:K147)</f>
        <v>170</v>
      </c>
      <c r="F162" s="519"/>
      <c r="G162" s="218">
        <f t="shared" si="22"/>
        <v>326</v>
      </c>
      <c r="H162" s="217" t="s">
        <v>149</v>
      </c>
      <c r="I162" s="518">
        <f>SUM(T143:U147)</f>
        <v>10</v>
      </c>
      <c r="J162" s="521"/>
      <c r="K162" s="219">
        <f>SUM(V143:V147)</f>
        <v>32</v>
      </c>
      <c r="L162" s="220">
        <f t="shared" si="26"/>
        <v>42</v>
      </c>
      <c r="M162" s="231" t="s">
        <v>7</v>
      </c>
      <c r="N162" s="232"/>
      <c r="O162" s="237"/>
      <c r="P162" s="237"/>
      <c r="Q162" s="545">
        <f>行政区別人口!R12</f>
        <v>1958</v>
      </c>
      <c r="R162" s="546"/>
      <c r="S162" s="128"/>
      <c r="T162" s="109"/>
      <c r="U162" s="109"/>
      <c r="V162" s="109"/>
      <c r="W162" s="109"/>
      <c r="X162" s="109"/>
      <c r="Y162" s="50"/>
    </row>
    <row r="163" spans="2:25" s="49" customFormat="1" ht="13.5" customHeight="1" thickBot="1">
      <c r="B163" s="221" t="s">
        <v>148</v>
      </c>
      <c r="C163" s="542">
        <f>SUM(I148:J152)</f>
        <v>177</v>
      </c>
      <c r="D163" s="532"/>
      <c r="E163" s="531">
        <f>SUM(K148:K152)</f>
        <v>138</v>
      </c>
      <c r="F163" s="532"/>
      <c r="G163" s="222">
        <f t="shared" si="22"/>
        <v>315</v>
      </c>
      <c r="H163" s="221" t="s">
        <v>147</v>
      </c>
      <c r="I163" s="543">
        <f>SUM(T148:U152)</f>
        <v>2</v>
      </c>
      <c r="J163" s="544"/>
      <c r="K163" s="223">
        <f>SUM(V148:V152)</f>
        <v>9</v>
      </c>
      <c r="L163" s="224">
        <f t="shared" si="26"/>
        <v>11</v>
      </c>
      <c r="M163" s="76"/>
      <c r="N163" s="76"/>
      <c r="O163" s="76"/>
      <c r="P163" s="76"/>
      <c r="Q163" s="76"/>
      <c r="R163" s="76"/>
      <c r="S163" s="520" t="s">
        <v>146</v>
      </c>
      <c r="T163" s="547"/>
      <c r="U163" s="547"/>
      <c r="V163" s="547"/>
      <c r="W163" s="22">
        <v>4</v>
      </c>
      <c r="X163" s="110" t="s">
        <v>286</v>
      </c>
      <c r="Y163" s="50"/>
    </row>
    <row r="164" spans="2:25">
      <c r="T164" s="108"/>
      <c r="U164" s="108"/>
      <c r="V164" s="108"/>
      <c r="W164" s="108"/>
      <c r="X164" s="108"/>
      <c r="Y164" s="108"/>
    </row>
    <row r="165" spans="2:25" s="49" customFormat="1" ht="14.1" customHeight="1">
      <c r="S165" s="97"/>
      <c r="T165" s="97"/>
      <c r="U165" s="97"/>
      <c r="V165" s="50"/>
      <c r="W165" s="50"/>
      <c r="X165" s="50"/>
      <c r="Y165" s="50"/>
    </row>
    <row r="166" spans="2:25" s="49" customFormat="1" ht="14.25" customHeight="1">
      <c r="B166" s="547" t="s">
        <v>1</v>
      </c>
      <c r="C166" s="547"/>
      <c r="D166" s="547" t="s">
        <v>2</v>
      </c>
      <c r="E166" s="547"/>
      <c r="F166" s="547"/>
      <c r="G166" s="547"/>
      <c r="H166" s="547"/>
      <c r="I166" s="547"/>
      <c r="J166" s="561" t="s">
        <v>285</v>
      </c>
      <c r="K166" s="561"/>
      <c r="L166" s="561"/>
      <c r="M166" s="561"/>
      <c r="N166" s="561"/>
      <c r="O166" s="561"/>
      <c r="P166" s="561"/>
      <c r="Q166" s="66"/>
      <c r="R166" s="66"/>
      <c r="S166" s="98"/>
      <c r="T166" s="98"/>
      <c r="U166" s="158" t="str">
        <f>$U$2</f>
        <v>平成29年11月30日</v>
      </c>
      <c r="V166" s="48"/>
      <c r="W166" s="48"/>
      <c r="X166" s="99" t="s">
        <v>0</v>
      </c>
      <c r="Y166" s="50"/>
    </row>
    <row r="167" spans="2:25" s="49" customFormat="1" ht="17.100000000000001" customHeight="1" thickBot="1">
      <c r="B167" s="547" t="s">
        <v>282</v>
      </c>
      <c r="C167" s="547"/>
      <c r="D167" s="547" t="s">
        <v>17</v>
      </c>
      <c r="E167" s="547"/>
      <c r="F167" s="547"/>
      <c r="G167" s="547"/>
      <c r="H167" s="66"/>
      <c r="I167" s="66"/>
      <c r="J167" s="561"/>
      <c r="K167" s="561"/>
      <c r="L167" s="561"/>
      <c r="M167" s="561"/>
      <c r="N167" s="561"/>
      <c r="O167" s="561"/>
      <c r="P167" s="561"/>
      <c r="Q167" s="66"/>
      <c r="R167" s="66"/>
      <c r="S167" s="66"/>
      <c r="T167" s="66"/>
      <c r="U167" s="158" t="str">
        <f>$U$3</f>
        <v>平成29年12月 1日</v>
      </c>
      <c r="V167" s="48"/>
      <c r="W167" s="48"/>
      <c r="X167" s="99" t="s">
        <v>3</v>
      </c>
      <c r="Y167" s="50"/>
    </row>
    <row r="168" spans="2:25" s="49" customFormat="1" ht="14.25" customHeight="1">
      <c r="B168" s="68" t="s">
        <v>280</v>
      </c>
      <c r="C168" s="484" t="s">
        <v>4</v>
      </c>
      <c r="D168" s="484"/>
      <c r="E168" s="484" t="s">
        <v>5</v>
      </c>
      <c r="F168" s="484"/>
      <c r="G168" s="69" t="s">
        <v>6</v>
      </c>
      <c r="H168" s="68" t="s">
        <v>280</v>
      </c>
      <c r="I168" s="484" t="s">
        <v>4</v>
      </c>
      <c r="J168" s="484"/>
      <c r="K168" s="71" t="s">
        <v>5</v>
      </c>
      <c r="L168" s="69" t="s">
        <v>6</v>
      </c>
      <c r="M168" s="68" t="s">
        <v>280</v>
      </c>
      <c r="N168" s="71" t="s">
        <v>4</v>
      </c>
      <c r="O168" s="484" t="s">
        <v>5</v>
      </c>
      <c r="P168" s="484"/>
      <c r="Q168" s="484" t="s">
        <v>6</v>
      </c>
      <c r="R168" s="486"/>
      <c r="S168" s="148" t="s">
        <v>280</v>
      </c>
      <c r="T168" s="586" t="s">
        <v>4</v>
      </c>
      <c r="U168" s="586"/>
      <c r="V168" s="149" t="s">
        <v>5</v>
      </c>
      <c r="W168" s="586" t="s">
        <v>6</v>
      </c>
      <c r="X168" s="587"/>
      <c r="Y168" s="50"/>
    </row>
    <row r="169" spans="2:25" s="1" customFormat="1" ht="14.25" customHeight="1">
      <c r="B169" s="102" t="s">
        <v>279</v>
      </c>
      <c r="C169" s="570">
        <v>27</v>
      </c>
      <c r="D169" s="570"/>
      <c r="E169" s="570">
        <v>30</v>
      </c>
      <c r="F169" s="570"/>
      <c r="G169" s="103">
        <v>57</v>
      </c>
      <c r="H169" s="102" t="s">
        <v>278</v>
      </c>
      <c r="I169" s="588">
        <v>14</v>
      </c>
      <c r="J169" s="588"/>
      <c r="K169" s="104">
        <v>20</v>
      </c>
      <c r="L169" s="345">
        <v>34</v>
      </c>
      <c r="M169" s="102" t="s">
        <v>277</v>
      </c>
      <c r="N169" s="104">
        <v>51</v>
      </c>
      <c r="O169" s="570">
        <v>56</v>
      </c>
      <c r="P169" s="570"/>
      <c r="Q169" s="476">
        <v>107</v>
      </c>
      <c r="R169" s="554"/>
      <c r="S169" s="145" t="s">
        <v>276</v>
      </c>
      <c r="T169" s="571">
        <v>12</v>
      </c>
      <c r="U169" s="571"/>
      <c r="V169" s="105">
        <v>11</v>
      </c>
      <c r="W169" s="481">
        <v>23</v>
      </c>
      <c r="X169" s="483"/>
      <c r="Y169" s="4"/>
    </row>
    <row r="170" spans="2:25" s="1" customFormat="1" ht="14.1" customHeight="1">
      <c r="B170" s="102" t="s">
        <v>275</v>
      </c>
      <c r="C170" s="570">
        <v>27</v>
      </c>
      <c r="D170" s="570"/>
      <c r="E170" s="570">
        <v>40</v>
      </c>
      <c r="F170" s="570"/>
      <c r="G170" s="103">
        <v>67</v>
      </c>
      <c r="H170" s="102" t="s">
        <v>274</v>
      </c>
      <c r="I170" s="570">
        <v>22</v>
      </c>
      <c r="J170" s="570"/>
      <c r="K170" s="104">
        <v>33</v>
      </c>
      <c r="L170" s="345">
        <v>55</v>
      </c>
      <c r="M170" s="102" t="s">
        <v>273</v>
      </c>
      <c r="N170" s="104">
        <v>34</v>
      </c>
      <c r="O170" s="570">
        <v>50</v>
      </c>
      <c r="P170" s="570"/>
      <c r="Q170" s="491">
        <v>84</v>
      </c>
      <c r="R170" s="490"/>
      <c r="S170" s="145" t="s">
        <v>272</v>
      </c>
      <c r="T170" s="571">
        <v>12</v>
      </c>
      <c r="U170" s="571"/>
      <c r="V170" s="105">
        <v>16</v>
      </c>
      <c r="W170" s="489">
        <v>28</v>
      </c>
      <c r="X170" s="490"/>
      <c r="Y170" s="4"/>
    </row>
    <row r="171" spans="2:25" s="1" customFormat="1" ht="14.25" customHeight="1">
      <c r="B171" s="102" t="s">
        <v>271</v>
      </c>
      <c r="C171" s="570">
        <v>32</v>
      </c>
      <c r="D171" s="570"/>
      <c r="E171" s="570">
        <v>33</v>
      </c>
      <c r="F171" s="570"/>
      <c r="G171" s="103">
        <v>65</v>
      </c>
      <c r="H171" s="102" t="s">
        <v>270</v>
      </c>
      <c r="I171" s="570">
        <v>24</v>
      </c>
      <c r="J171" s="570"/>
      <c r="K171" s="104">
        <v>23</v>
      </c>
      <c r="L171" s="345">
        <v>47</v>
      </c>
      <c r="M171" s="102" t="s">
        <v>269</v>
      </c>
      <c r="N171" s="104">
        <v>35</v>
      </c>
      <c r="O171" s="570">
        <v>35</v>
      </c>
      <c r="P171" s="570"/>
      <c r="Q171" s="491">
        <v>70</v>
      </c>
      <c r="R171" s="490"/>
      <c r="S171" s="145" t="s">
        <v>268</v>
      </c>
      <c r="T171" s="571">
        <v>12</v>
      </c>
      <c r="U171" s="571"/>
      <c r="V171" s="105">
        <v>9</v>
      </c>
      <c r="W171" s="489">
        <v>21</v>
      </c>
      <c r="X171" s="490"/>
      <c r="Y171" s="4"/>
    </row>
    <row r="172" spans="2:25" s="49" customFormat="1" ht="14.25" customHeight="1">
      <c r="B172" s="73" t="s">
        <v>267</v>
      </c>
      <c r="C172" s="505">
        <v>44</v>
      </c>
      <c r="D172" s="505"/>
      <c r="E172" s="505">
        <v>30</v>
      </c>
      <c r="F172" s="505"/>
      <c r="G172" s="41">
        <v>74</v>
      </c>
      <c r="H172" s="73" t="s">
        <v>266</v>
      </c>
      <c r="I172" s="505">
        <v>26</v>
      </c>
      <c r="J172" s="505"/>
      <c r="K172" s="40">
        <v>36</v>
      </c>
      <c r="L172" s="345">
        <v>62</v>
      </c>
      <c r="M172" s="73" t="s">
        <v>265</v>
      </c>
      <c r="N172" s="40">
        <v>35</v>
      </c>
      <c r="O172" s="505">
        <v>48</v>
      </c>
      <c r="P172" s="505"/>
      <c r="Q172" s="491">
        <v>83</v>
      </c>
      <c r="R172" s="490"/>
      <c r="S172" s="144" t="s">
        <v>264</v>
      </c>
      <c r="T172" s="556">
        <v>8</v>
      </c>
      <c r="U172" s="556"/>
      <c r="V172" s="27">
        <v>7</v>
      </c>
      <c r="W172" s="489">
        <v>15</v>
      </c>
      <c r="X172" s="490"/>
      <c r="Y172" s="50"/>
    </row>
    <row r="173" spans="2:25" s="49" customFormat="1" ht="14.1" customHeight="1">
      <c r="B173" s="74" t="s">
        <v>263</v>
      </c>
      <c r="C173" s="511">
        <v>33</v>
      </c>
      <c r="D173" s="511"/>
      <c r="E173" s="511">
        <v>24</v>
      </c>
      <c r="F173" s="511"/>
      <c r="G173" s="43">
        <v>57</v>
      </c>
      <c r="H173" s="74" t="s">
        <v>262</v>
      </c>
      <c r="I173" s="511">
        <v>23</v>
      </c>
      <c r="J173" s="511"/>
      <c r="K173" s="42">
        <v>36</v>
      </c>
      <c r="L173" s="346">
        <v>59</v>
      </c>
      <c r="M173" s="74" t="s">
        <v>261</v>
      </c>
      <c r="N173" s="42">
        <v>46</v>
      </c>
      <c r="O173" s="511">
        <v>45</v>
      </c>
      <c r="P173" s="511"/>
      <c r="Q173" s="497">
        <v>91</v>
      </c>
      <c r="R173" s="504"/>
      <c r="S173" s="135" t="s">
        <v>260</v>
      </c>
      <c r="T173" s="560">
        <v>7</v>
      </c>
      <c r="U173" s="560"/>
      <c r="V173" s="136">
        <v>8</v>
      </c>
      <c r="W173" s="502">
        <v>15</v>
      </c>
      <c r="X173" s="504"/>
      <c r="Y173" s="50"/>
    </row>
    <row r="174" spans="2:25" s="49" customFormat="1" ht="14.25" customHeight="1">
      <c r="B174" s="73" t="s">
        <v>259</v>
      </c>
      <c r="C174" s="505">
        <v>48</v>
      </c>
      <c r="D174" s="505"/>
      <c r="E174" s="505">
        <v>40</v>
      </c>
      <c r="F174" s="505"/>
      <c r="G174" s="41">
        <v>88</v>
      </c>
      <c r="H174" s="73" t="s">
        <v>258</v>
      </c>
      <c r="I174" s="505">
        <v>20</v>
      </c>
      <c r="J174" s="505"/>
      <c r="K174" s="40">
        <v>28</v>
      </c>
      <c r="L174" s="345">
        <v>48</v>
      </c>
      <c r="M174" s="73" t="s">
        <v>257</v>
      </c>
      <c r="N174" s="40">
        <v>29</v>
      </c>
      <c r="O174" s="505">
        <v>40</v>
      </c>
      <c r="P174" s="505"/>
      <c r="Q174" s="506">
        <v>69</v>
      </c>
      <c r="R174" s="483"/>
      <c r="S174" s="144" t="s">
        <v>256</v>
      </c>
      <c r="T174" s="556">
        <v>3</v>
      </c>
      <c r="U174" s="556"/>
      <c r="V174" s="27">
        <v>10</v>
      </c>
      <c r="W174" s="481">
        <v>13</v>
      </c>
      <c r="X174" s="483"/>
      <c r="Y174" s="50"/>
    </row>
    <row r="175" spans="2:25" s="49" customFormat="1" ht="14.25" customHeight="1">
      <c r="B175" s="73" t="s">
        <v>255</v>
      </c>
      <c r="C175" s="505">
        <v>39</v>
      </c>
      <c r="D175" s="505"/>
      <c r="E175" s="505">
        <v>34</v>
      </c>
      <c r="F175" s="505"/>
      <c r="G175" s="41">
        <v>73</v>
      </c>
      <c r="H175" s="73" t="s">
        <v>254</v>
      </c>
      <c r="I175" s="505">
        <v>31</v>
      </c>
      <c r="J175" s="505"/>
      <c r="K175" s="40">
        <v>26</v>
      </c>
      <c r="L175" s="345">
        <v>57</v>
      </c>
      <c r="M175" s="73" t="s">
        <v>253</v>
      </c>
      <c r="N175" s="40">
        <v>45</v>
      </c>
      <c r="O175" s="505">
        <v>50</v>
      </c>
      <c r="P175" s="505"/>
      <c r="Q175" s="491">
        <v>95</v>
      </c>
      <c r="R175" s="490"/>
      <c r="S175" s="144" t="s">
        <v>252</v>
      </c>
      <c r="T175" s="556">
        <v>12</v>
      </c>
      <c r="U175" s="556"/>
      <c r="V175" s="27">
        <v>20</v>
      </c>
      <c r="W175" s="489">
        <v>32</v>
      </c>
      <c r="X175" s="490"/>
      <c r="Y175" s="50"/>
    </row>
    <row r="176" spans="2:25" s="49" customFormat="1" ht="14.25" customHeight="1">
      <c r="B176" s="73" t="s">
        <v>251</v>
      </c>
      <c r="C176" s="505">
        <v>39</v>
      </c>
      <c r="D176" s="505"/>
      <c r="E176" s="505">
        <v>30</v>
      </c>
      <c r="F176" s="505"/>
      <c r="G176" s="41">
        <v>69</v>
      </c>
      <c r="H176" s="73" t="s">
        <v>250</v>
      </c>
      <c r="I176" s="505">
        <v>25</v>
      </c>
      <c r="J176" s="505"/>
      <c r="K176" s="40">
        <v>34</v>
      </c>
      <c r="L176" s="345">
        <v>59</v>
      </c>
      <c r="M176" s="73" t="s">
        <v>249</v>
      </c>
      <c r="N176" s="40">
        <v>46</v>
      </c>
      <c r="O176" s="505">
        <v>33</v>
      </c>
      <c r="P176" s="505"/>
      <c r="Q176" s="491">
        <v>79</v>
      </c>
      <c r="R176" s="490"/>
      <c r="S176" s="144" t="s">
        <v>248</v>
      </c>
      <c r="T176" s="556">
        <v>10</v>
      </c>
      <c r="U176" s="556"/>
      <c r="V176" s="27">
        <v>10</v>
      </c>
      <c r="W176" s="489">
        <v>20</v>
      </c>
      <c r="X176" s="490"/>
      <c r="Y176" s="50"/>
    </row>
    <row r="177" spans="2:25" s="49" customFormat="1" ht="14.1" customHeight="1">
      <c r="B177" s="73" t="s">
        <v>247</v>
      </c>
      <c r="C177" s="505">
        <v>46</v>
      </c>
      <c r="D177" s="505"/>
      <c r="E177" s="505">
        <v>43</v>
      </c>
      <c r="F177" s="505"/>
      <c r="G177" s="41">
        <v>89</v>
      </c>
      <c r="H177" s="73" t="s">
        <v>246</v>
      </c>
      <c r="I177" s="505">
        <v>35</v>
      </c>
      <c r="J177" s="505"/>
      <c r="K177" s="40">
        <v>27</v>
      </c>
      <c r="L177" s="345">
        <v>62</v>
      </c>
      <c r="M177" s="73" t="s">
        <v>245</v>
      </c>
      <c r="N177" s="40">
        <v>33</v>
      </c>
      <c r="O177" s="505">
        <v>44</v>
      </c>
      <c r="P177" s="505"/>
      <c r="Q177" s="491">
        <v>77</v>
      </c>
      <c r="R177" s="490"/>
      <c r="S177" s="144" t="s">
        <v>244</v>
      </c>
      <c r="T177" s="556">
        <v>9</v>
      </c>
      <c r="U177" s="556"/>
      <c r="V177" s="27">
        <v>16</v>
      </c>
      <c r="W177" s="489">
        <v>25</v>
      </c>
      <c r="X177" s="490"/>
      <c r="Y177" s="50"/>
    </row>
    <row r="178" spans="2:25" s="49" customFormat="1" ht="14.1" customHeight="1">
      <c r="B178" s="74" t="s">
        <v>243</v>
      </c>
      <c r="C178" s="511">
        <v>33</v>
      </c>
      <c r="D178" s="511"/>
      <c r="E178" s="511">
        <v>47</v>
      </c>
      <c r="F178" s="511"/>
      <c r="G178" s="43">
        <v>80</v>
      </c>
      <c r="H178" s="74" t="s">
        <v>242</v>
      </c>
      <c r="I178" s="511">
        <v>37</v>
      </c>
      <c r="J178" s="511"/>
      <c r="K178" s="42">
        <v>40</v>
      </c>
      <c r="L178" s="346">
        <v>77</v>
      </c>
      <c r="M178" s="74" t="s">
        <v>241</v>
      </c>
      <c r="N178" s="42">
        <v>31</v>
      </c>
      <c r="O178" s="511">
        <v>28</v>
      </c>
      <c r="P178" s="511"/>
      <c r="Q178" s="497">
        <v>59</v>
      </c>
      <c r="R178" s="504"/>
      <c r="S178" s="135" t="s">
        <v>240</v>
      </c>
      <c r="T178" s="560">
        <v>10</v>
      </c>
      <c r="U178" s="560"/>
      <c r="V178" s="136">
        <v>13</v>
      </c>
      <c r="W178" s="502">
        <v>23</v>
      </c>
      <c r="X178" s="504"/>
      <c r="Y178" s="50"/>
    </row>
    <row r="179" spans="2:25" s="49" customFormat="1" ht="14.25" customHeight="1">
      <c r="B179" s="73" t="s">
        <v>239</v>
      </c>
      <c r="C179" s="505">
        <v>31</v>
      </c>
      <c r="D179" s="505"/>
      <c r="E179" s="505">
        <v>44</v>
      </c>
      <c r="F179" s="505"/>
      <c r="G179" s="41">
        <v>75</v>
      </c>
      <c r="H179" s="73" t="s">
        <v>238</v>
      </c>
      <c r="I179" s="505">
        <v>36</v>
      </c>
      <c r="J179" s="505"/>
      <c r="K179" s="40">
        <v>36</v>
      </c>
      <c r="L179" s="345">
        <v>72</v>
      </c>
      <c r="M179" s="73" t="s">
        <v>237</v>
      </c>
      <c r="N179" s="40">
        <v>31</v>
      </c>
      <c r="O179" s="505">
        <v>25</v>
      </c>
      <c r="P179" s="505"/>
      <c r="Q179" s="506">
        <v>56</v>
      </c>
      <c r="R179" s="483"/>
      <c r="S179" s="144" t="s">
        <v>236</v>
      </c>
      <c r="T179" s="556">
        <v>4</v>
      </c>
      <c r="U179" s="556"/>
      <c r="V179" s="27">
        <v>8</v>
      </c>
      <c r="W179" s="481">
        <v>12</v>
      </c>
      <c r="X179" s="483"/>
      <c r="Y179" s="50"/>
    </row>
    <row r="180" spans="2:25" s="49" customFormat="1" ht="14.25" customHeight="1">
      <c r="B180" s="73" t="s">
        <v>235</v>
      </c>
      <c r="C180" s="505">
        <v>36</v>
      </c>
      <c r="D180" s="505"/>
      <c r="E180" s="505">
        <v>37</v>
      </c>
      <c r="F180" s="505"/>
      <c r="G180" s="41">
        <v>73</v>
      </c>
      <c r="H180" s="73" t="s">
        <v>234</v>
      </c>
      <c r="I180" s="505">
        <v>30</v>
      </c>
      <c r="J180" s="505"/>
      <c r="K180" s="40">
        <v>37</v>
      </c>
      <c r="L180" s="345">
        <v>67</v>
      </c>
      <c r="M180" s="73" t="s">
        <v>233</v>
      </c>
      <c r="N180" s="40">
        <v>17</v>
      </c>
      <c r="O180" s="505">
        <v>25</v>
      </c>
      <c r="P180" s="505"/>
      <c r="Q180" s="491">
        <v>42</v>
      </c>
      <c r="R180" s="490"/>
      <c r="S180" s="144" t="s">
        <v>232</v>
      </c>
      <c r="T180" s="556">
        <v>5</v>
      </c>
      <c r="U180" s="556"/>
      <c r="V180" s="27">
        <v>7</v>
      </c>
      <c r="W180" s="489">
        <v>12</v>
      </c>
      <c r="X180" s="490"/>
      <c r="Y180" s="50"/>
    </row>
    <row r="181" spans="2:25" s="49" customFormat="1" ht="14.25" customHeight="1">
      <c r="B181" s="73" t="s">
        <v>231</v>
      </c>
      <c r="C181" s="505">
        <v>37</v>
      </c>
      <c r="D181" s="505"/>
      <c r="E181" s="505">
        <v>30</v>
      </c>
      <c r="F181" s="505"/>
      <c r="G181" s="41">
        <v>67</v>
      </c>
      <c r="H181" s="73" t="s">
        <v>230</v>
      </c>
      <c r="I181" s="505">
        <v>31</v>
      </c>
      <c r="J181" s="505"/>
      <c r="K181" s="40">
        <v>42</v>
      </c>
      <c r="L181" s="347">
        <v>73</v>
      </c>
      <c r="M181" s="73" t="s">
        <v>229</v>
      </c>
      <c r="N181" s="40">
        <v>49</v>
      </c>
      <c r="O181" s="505">
        <v>35</v>
      </c>
      <c r="P181" s="505"/>
      <c r="Q181" s="491">
        <v>84</v>
      </c>
      <c r="R181" s="490"/>
      <c r="S181" s="144" t="s">
        <v>228</v>
      </c>
      <c r="T181" s="556">
        <v>2</v>
      </c>
      <c r="U181" s="556"/>
      <c r="V181" s="27">
        <v>4</v>
      </c>
      <c r="W181" s="489">
        <v>6</v>
      </c>
      <c r="X181" s="490"/>
      <c r="Y181" s="50"/>
    </row>
    <row r="182" spans="2:25" s="49" customFormat="1" ht="14.1" customHeight="1">
      <c r="B182" s="73" t="s">
        <v>227</v>
      </c>
      <c r="C182" s="505">
        <v>49</v>
      </c>
      <c r="D182" s="505"/>
      <c r="E182" s="505">
        <v>35</v>
      </c>
      <c r="F182" s="505"/>
      <c r="G182" s="41">
        <v>84</v>
      </c>
      <c r="H182" s="73" t="s">
        <v>226</v>
      </c>
      <c r="I182" s="505">
        <v>32</v>
      </c>
      <c r="J182" s="505"/>
      <c r="K182" s="40">
        <v>45</v>
      </c>
      <c r="L182" s="347">
        <v>77</v>
      </c>
      <c r="M182" s="73" t="s">
        <v>225</v>
      </c>
      <c r="N182" s="40">
        <v>26</v>
      </c>
      <c r="O182" s="505">
        <v>33</v>
      </c>
      <c r="P182" s="505"/>
      <c r="Q182" s="491">
        <v>59</v>
      </c>
      <c r="R182" s="490"/>
      <c r="S182" s="144" t="s">
        <v>224</v>
      </c>
      <c r="T182" s="556">
        <v>4</v>
      </c>
      <c r="U182" s="556"/>
      <c r="V182" s="27">
        <v>6</v>
      </c>
      <c r="W182" s="489">
        <v>10</v>
      </c>
      <c r="X182" s="490"/>
      <c r="Y182" s="50"/>
    </row>
    <row r="183" spans="2:25" s="49" customFormat="1" ht="14.45" customHeight="1">
      <c r="B183" s="74" t="s">
        <v>223</v>
      </c>
      <c r="C183" s="511">
        <v>56</v>
      </c>
      <c r="D183" s="511"/>
      <c r="E183" s="511">
        <v>42</v>
      </c>
      <c r="F183" s="511"/>
      <c r="G183" s="43">
        <v>98</v>
      </c>
      <c r="H183" s="74" t="s">
        <v>222</v>
      </c>
      <c r="I183" s="511">
        <v>35</v>
      </c>
      <c r="J183" s="511"/>
      <c r="K183" s="42">
        <v>47</v>
      </c>
      <c r="L183" s="346">
        <v>82</v>
      </c>
      <c r="M183" s="74" t="s">
        <v>221</v>
      </c>
      <c r="N183" s="42">
        <v>41</v>
      </c>
      <c r="O183" s="511">
        <v>43</v>
      </c>
      <c r="P183" s="511"/>
      <c r="Q183" s="497">
        <v>84</v>
      </c>
      <c r="R183" s="504"/>
      <c r="S183" s="135" t="s">
        <v>220</v>
      </c>
      <c r="T183" s="560">
        <v>2</v>
      </c>
      <c r="U183" s="560"/>
      <c r="V183" s="136">
        <v>7</v>
      </c>
      <c r="W183" s="502">
        <v>9</v>
      </c>
      <c r="X183" s="504"/>
      <c r="Y183" s="50"/>
    </row>
    <row r="184" spans="2:25" s="49" customFormat="1" ht="14.1" customHeight="1">
      <c r="B184" s="73" t="s">
        <v>219</v>
      </c>
      <c r="C184" s="505">
        <v>40</v>
      </c>
      <c r="D184" s="505"/>
      <c r="E184" s="505">
        <v>36</v>
      </c>
      <c r="F184" s="505"/>
      <c r="G184" s="41">
        <v>76</v>
      </c>
      <c r="H184" s="73" t="s">
        <v>218</v>
      </c>
      <c r="I184" s="505">
        <v>31</v>
      </c>
      <c r="J184" s="505"/>
      <c r="K184" s="40">
        <v>41</v>
      </c>
      <c r="L184" s="345">
        <v>72</v>
      </c>
      <c r="M184" s="73" t="s">
        <v>217</v>
      </c>
      <c r="N184" s="40">
        <v>18</v>
      </c>
      <c r="O184" s="505">
        <v>35</v>
      </c>
      <c r="P184" s="505"/>
      <c r="Q184" s="506">
        <v>53</v>
      </c>
      <c r="R184" s="483"/>
      <c r="S184" s="144" t="s">
        <v>216</v>
      </c>
      <c r="T184" s="556">
        <v>1</v>
      </c>
      <c r="U184" s="556"/>
      <c r="V184" s="27">
        <v>2</v>
      </c>
      <c r="W184" s="481">
        <v>3</v>
      </c>
      <c r="X184" s="483"/>
      <c r="Y184" s="50"/>
    </row>
    <row r="185" spans="2:25" s="49" customFormat="1" ht="14.25" customHeight="1">
      <c r="B185" s="73" t="s">
        <v>215</v>
      </c>
      <c r="C185" s="505">
        <v>36</v>
      </c>
      <c r="D185" s="505"/>
      <c r="E185" s="505">
        <v>43</v>
      </c>
      <c r="F185" s="505"/>
      <c r="G185" s="41">
        <v>79</v>
      </c>
      <c r="H185" s="73" t="s">
        <v>214</v>
      </c>
      <c r="I185" s="505">
        <v>46</v>
      </c>
      <c r="J185" s="505"/>
      <c r="K185" s="40">
        <v>45</v>
      </c>
      <c r="L185" s="345">
        <v>91</v>
      </c>
      <c r="M185" s="73" t="s">
        <v>213</v>
      </c>
      <c r="N185" s="40">
        <v>30</v>
      </c>
      <c r="O185" s="505">
        <v>38</v>
      </c>
      <c r="P185" s="505"/>
      <c r="Q185" s="491">
        <v>68</v>
      </c>
      <c r="R185" s="490"/>
      <c r="S185" s="144" t="s">
        <v>212</v>
      </c>
      <c r="T185" s="556">
        <v>0</v>
      </c>
      <c r="U185" s="556"/>
      <c r="V185" s="27">
        <v>2</v>
      </c>
      <c r="W185" s="489">
        <v>2</v>
      </c>
      <c r="X185" s="490"/>
      <c r="Y185" s="50"/>
    </row>
    <row r="186" spans="2:25" s="49" customFormat="1" ht="14.25" customHeight="1">
      <c r="B186" s="73" t="s">
        <v>211</v>
      </c>
      <c r="C186" s="505">
        <v>47</v>
      </c>
      <c r="D186" s="505"/>
      <c r="E186" s="505">
        <v>31</v>
      </c>
      <c r="F186" s="505"/>
      <c r="G186" s="41">
        <v>78</v>
      </c>
      <c r="H186" s="73" t="s">
        <v>210</v>
      </c>
      <c r="I186" s="505">
        <v>46</v>
      </c>
      <c r="J186" s="505"/>
      <c r="K186" s="40">
        <v>47</v>
      </c>
      <c r="L186" s="345">
        <v>93</v>
      </c>
      <c r="M186" s="73" t="s">
        <v>209</v>
      </c>
      <c r="N186" s="40">
        <v>35</v>
      </c>
      <c r="O186" s="505">
        <v>27</v>
      </c>
      <c r="P186" s="505"/>
      <c r="Q186" s="491">
        <v>62</v>
      </c>
      <c r="R186" s="490"/>
      <c r="S186" s="144" t="s">
        <v>208</v>
      </c>
      <c r="T186" s="556">
        <v>1</v>
      </c>
      <c r="U186" s="556"/>
      <c r="V186" s="27">
        <v>3</v>
      </c>
      <c r="W186" s="489">
        <v>4</v>
      </c>
      <c r="X186" s="490"/>
    </row>
    <row r="187" spans="2:25" s="49" customFormat="1" ht="14.25" customHeight="1">
      <c r="B187" s="73" t="s">
        <v>207</v>
      </c>
      <c r="C187" s="505">
        <v>42</v>
      </c>
      <c r="D187" s="505"/>
      <c r="E187" s="505">
        <v>30</v>
      </c>
      <c r="F187" s="505"/>
      <c r="G187" s="41">
        <v>72</v>
      </c>
      <c r="H187" s="73" t="s">
        <v>206</v>
      </c>
      <c r="I187" s="505">
        <v>53</v>
      </c>
      <c r="J187" s="505"/>
      <c r="K187" s="40">
        <v>57</v>
      </c>
      <c r="L187" s="345">
        <v>110</v>
      </c>
      <c r="M187" s="73" t="s">
        <v>205</v>
      </c>
      <c r="N187" s="40">
        <v>29</v>
      </c>
      <c r="O187" s="505">
        <v>24</v>
      </c>
      <c r="P187" s="505"/>
      <c r="Q187" s="491">
        <v>53</v>
      </c>
      <c r="R187" s="490"/>
      <c r="S187" s="144" t="s">
        <v>204</v>
      </c>
      <c r="T187" s="556">
        <v>0</v>
      </c>
      <c r="U187" s="556"/>
      <c r="V187" s="27">
        <v>3</v>
      </c>
      <c r="W187" s="489">
        <v>3</v>
      </c>
      <c r="X187" s="490"/>
    </row>
    <row r="188" spans="2:25" s="49" customFormat="1" ht="14.1" customHeight="1">
      <c r="B188" s="74" t="s">
        <v>203</v>
      </c>
      <c r="C188" s="511">
        <v>33</v>
      </c>
      <c r="D188" s="511"/>
      <c r="E188" s="511">
        <v>24</v>
      </c>
      <c r="F188" s="511"/>
      <c r="G188" s="43">
        <v>57</v>
      </c>
      <c r="H188" s="74" t="s">
        <v>202</v>
      </c>
      <c r="I188" s="511">
        <v>43</v>
      </c>
      <c r="J188" s="511"/>
      <c r="K188" s="42">
        <v>47</v>
      </c>
      <c r="L188" s="346">
        <v>90</v>
      </c>
      <c r="M188" s="74" t="s">
        <v>201</v>
      </c>
      <c r="N188" s="42">
        <v>24</v>
      </c>
      <c r="O188" s="511">
        <v>31</v>
      </c>
      <c r="P188" s="511"/>
      <c r="Q188" s="497">
        <v>55</v>
      </c>
      <c r="R188" s="504"/>
      <c r="S188" s="135" t="s">
        <v>200</v>
      </c>
      <c r="T188" s="560">
        <v>0</v>
      </c>
      <c r="U188" s="560"/>
      <c r="V188" s="136">
        <v>5</v>
      </c>
      <c r="W188" s="502">
        <v>5</v>
      </c>
      <c r="X188" s="504"/>
    </row>
    <row r="189" spans="2:25" s="49" customFormat="1" ht="14.25" customHeight="1">
      <c r="B189" s="73" t="s">
        <v>199</v>
      </c>
      <c r="C189" s="505">
        <v>27</v>
      </c>
      <c r="D189" s="505"/>
      <c r="E189" s="505">
        <v>31</v>
      </c>
      <c r="F189" s="505"/>
      <c r="G189" s="41">
        <v>58</v>
      </c>
      <c r="H189" s="73" t="s">
        <v>198</v>
      </c>
      <c r="I189" s="505">
        <v>57</v>
      </c>
      <c r="J189" s="505"/>
      <c r="K189" s="40">
        <v>43</v>
      </c>
      <c r="L189" s="345">
        <v>100</v>
      </c>
      <c r="M189" s="73" t="s">
        <v>197</v>
      </c>
      <c r="N189" s="40">
        <v>30</v>
      </c>
      <c r="O189" s="505">
        <v>30</v>
      </c>
      <c r="P189" s="505"/>
      <c r="Q189" s="506">
        <v>60</v>
      </c>
      <c r="R189" s="483"/>
      <c r="S189" s="144" t="s">
        <v>196</v>
      </c>
      <c r="T189" s="556">
        <v>0</v>
      </c>
      <c r="U189" s="556"/>
      <c r="V189" s="27">
        <v>4</v>
      </c>
      <c r="W189" s="481">
        <v>4</v>
      </c>
      <c r="X189" s="483"/>
    </row>
    <row r="190" spans="2:25" s="49" customFormat="1" ht="14.25" customHeight="1">
      <c r="B190" s="73" t="s">
        <v>195</v>
      </c>
      <c r="C190" s="505">
        <v>31</v>
      </c>
      <c r="D190" s="505"/>
      <c r="E190" s="505">
        <v>30</v>
      </c>
      <c r="F190" s="505"/>
      <c r="G190" s="41">
        <v>61</v>
      </c>
      <c r="H190" s="73" t="s">
        <v>194</v>
      </c>
      <c r="I190" s="505">
        <v>34</v>
      </c>
      <c r="J190" s="505"/>
      <c r="K190" s="40">
        <v>57</v>
      </c>
      <c r="L190" s="345">
        <v>91</v>
      </c>
      <c r="M190" s="73" t="s">
        <v>193</v>
      </c>
      <c r="N190" s="40">
        <v>12</v>
      </c>
      <c r="O190" s="505">
        <v>14</v>
      </c>
      <c r="P190" s="505"/>
      <c r="Q190" s="491">
        <v>26</v>
      </c>
      <c r="R190" s="490"/>
      <c r="S190" s="144" t="s">
        <v>192</v>
      </c>
      <c r="T190" s="556">
        <v>0</v>
      </c>
      <c r="U190" s="556"/>
      <c r="V190" s="27">
        <v>1</v>
      </c>
      <c r="W190" s="489">
        <v>1</v>
      </c>
      <c r="X190" s="490"/>
    </row>
    <row r="191" spans="2:25" s="49" customFormat="1" ht="14.25" customHeight="1">
      <c r="B191" s="73" t="s">
        <v>191</v>
      </c>
      <c r="C191" s="505">
        <v>32</v>
      </c>
      <c r="D191" s="505"/>
      <c r="E191" s="505">
        <v>31</v>
      </c>
      <c r="F191" s="505"/>
      <c r="G191" s="41">
        <v>63</v>
      </c>
      <c r="H191" s="73" t="s">
        <v>190</v>
      </c>
      <c r="I191" s="505">
        <v>42</v>
      </c>
      <c r="J191" s="505"/>
      <c r="K191" s="40">
        <v>51</v>
      </c>
      <c r="L191" s="345">
        <v>93</v>
      </c>
      <c r="M191" s="73" t="s">
        <v>189</v>
      </c>
      <c r="N191" s="40">
        <v>11</v>
      </c>
      <c r="O191" s="505">
        <v>12</v>
      </c>
      <c r="P191" s="505"/>
      <c r="Q191" s="491">
        <v>23</v>
      </c>
      <c r="R191" s="490"/>
      <c r="S191" s="144" t="s">
        <v>188</v>
      </c>
      <c r="T191" s="556">
        <v>0</v>
      </c>
      <c r="U191" s="556"/>
      <c r="V191" s="27">
        <v>0</v>
      </c>
      <c r="W191" s="489">
        <v>0</v>
      </c>
      <c r="X191" s="490"/>
    </row>
    <row r="192" spans="2:25" s="49" customFormat="1" ht="14.1" customHeight="1">
      <c r="B192" s="73" t="s">
        <v>187</v>
      </c>
      <c r="C192" s="505">
        <v>31</v>
      </c>
      <c r="D192" s="505"/>
      <c r="E192" s="505">
        <v>34</v>
      </c>
      <c r="F192" s="505"/>
      <c r="G192" s="41">
        <v>65</v>
      </c>
      <c r="H192" s="73" t="s">
        <v>186</v>
      </c>
      <c r="I192" s="505">
        <v>47</v>
      </c>
      <c r="J192" s="505"/>
      <c r="K192" s="40">
        <v>52</v>
      </c>
      <c r="L192" s="345">
        <v>99</v>
      </c>
      <c r="M192" s="73" t="s">
        <v>185</v>
      </c>
      <c r="N192" s="40">
        <v>11</v>
      </c>
      <c r="O192" s="505">
        <v>13</v>
      </c>
      <c r="P192" s="505"/>
      <c r="Q192" s="491">
        <v>24</v>
      </c>
      <c r="R192" s="490"/>
      <c r="S192" s="144" t="s">
        <v>184</v>
      </c>
      <c r="T192" s="556">
        <v>0</v>
      </c>
      <c r="U192" s="556"/>
      <c r="V192" s="27">
        <v>3</v>
      </c>
      <c r="W192" s="489">
        <v>3</v>
      </c>
      <c r="X192" s="490"/>
    </row>
    <row r="193" spans="2:24" s="49" customFormat="1" ht="14.25" customHeight="1" thickBot="1">
      <c r="B193" s="75" t="s">
        <v>183</v>
      </c>
      <c r="C193" s="516">
        <v>27</v>
      </c>
      <c r="D193" s="516"/>
      <c r="E193" s="516">
        <v>18</v>
      </c>
      <c r="F193" s="516"/>
      <c r="G193" s="45">
        <v>45</v>
      </c>
      <c r="H193" s="75" t="s">
        <v>182</v>
      </c>
      <c r="I193" s="516">
        <v>41</v>
      </c>
      <c r="J193" s="516"/>
      <c r="K193" s="44">
        <v>42</v>
      </c>
      <c r="L193" s="344">
        <v>83</v>
      </c>
      <c r="M193" s="75" t="s">
        <v>181</v>
      </c>
      <c r="N193" s="44">
        <v>11</v>
      </c>
      <c r="O193" s="516">
        <v>22</v>
      </c>
      <c r="P193" s="516"/>
      <c r="Q193" s="512">
        <v>33</v>
      </c>
      <c r="R193" s="559"/>
      <c r="S193" s="135" t="s">
        <v>180</v>
      </c>
      <c r="T193" s="560">
        <v>0</v>
      </c>
      <c r="U193" s="560"/>
      <c r="V193" s="136">
        <v>0</v>
      </c>
      <c r="W193" s="502">
        <v>0</v>
      </c>
      <c r="X193" s="504"/>
    </row>
    <row r="194" spans="2:24" s="49" customFormat="1" ht="14.25" customHeight="1" thickBot="1">
      <c r="B194" s="76"/>
      <c r="C194" s="76"/>
      <c r="D194" s="76"/>
      <c r="E194" s="76"/>
      <c r="F194" s="520" t="s">
        <v>179</v>
      </c>
      <c r="G194" s="520"/>
      <c r="H194" s="520"/>
      <c r="I194" s="520"/>
      <c r="J194" s="76"/>
      <c r="K194" s="76"/>
      <c r="L194" s="76"/>
      <c r="M194" s="76"/>
      <c r="N194" s="76"/>
      <c r="O194" s="76"/>
      <c r="P194" s="76"/>
      <c r="Q194" s="76"/>
      <c r="R194" s="76"/>
      <c r="S194" s="143" t="s">
        <v>178</v>
      </c>
      <c r="T194" s="589">
        <v>0</v>
      </c>
      <c r="U194" s="589"/>
      <c r="V194" s="140">
        <v>0</v>
      </c>
      <c r="W194" s="481">
        <f t="shared" ref="W194:W199" si="28">SUM(T194:V194)</f>
        <v>0</v>
      </c>
      <c r="X194" s="483"/>
    </row>
    <row r="195" spans="2:24" s="49" customFormat="1" ht="13.5" customHeight="1">
      <c r="B195" s="213" t="s">
        <v>177</v>
      </c>
      <c r="C195" s="522">
        <f>SUM(C169:D173)</f>
        <v>163</v>
      </c>
      <c r="D195" s="523"/>
      <c r="E195" s="526">
        <f>SUM(E169:F173)</f>
        <v>157</v>
      </c>
      <c r="F195" s="523"/>
      <c r="G195" s="214">
        <f>SUM(C195:F195)</f>
        <v>320</v>
      </c>
      <c r="H195" s="213" t="s">
        <v>176</v>
      </c>
      <c r="I195" s="524">
        <f>SUM(N169:N173)</f>
        <v>201</v>
      </c>
      <c r="J195" s="525"/>
      <c r="K195" s="215">
        <f>SUM(O169:P173)</f>
        <v>234</v>
      </c>
      <c r="L195" s="216">
        <f>SUM(I195:K195)</f>
        <v>435</v>
      </c>
      <c r="M195" s="225" t="s">
        <v>175</v>
      </c>
      <c r="N195" s="226">
        <f>SUM(T194:U198)</f>
        <v>1</v>
      </c>
      <c r="O195" s="526">
        <f>SUM(V194:V198)</f>
        <v>0</v>
      </c>
      <c r="P195" s="523">
        <f t="shared" ref="P195" si="29">SUM(W194:X198)</f>
        <v>1</v>
      </c>
      <c r="Q195" s="526">
        <f>SUM(N195,O195)</f>
        <v>1</v>
      </c>
      <c r="R195" s="527"/>
      <c r="S195" s="144" t="s">
        <v>174</v>
      </c>
      <c r="T195" s="556">
        <v>1</v>
      </c>
      <c r="U195" s="556"/>
      <c r="V195" s="27">
        <v>0</v>
      </c>
      <c r="W195" s="489">
        <f t="shared" si="28"/>
        <v>1</v>
      </c>
      <c r="X195" s="490"/>
    </row>
    <row r="196" spans="2:24" s="49" customFormat="1" ht="13.5" customHeight="1" thickBot="1">
      <c r="B196" s="217" t="s">
        <v>173</v>
      </c>
      <c r="C196" s="518">
        <f>SUM(C174:D178)</f>
        <v>205</v>
      </c>
      <c r="D196" s="519"/>
      <c r="E196" s="555">
        <f>SUM(E174:F178)</f>
        <v>194</v>
      </c>
      <c r="F196" s="519"/>
      <c r="G196" s="218">
        <f t="shared" ref="G196:G204" si="30">SUM(C196:F196)</f>
        <v>399</v>
      </c>
      <c r="H196" s="217" t="s">
        <v>172</v>
      </c>
      <c r="I196" s="518">
        <f>SUM(N174:N178)</f>
        <v>184</v>
      </c>
      <c r="J196" s="521"/>
      <c r="K196" s="219">
        <f>SUM(O174:P178)</f>
        <v>195</v>
      </c>
      <c r="L196" s="220">
        <f t="shared" ref="L196:L200" si="31">SUM(I196:K196)</f>
        <v>379</v>
      </c>
      <c r="M196" s="227" t="s">
        <v>159</v>
      </c>
      <c r="N196" s="228">
        <f>U199</f>
        <v>0</v>
      </c>
      <c r="O196" s="531">
        <f>V199</f>
        <v>1</v>
      </c>
      <c r="P196" s="532"/>
      <c r="Q196" s="531">
        <f>SUM(N196:P196)</f>
        <v>1</v>
      </c>
      <c r="R196" s="533"/>
      <c r="S196" s="144" t="s">
        <v>171</v>
      </c>
      <c r="T196" s="556">
        <v>0</v>
      </c>
      <c r="U196" s="556"/>
      <c r="V196" s="27">
        <v>0</v>
      </c>
      <c r="W196" s="489">
        <f t="shared" si="28"/>
        <v>0</v>
      </c>
      <c r="X196" s="490"/>
    </row>
    <row r="197" spans="2:24" s="49" customFormat="1" ht="13.5" customHeight="1" thickBot="1">
      <c r="B197" s="217" t="s">
        <v>170</v>
      </c>
      <c r="C197" s="518">
        <f>SUM(C179:D183)</f>
        <v>209</v>
      </c>
      <c r="D197" s="519"/>
      <c r="E197" s="555">
        <f>SUM(E179:F183)</f>
        <v>188</v>
      </c>
      <c r="F197" s="519"/>
      <c r="G197" s="218">
        <f t="shared" si="30"/>
        <v>397</v>
      </c>
      <c r="H197" s="217" t="s">
        <v>169</v>
      </c>
      <c r="I197" s="518">
        <f>SUM(N179:N183)</f>
        <v>164</v>
      </c>
      <c r="J197" s="521"/>
      <c r="K197" s="219">
        <f>SUM(O179:P183)</f>
        <v>161</v>
      </c>
      <c r="L197" s="220">
        <f t="shared" si="31"/>
        <v>325</v>
      </c>
      <c r="M197" s="76"/>
      <c r="N197" s="76"/>
      <c r="O197" s="76"/>
      <c r="P197" s="76"/>
      <c r="Q197" s="76"/>
      <c r="R197" s="76"/>
      <c r="S197" s="144" t="s">
        <v>168</v>
      </c>
      <c r="T197" s="556">
        <v>0</v>
      </c>
      <c r="U197" s="556"/>
      <c r="V197" s="27">
        <v>0</v>
      </c>
      <c r="W197" s="489">
        <f t="shared" si="28"/>
        <v>0</v>
      </c>
      <c r="X197" s="490"/>
    </row>
    <row r="198" spans="2:24" s="49" customFormat="1" ht="13.5" customHeight="1">
      <c r="B198" s="217" t="s">
        <v>167</v>
      </c>
      <c r="C198" s="518">
        <f>SUM(C184:D188)</f>
        <v>198</v>
      </c>
      <c r="D198" s="519"/>
      <c r="E198" s="555">
        <f>SUM(E184:F188)</f>
        <v>164</v>
      </c>
      <c r="F198" s="519"/>
      <c r="G198" s="218">
        <f t="shared" si="30"/>
        <v>362</v>
      </c>
      <c r="H198" s="217" t="s">
        <v>166</v>
      </c>
      <c r="I198" s="518">
        <f>SUM(N184:N188)</f>
        <v>136</v>
      </c>
      <c r="J198" s="521"/>
      <c r="K198" s="219">
        <f>SUM(O184:P188)</f>
        <v>155</v>
      </c>
      <c r="L198" s="220">
        <f t="shared" si="31"/>
        <v>291</v>
      </c>
      <c r="M198" s="229" t="s">
        <v>165</v>
      </c>
      <c r="N198" s="230">
        <f>SUM(N184:N193,T169:U199)</f>
        <v>326</v>
      </c>
      <c r="O198" s="535">
        <f>SUM(O184:P193,V169:V199)</f>
        <v>422</v>
      </c>
      <c r="P198" s="536">
        <f t="shared" ref="P198" si="32">SUM(P184:P193,W169:X199)</f>
        <v>291</v>
      </c>
      <c r="Q198" s="535">
        <f>SUM(N198,O198)</f>
        <v>748</v>
      </c>
      <c r="R198" s="537"/>
      <c r="S198" s="135" t="s">
        <v>164</v>
      </c>
      <c r="T198" s="560">
        <v>0</v>
      </c>
      <c r="U198" s="560"/>
      <c r="V198" s="141">
        <v>0</v>
      </c>
      <c r="W198" s="502">
        <f t="shared" si="28"/>
        <v>0</v>
      </c>
      <c r="X198" s="504"/>
    </row>
    <row r="199" spans="2:24" s="49" customFormat="1" ht="13.5" customHeight="1" thickBot="1">
      <c r="B199" s="217" t="s">
        <v>163</v>
      </c>
      <c r="C199" s="518">
        <f>SUM(C189:D193)</f>
        <v>148</v>
      </c>
      <c r="D199" s="519"/>
      <c r="E199" s="555">
        <f>SUM(E189:F193)</f>
        <v>144</v>
      </c>
      <c r="F199" s="519"/>
      <c r="G199" s="218">
        <f t="shared" si="30"/>
        <v>292</v>
      </c>
      <c r="H199" s="217" t="s">
        <v>162</v>
      </c>
      <c r="I199" s="518">
        <f>SUM(N189:N193)</f>
        <v>75</v>
      </c>
      <c r="J199" s="521"/>
      <c r="K199" s="219">
        <f>SUM(O189:P193)</f>
        <v>91</v>
      </c>
      <c r="L199" s="220">
        <f t="shared" si="31"/>
        <v>166</v>
      </c>
      <c r="M199" s="231" t="s">
        <v>161</v>
      </c>
      <c r="N199" s="232"/>
      <c r="O199" s="233"/>
      <c r="P199" s="565">
        <f>Q198/Q202*100</f>
        <v>13.575317604355716</v>
      </c>
      <c r="Q199" s="565"/>
      <c r="R199" s="234" t="s">
        <v>160</v>
      </c>
      <c r="S199" s="146" t="s">
        <v>159</v>
      </c>
      <c r="T199" s="572">
        <v>0</v>
      </c>
      <c r="U199" s="572"/>
      <c r="V199" s="24">
        <v>1</v>
      </c>
      <c r="W199" s="529">
        <f t="shared" si="28"/>
        <v>1</v>
      </c>
      <c r="X199" s="538"/>
    </row>
    <row r="200" spans="2:24" s="49" customFormat="1" ht="13.5" customHeight="1">
      <c r="B200" s="217" t="s">
        <v>158</v>
      </c>
      <c r="C200" s="518">
        <f>SUM(I169:J173)</f>
        <v>109</v>
      </c>
      <c r="D200" s="519"/>
      <c r="E200" s="555">
        <f>SUM(K169:K173)</f>
        <v>148</v>
      </c>
      <c r="F200" s="519"/>
      <c r="G200" s="218">
        <f t="shared" si="30"/>
        <v>257</v>
      </c>
      <c r="H200" s="217" t="s">
        <v>157</v>
      </c>
      <c r="I200" s="518">
        <f>SUM(T169:U173)</f>
        <v>51</v>
      </c>
      <c r="J200" s="521"/>
      <c r="K200" s="219">
        <f>SUM(V169:V173)</f>
        <v>51</v>
      </c>
      <c r="L200" s="220">
        <f t="shared" si="31"/>
        <v>102</v>
      </c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 spans="2:24" s="49" customFormat="1" ht="13.5" customHeight="1" thickBot="1">
      <c r="B201" s="217" t="s">
        <v>156</v>
      </c>
      <c r="C201" s="518">
        <f>SUM(I174:J178)</f>
        <v>148</v>
      </c>
      <c r="D201" s="519"/>
      <c r="E201" s="555">
        <f>SUM(K174:K178)</f>
        <v>155</v>
      </c>
      <c r="F201" s="519"/>
      <c r="G201" s="218">
        <f t="shared" si="30"/>
        <v>303</v>
      </c>
      <c r="H201" s="217" t="s">
        <v>155</v>
      </c>
      <c r="I201" s="518">
        <f>SUM(T174:U178)</f>
        <v>44</v>
      </c>
      <c r="J201" s="521"/>
      <c r="K201" s="219">
        <f>SUM(V174:V178)</f>
        <v>69</v>
      </c>
      <c r="L201" s="220">
        <f>SUM(I201:K201)</f>
        <v>113</v>
      </c>
      <c r="M201" s="76"/>
      <c r="N201" s="76"/>
      <c r="O201" s="76"/>
      <c r="P201" s="76"/>
      <c r="Q201" s="76"/>
      <c r="R201" s="76"/>
      <c r="S201" s="87"/>
      <c r="T201" s="87"/>
      <c r="U201" s="87"/>
      <c r="V201" s="87"/>
      <c r="W201" s="87"/>
      <c r="X201" s="87"/>
    </row>
    <row r="202" spans="2:24" s="49" customFormat="1" ht="13.5" customHeight="1" thickBot="1">
      <c r="B202" s="217" t="s">
        <v>154</v>
      </c>
      <c r="C202" s="518">
        <f>SUM(I179:J183)</f>
        <v>164</v>
      </c>
      <c r="D202" s="519"/>
      <c r="E202" s="555">
        <f>SUM(K179:K183)</f>
        <v>207</v>
      </c>
      <c r="F202" s="519"/>
      <c r="G202" s="218">
        <f t="shared" si="30"/>
        <v>371</v>
      </c>
      <c r="H202" s="217" t="s">
        <v>153</v>
      </c>
      <c r="I202" s="518">
        <f>SUM(T179:U183)</f>
        <v>17</v>
      </c>
      <c r="J202" s="521"/>
      <c r="K202" s="219">
        <f>SUM(V179:V183)</f>
        <v>32</v>
      </c>
      <c r="L202" s="220">
        <f t="shared" ref="L202:L204" si="33">SUM(I202:K202)</f>
        <v>49</v>
      </c>
      <c r="M202" s="235" t="s">
        <v>152</v>
      </c>
      <c r="N202" s="236">
        <f>SUM(C195:D204,I195:J204,N195:N196)</f>
        <v>2659</v>
      </c>
      <c r="O202" s="535">
        <f>SUM(E195:F204,K195:K204,O195,O196)</f>
        <v>2851</v>
      </c>
      <c r="P202" s="536">
        <f t="shared" ref="P202" si="34">SUM(C195:D204,J195:K204,P195:P196)</f>
        <v>2796</v>
      </c>
      <c r="Q202" s="535">
        <f>SUM(N202,O202)</f>
        <v>5510</v>
      </c>
      <c r="R202" s="537"/>
      <c r="S202" s="89" t="s">
        <v>151</v>
      </c>
      <c r="T202" s="590">
        <v>37</v>
      </c>
      <c r="U202" s="590"/>
      <c r="V202" s="28">
        <v>39</v>
      </c>
      <c r="W202" s="590">
        <v>38</v>
      </c>
      <c r="X202" s="591"/>
    </row>
    <row r="203" spans="2:24" s="49" customFormat="1" ht="13.5" customHeight="1" thickBot="1">
      <c r="B203" s="217" t="s">
        <v>150</v>
      </c>
      <c r="C203" s="518">
        <f>SUM(I184:J188)</f>
        <v>219</v>
      </c>
      <c r="D203" s="519"/>
      <c r="E203" s="555">
        <f>SUM(K184:K188)</f>
        <v>237</v>
      </c>
      <c r="F203" s="519"/>
      <c r="G203" s="218">
        <f t="shared" si="30"/>
        <v>456</v>
      </c>
      <c r="H203" s="217" t="s">
        <v>149</v>
      </c>
      <c r="I203" s="518">
        <f>SUM(T184:U188)</f>
        <v>2</v>
      </c>
      <c r="J203" s="521"/>
      <c r="K203" s="219">
        <f>SUM(V184:V188)</f>
        <v>15</v>
      </c>
      <c r="L203" s="220">
        <f t="shared" si="33"/>
        <v>17</v>
      </c>
      <c r="M203" s="231" t="s">
        <v>7</v>
      </c>
      <c r="N203" s="232"/>
      <c r="O203" s="237"/>
      <c r="P203" s="237"/>
      <c r="Q203" s="545">
        <f>行政区別人口!R14</f>
        <v>2187</v>
      </c>
      <c r="R203" s="546"/>
      <c r="S203" s="90"/>
      <c r="T203" s="25"/>
      <c r="U203" s="25"/>
      <c r="V203" s="25"/>
      <c r="W203" s="25"/>
      <c r="X203" s="25"/>
    </row>
    <row r="204" spans="2:24" s="49" customFormat="1" ht="13.5" customHeight="1" thickBot="1">
      <c r="B204" s="221" t="s">
        <v>148</v>
      </c>
      <c r="C204" s="542">
        <f>SUM(I189:J193)</f>
        <v>221</v>
      </c>
      <c r="D204" s="532"/>
      <c r="E204" s="531">
        <f>SUM(K189:K193)</f>
        <v>245</v>
      </c>
      <c r="F204" s="532"/>
      <c r="G204" s="222">
        <f t="shared" si="30"/>
        <v>466</v>
      </c>
      <c r="H204" s="221" t="s">
        <v>147</v>
      </c>
      <c r="I204" s="543">
        <f>SUM(T189:U193)</f>
        <v>0</v>
      </c>
      <c r="J204" s="544"/>
      <c r="K204" s="223">
        <f>SUM(V189:V193)</f>
        <v>8</v>
      </c>
      <c r="L204" s="224">
        <f t="shared" si="33"/>
        <v>8</v>
      </c>
      <c r="M204" s="76"/>
      <c r="N204" s="76"/>
      <c r="O204" s="76"/>
      <c r="P204" s="76"/>
      <c r="Q204" s="76"/>
      <c r="R204" s="76"/>
      <c r="S204" s="520" t="s">
        <v>146</v>
      </c>
      <c r="T204" s="520"/>
      <c r="U204" s="520"/>
      <c r="V204" s="520"/>
      <c r="W204" s="92">
        <v>5</v>
      </c>
      <c r="X204" s="93" t="s">
        <v>284</v>
      </c>
    </row>
    <row r="206" spans="2:24" s="49" customFormat="1" ht="14.1" customHeight="1">
      <c r="S206" s="97"/>
      <c r="T206" s="97"/>
      <c r="U206" s="97"/>
    </row>
    <row r="207" spans="2:24" s="49" customFormat="1" ht="14.25" customHeight="1">
      <c r="B207" s="547" t="s">
        <v>1</v>
      </c>
      <c r="C207" s="547"/>
      <c r="D207" s="547" t="s">
        <v>2</v>
      </c>
      <c r="E207" s="547"/>
      <c r="F207" s="547"/>
      <c r="G207" s="547"/>
      <c r="H207" s="547"/>
      <c r="I207" s="547"/>
      <c r="J207" s="561" t="s">
        <v>285</v>
      </c>
      <c r="K207" s="561"/>
      <c r="L207" s="561"/>
      <c r="M207" s="561"/>
      <c r="N207" s="561"/>
      <c r="O207" s="561"/>
      <c r="P207" s="561"/>
      <c r="Q207" s="66"/>
      <c r="R207" s="66"/>
      <c r="S207" s="98"/>
      <c r="T207" s="98"/>
      <c r="U207" s="158" t="str">
        <f>$U$2</f>
        <v>平成29年11月30日</v>
      </c>
      <c r="V207" s="48"/>
      <c r="W207" s="48"/>
      <c r="X207" s="99" t="s">
        <v>0</v>
      </c>
    </row>
    <row r="208" spans="2:24" s="49" customFormat="1" ht="17.100000000000001" customHeight="1" thickBot="1">
      <c r="B208" s="547" t="s">
        <v>282</v>
      </c>
      <c r="C208" s="547"/>
      <c r="D208" s="547" t="s">
        <v>18</v>
      </c>
      <c r="E208" s="547"/>
      <c r="F208" s="547"/>
      <c r="G208" s="547"/>
      <c r="H208" s="66"/>
      <c r="I208" s="66"/>
      <c r="J208" s="561"/>
      <c r="K208" s="561"/>
      <c r="L208" s="561"/>
      <c r="M208" s="561"/>
      <c r="N208" s="561"/>
      <c r="O208" s="561"/>
      <c r="P208" s="561"/>
      <c r="Q208" s="66"/>
      <c r="R208" s="66"/>
      <c r="S208" s="66"/>
      <c r="T208" s="66"/>
      <c r="U208" s="158" t="str">
        <f>$U$3</f>
        <v>平成29年12月 1日</v>
      </c>
      <c r="V208" s="48"/>
      <c r="W208" s="48"/>
      <c r="X208" s="99" t="s">
        <v>3</v>
      </c>
    </row>
    <row r="209" spans="2:24" s="49" customFormat="1" ht="14.25" customHeight="1">
      <c r="B209" s="68" t="s">
        <v>280</v>
      </c>
      <c r="C209" s="484" t="s">
        <v>4</v>
      </c>
      <c r="D209" s="484"/>
      <c r="E209" s="484" t="s">
        <v>5</v>
      </c>
      <c r="F209" s="484"/>
      <c r="G209" s="69" t="s">
        <v>6</v>
      </c>
      <c r="H209" s="68" t="s">
        <v>280</v>
      </c>
      <c r="I209" s="484" t="s">
        <v>4</v>
      </c>
      <c r="J209" s="484"/>
      <c r="K209" s="71" t="s">
        <v>5</v>
      </c>
      <c r="L209" s="69" t="s">
        <v>6</v>
      </c>
      <c r="M209" s="68" t="s">
        <v>280</v>
      </c>
      <c r="N209" s="71" t="s">
        <v>4</v>
      </c>
      <c r="O209" s="484" t="s">
        <v>5</v>
      </c>
      <c r="P209" s="484"/>
      <c r="Q209" s="484" t="s">
        <v>6</v>
      </c>
      <c r="R209" s="486"/>
      <c r="S209" s="68" t="s">
        <v>280</v>
      </c>
      <c r="T209" s="484" t="s">
        <v>4</v>
      </c>
      <c r="U209" s="592"/>
      <c r="V209" s="111" t="s">
        <v>5</v>
      </c>
      <c r="W209" s="484" t="s">
        <v>6</v>
      </c>
      <c r="X209" s="486"/>
    </row>
    <row r="210" spans="2:24" s="49" customFormat="1" ht="14.25" customHeight="1">
      <c r="B210" s="73" t="s">
        <v>279</v>
      </c>
      <c r="C210" s="505">
        <v>25</v>
      </c>
      <c r="D210" s="505"/>
      <c r="E210" s="505">
        <v>23</v>
      </c>
      <c r="F210" s="505"/>
      <c r="G210" s="41">
        <v>48</v>
      </c>
      <c r="H210" s="73" t="s">
        <v>278</v>
      </c>
      <c r="I210" s="476">
        <v>28</v>
      </c>
      <c r="J210" s="477"/>
      <c r="K210" s="118">
        <v>36</v>
      </c>
      <c r="L210" s="345">
        <v>64</v>
      </c>
      <c r="M210" s="73" t="s">
        <v>277</v>
      </c>
      <c r="N210" s="118">
        <v>33</v>
      </c>
      <c r="O210" s="476">
        <v>42</v>
      </c>
      <c r="P210" s="477"/>
      <c r="Q210" s="476">
        <v>75</v>
      </c>
      <c r="R210" s="554"/>
      <c r="S210" s="73" t="s">
        <v>276</v>
      </c>
      <c r="T210" s="476">
        <v>16</v>
      </c>
      <c r="U210" s="477"/>
      <c r="V210" s="118">
        <v>19</v>
      </c>
      <c r="W210" s="481">
        <v>35</v>
      </c>
      <c r="X210" s="483"/>
    </row>
    <row r="211" spans="2:24" s="49" customFormat="1" ht="14.1" customHeight="1">
      <c r="B211" s="73" t="s">
        <v>275</v>
      </c>
      <c r="C211" s="505">
        <v>22</v>
      </c>
      <c r="D211" s="505"/>
      <c r="E211" s="505">
        <v>28</v>
      </c>
      <c r="F211" s="505"/>
      <c r="G211" s="41">
        <v>50</v>
      </c>
      <c r="H211" s="73" t="s">
        <v>274</v>
      </c>
      <c r="I211" s="491">
        <v>33</v>
      </c>
      <c r="J211" s="492"/>
      <c r="K211" s="118">
        <v>39</v>
      </c>
      <c r="L211" s="345">
        <v>72</v>
      </c>
      <c r="M211" s="73" t="s">
        <v>273</v>
      </c>
      <c r="N211" s="118">
        <v>31</v>
      </c>
      <c r="O211" s="491">
        <v>35</v>
      </c>
      <c r="P211" s="492"/>
      <c r="Q211" s="491">
        <v>66</v>
      </c>
      <c r="R211" s="490"/>
      <c r="S211" s="73" t="s">
        <v>272</v>
      </c>
      <c r="T211" s="491">
        <v>17</v>
      </c>
      <c r="U211" s="492"/>
      <c r="V211" s="118">
        <v>27</v>
      </c>
      <c r="W211" s="489">
        <v>44</v>
      </c>
      <c r="X211" s="490"/>
    </row>
    <row r="212" spans="2:24" s="49" customFormat="1" ht="14.25" customHeight="1">
      <c r="B212" s="73" t="s">
        <v>271</v>
      </c>
      <c r="C212" s="505">
        <v>25</v>
      </c>
      <c r="D212" s="505"/>
      <c r="E212" s="505">
        <v>26</v>
      </c>
      <c r="F212" s="505"/>
      <c r="G212" s="41">
        <v>51</v>
      </c>
      <c r="H212" s="73" t="s">
        <v>270</v>
      </c>
      <c r="I212" s="491">
        <v>36</v>
      </c>
      <c r="J212" s="492"/>
      <c r="K212" s="118">
        <v>23</v>
      </c>
      <c r="L212" s="345">
        <v>59</v>
      </c>
      <c r="M212" s="73" t="s">
        <v>269</v>
      </c>
      <c r="N212" s="118">
        <v>22</v>
      </c>
      <c r="O212" s="491">
        <v>32</v>
      </c>
      <c r="P212" s="492"/>
      <c r="Q212" s="491">
        <v>54</v>
      </c>
      <c r="R212" s="490"/>
      <c r="S212" s="73" t="s">
        <v>268</v>
      </c>
      <c r="T212" s="491">
        <v>15</v>
      </c>
      <c r="U212" s="492"/>
      <c r="V212" s="118">
        <v>19</v>
      </c>
      <c r="W212" s="489">
        <v>34</v>
      </c>
      <c r="X212" s="490"/>
    </row>
    <row r="213" spans="2:24" s="49" customFormat="1" ht="14.25" customHeight="1">
      <c r="B213" s="73" t="s">
        <v>267</v>
      </c>
      <c r="C213" s="505">
        <v>17</v>
      </c>
      <c r="D213" s="505"/>
      <c r="E213" s="505">
        <v>26</v>
      </c>
      <c r="F213" s="505"/>
      <c r="G213" s="41">
        <v>43</v>
      </c>
      <c r="H213" s="73" t="s">
        <v>266</v>
      </c>
      <c r="I213" s="491">
        <v>29</v>
      </c>
      <c r="J213" s="492"/>
      <c r="K213" s="118">
        <v>28</v>
      </c>
      <c r="L213" s="345">
        <v>57</v>
      </c>
      <c r="M213" s="73" t="s">
        <v>265</v>
      </c>
      <c r="N213" s="118">
        <v>31</v>
      </c>
      <c r="O213" s="491">
        <v>25</v>
      </c>
      <c r="P213" s="492"/>
      <c r="Q213" s="491">
        <v>56</v>
      </c>
      <c r="R213" s="490"/>
      <c r="S213" s="73" t="s">
        <v>264</v>
      </c>
      <c r="T213" s="491">
        <v>13</v>
      </c>
      <c r="U213" s="492"/>
      <c r="V213" s="118">
        <v>22</v>
      </c>
      <c r="W213" s="489">
        <v>35</v>
      </c>
      <c r="X213" s="490"/>
    </row>
    <row r="214" spans="2:24" s="49" customFormat="1" ht="14.1" customHeight="1">
      <c r="B214" s="74" t="s">
        <v>263</v>
      </c>
      <c r="C214" s="511">
        <v>27</v>
      </c>
      <c r="D214" s="511"/>
      <c r="E214" s="511">
        <v>16</v>
      </c>
      <c r="F214" s="511"/>
      <c r="G214" s="43">
        <v>43</v>
      </c>
      <c r="H214" s="74" t="s">
        <v>262</v>
      </c>
      <c r="I214" s="511">
        <v>24</v>
      </c>
      <c r="J214" s="511"/>
      <c r="K214" s="42">
        <v>24</v>
      </c>
      <c r="L214" s="346">
        <v>48</v>
      </c>
      <c r="M214" s="74" t="s">
        <v>261</v>
      </c>
      <c r="N214" s="42">
        <v>28</v>
      </c>
      <c r="O214" s="511">
        <v>29</v>
      </c>
      <c r="P214" s="511"/>
      <c r="Q214" s="497">
        <v>57</v>
      </c>
      <c r="R214" s="504"/>
      <c r="S214" s="74" t="s">
        <v>260</v>
      </c>
      <c r="T214" s="511">
        <v>15</v>
      </c>
      <c r="U214" s="511"/>
      <c r="V214" s="42">
        <v>16</v>
      </c>
      <c r="W214" s="502">
        <v>31</v>
      </c>
      <c r="X214" s="504"/>
    </row>
    <row r="215" spans="2:24" s="49" customFormat="1" ht="14.25" customHeight="1">
      <c r="B215" s="73" t="s">
        <v>259</v>
      </c>
      <c r="C215" s="505">
        <v>23</v>
      </c>
      <c r="D215" s="505"/>
      <c r="E215" s="505">
        <v>33</v>
      </c>
      <c r="F215" s="505"/>
      <c r="G215" s="41">
        <v>56</v>
      </c>
      <c r="H215" s="73" t="s">
        <v>258</v>
      </c>
      <c r="I215" s="505">
        <v>31</v>
      </c>
      <c r="J215" s="505"/>
      <c r="K215" s="40">
        <v>34</v>
      </c>
      <c r="L215" s="345">
        <v>65</v>
      </c>
      <c r="M215" s="73" t="s">
        <v>257</v>
      </c>
      <c r="N215" s="40">
        <v>33</v>
      </c>
      <c r="O215" s="505">
        <v>38</v>
      </c>
      <c r="P215" s="505"/>
      <c r="Q215" s="506">
        <v>71</v>
      </c>
      <c r="R215" s="483"/>
      <c r="S215" s="73" t="s">
        <v>256</v>
      </c>
      <c r="T215" s="505">
        <v>10</v>
      </c>
      <c r="U215" s="505"/>
      <c r="V215" s="40">
        <v>18</v>
      </c>
      <c r="W215" s="481">
        <v>28</v>
      </c>
      <c r="X215" s="483"/>
    </row>
    <row r="216" spans="2:24" s="49" customFormat="1" ht="14.25" customHeight="1">
      <c r="B216" s="73" t="s">
        <v>255</v>
      </c>
      <c r="C216" s="505">
        <v>18</v>
      </c>
      <c r="D216" s="505"/>
      <c r="E216" s="505">
        <v>22</v>
      </c>
      <c r="F216" s="505"/>
      <c r="G216" s="41">
        <v>40</v>
      </c>
      <c r="H216" s="73" t="s">
        <v>254</v>
      </c>
      <c r="I216" s="505">
        <v>39</v>
      </c>
      <c r="J216" s="505"/>
      <c r="K216" s="40">
        <v>38</v>
      </c>
      <c r="L216" s="345">
        <v>77</v>
      </c>
      <c r="M216" s="73" t="s">
        <v>253</v>
      </c>
      <c r="N216" s="40">
        <v>36</v>
      </c>
      <c r="O216" s="505">
        <v>21</v>
      </c>
      <c r="P216" s="505"/>
      <c r="Q216" s="491">
        <v>57</v>
      </c>
      <c r="R216" s="490"/>
      <c r="S216" s="73" t="s">
        <v>252</v>
      </c>
      <c r="T216" s="505">
        <v>13</v>
      </c>
      <c r="U216" s="505"/>
      <c r="V216" s="40">
        <v>22</v>
      </c>
      <c r="W216" s="489">
        <v>35</v>
      </c>
      <c r="X216" s="490"/>
    </row>
    <row r="217" spans="2:24" s="49" customFormat="1" ht="14.25" customHeight="1">
      <c r="B217" s="73" t="s">
        <v>251</v>
      </c>
      <c r="C217" s="505">
        <v>17</v>
      </c>
      <c r="D217" s="505"/>
      <c r="E217" s="505">
        <v>26</v>
      </c>
      <c r="F217" s="505"/>
      <c r="G217" s="41">
        <v>43</v>
      </c>
      <c r="H217" s="73" t="s">
        <v>250</v>
      </c>
      <c r="I217" s="505">
        <v>30</v>
      </c>
      <c r="J217" s="505"/>
      <c r="K217" s="40">
        <v>33</v>
      </c>
      <c r="L217" s="345">
        <v>63</v>
      </c>
      <c r="M217" s="73" t="s">
        <v>249</v>
      </c>
      <c r="N217" s="40">
        <v>33</v>
      </c>
      <c r="O217" s="505">
        <v>29</v>
      </c>
      <c r="P217" s="505"/>
      <c r="Q217" s="491">
        <v>62</v>
      </c>
      <c r="R217" s="490"/>
      <c r="S217" s="73" t="s">
        <v>248</v>
      </c>
      <c r="T217" s="505">
        <v>14</v>
      </c>
      <c r="U217" s="505"/>
      <c r="V217" s="40">
        <v>24</v>
      </c>
      <c r="W217" s="489">
        <v>38</v>
      </c>
      <c r="X217" s="490"/>
    </row>
    <row r="218" spans="2:24" s="49" customFormat="1" ht="14.1" customHeight="1">
      <c r="B218" s="73" t="s">
        <v>247</v>
      </c>
      <c r="C218" s="505">
        <v>27</v>
      </c>
      <c r="D218" s="505"/>
      <c r="E218" s="505">
        <v>17</v>
      </c>
      <c r="F218" s="505"/>
      <c r="G218" s="41">
        <v>44</v>
      </c>
      <c r="H218" s="73" t="s">
        <v>246</v>
      </c>
      <c r="I218" s="505">
        <v>35</v>
      </c>
      <c r="J218" s="505"/>
      <c r="K218" s="40">
        <v>35</v>
      </c>
      <c r="L218" s="345">
        <v>70</v>
      </c>
      <c r="M218" s="73" t="s">
        <v>245</v>
      </c>
      <c r="N218" s="40">
        <v>30</v>
      </c>
      <c r="O218" s="505">
        <v>31</v>
      </c>
      <c r="P218" s="505"/>
      <c r="Q218" s="491">
        <v>61</v>
      </c>
      <c r="R218" s="490"/>
      <c r="S218" s="73" t="s">
        <v>244</v>
      </c>
      <c r="T218" s="505">
        <v>11</v>
      </c>
      <c r="U218" s="505"/>
      <c r="V218" s="40">
        <v>12</v>
      </c>
      <c r="W218" s="489">
        <v>23</v>
      </c>
      <c r="X218" s="490"/>
    </row>
    <row r="219" spans="2:24" s="49" customFormat="1" ht="14.1" customHeight="1">
      <c r="B219" s="74" t="s">
        <v>243</v>
      </c>
      <c r="C219" s="511">
        <v>33</v>
      </c>
      <c r="D219" s="511"/>
      <c r="E219" s="511">
        <v>22</v>
      </c>
      <c r="F219" s="511"/>
      <c r="G219" s="43">
        <v>55</v>
      </c>
      <c r="H219" s="74" t="s">
        <v>242</v>
      </c>
      <c r="I219" s="511">
        <v>32</v>
      </c>
      <c r="J219" s="511"/>
      <c r="K219" s="42">
        <v>29</v>
      </c>
      <c r="L219" s="346">
        <v>61</v>
      </c>
      <c r="M219" s="74" t="s">
        <v>241</v>
      </c>
      <c r="N219" s="42">
        <v>30</v>
      </c>
      <c r="O219" s="511">
        <v>38</v>
      </c>
      <c r="P219" s="511"/>
      <c r="Q219" s="497">
        <v>68</v>
      </c>
      <c r="R219" s="504"/>
      <c r="S219" s="74" t="s">
        <v>240</v>
      </c>
      <c r="T219" s="511">
        <v>15</v>
      </c>
      <c r="U219" s="511"/>
      <c r="V219" s="42">
        <v>17</v>
      </c>
      <c r="W219" s="502">
        <v>32</v>
      </c>
      <c r="X219" s="504"/>
    </row>
    <row r="220" spans="2:24" s="49" customFormat="1" ht="14.25" customHeight="1">
      <c r="B220" s="73" t="s">
        <v>239</v>
      </c>
      <c r="C220" s="505">
        <v>21</v>
      </c>
      <c r="D220" s="505"/>
      <c r="E220" s="505">
        <v>24</v>
      </c>
      <c r="F220" s="505"/>
      <c r="G220" s="41">
        <v>45</v>
      </c>
      <c r="H220" s="73" t="s">
        <v>238</v>
      </c>
      <c r="I220" s="505">
        <v>21</v>
      </c>
      <c r="J220" s="505"/>
      <c r="K220" s="40">
        <v>31</v>
      </c>
      <c r="L220" s="345">
        <v>52</v>
      </c>
      <c r="M220" s="73" t="s">
        <v>237</v>
      </c>
      <c r="N220" s="40">
        <v>30</v>
      </c>
      <c r="O220" s="505">
        <v>32</v>
      </c>
      <c r="P220" s="505"/>
      <c r="Q220" s="506">
        <v>62</v>
      </c>
      <c r="R220" s="483"/>
      <c r="S220" s="73" t="s">
        <v>236</v>
      </c>
      <c r="T220" s="505">
        <v>5</v>
      </c>
      <c r="U220" s="505"/>
      <c r="V220" s="40">
        <v>21</v>
      </c>
      <c r="W220" s="481">
        <v>26</v>
      </c>
      <c r="X220" s="483"/>
    </row>
    <row r="221" spans="2:24" s="49" customFormat="1" ht="14.25" customHeight="1">
      <c r="B221" s="73" t="s">
        <v>235</v>
      </c>
      <c r="C221" s="505">
        <v>28</v>
      </c>
      <c r="D221" s="505"/>
      <c r="E221" s="505">
        <v>35</v>
      </c>
      <c r="F221" s="505"/>
      <c r="G221" s="41">
        <v>63</v>
      </c>
      <c r="H221" s="73" t="s">
        <v>234</v>
      </c>
      <c r="I221" s="505">
        <v>24</v>
      </c>
      <c r="J221" s="505"/>
      <c r="K221" s="40">
        <v>24</v>
      </c>
      <c r="L221" s="345">
        <v>48</v>
      </c>
      <c r="M221" s="73" t="s">
        <v>233</v>
      </c>
      <c r="N221" s="40">
        <v>25</v>
      </c>
      <c r="O221" s="505">
        <v>29</v>
      </c>
      <c r="P221" s="505"/>
      <c r="Q221" s="491">
        <v>54</v>
      </c>
      <c r="R221" s="490"/>
      <c r="S221" s="73" t="s">
        <v>232</v>
      </c>
      <c r="T221" s="505">
        <v>7</v>
      </c>
      <c r="U221" s="505"/>
      <c r="V221" s="40">
        <v>16</v>
      </c>
      <c r="W221" s="489">
        <v>23</v>
      </c>
      <c r="X221" s="490"/>
    </row>
    <row r="222" spans="2:24" s="49" customFormat="1" ht="14.25" customHeight="1">
      <c r="B222" s="73" t="s">
        <v>231</v>
      </c>
      <c r="C222" s="505">
        <v>17</v>
      </c>
      <c r="D222" s="505"/>
      <c r="E222" s="505">
        <v>24</v>
      </c>
      <c r="F222" s="505"/>
      <c r="G222" s="41">
        <v>41</v>
      </c>
      <c r="H222" s="73" t="s">
        <v>230</v>
      </c>
      <c r="I222" s="505">
        <v>27</v>
      </c>
      <c r="J222" s="505"/>
      <c r="K222" s="40">
        <v>30</v>
      </c>
      <c r="L222" s="347">
        <v>57</v>
      </c>
      <c r="M222" s="73" t="s">
        <v>229</v>
      </c>
      <c r="N222" s="40">
        <v>32</v>
      </c>
      <c r="O222" s="505">
        <v>36</v>
      </c>
      <c r="P222" s="505"/>
      <c r="Q222" s="491">
        <v>68</v>
      </c>
      <c r="R222" s="490"/>
      <c r="S222" s="73" t="s">
        <v>228</v>
      </c>
      <c r="T222" s="505">
        <v>5</v>
      </c>
      <c r="U222" s="505"/>
      <c r="V222" s="40">
        <v>11</v>
      </c>
      <c r="W222" s="489">
        <v>16</v>
      </c>
      <c r="X222" s="490"/>
    </row>
    <row r="223" spans="2:24" s="49" customFormat="1" ht="14.1" customHeight="1">
      <c r="B223" s="73" t="s">
        <v>227</v>
      </c>
      <c r="C223" s="505">
        <v>28</v>
      </c>
      <c r="D223" s="505"/>
      <c r="E223" s="505">
        <v>27</v>
      </c>
      <c r="F223" s="505"/>
      <c r="G223" s="41">
        <v>55</v>
      </c>
      <c r="H223" s="73" t="s">
        <v>226</v>
      </c>
      <c r="I223" s="505">
        <v>34</v>
      </c>
      <c r="J223" s="505"/>
      <c r="K223" s="40">
        <v>28</v>
      </c>
      <c r="L223" s="347">
        <v>62</v>
      </c>
      <c r="M223" s="73" t="s">
        <v>225</v>
      </c>
      <c r="N223" s="40">
        <v>32</v>
      </c>
      <c r="O223" s="505">
        <v>34</v>
      </c>
      <c r="P223" s="505"/>
      <c r="Q223" s="491">
        <v>66</v>
      </c>
      <c r="R223" s="490"/>
      <c r="S223" s="73" t="s">
        <v>224</v>
      </c>
      <c r="T223" s="505">
        <v>4</v>
      </c>
      <c r="U223" s="505"/>
      <c r="V223" s="40">
        <v>8</v>
      </c>
      <c r="W223" s="489">
        <v>12</v>
      </c>
      <c r="X223" s="490"/>
    </row>
    <row r="224" spans="2:24" s="49" customFormat="1" ht="14.45" customHeight="1">
      <c r="B224" s="74" t="s">
        <v>223</v>
      </c>
      <c r="C224" s="511">
        <v>33</v>
      </c>
      <c r="D224" s="511"/>
      <c r="E224" s="511">
        <v>15</v>
      </c>
      <c r="F224" s="511"/>
      <c r="G224" s="43">
        <v>48</v>
      </c>
      <c r="H224" s="74" t="s">
        <v>222</v>
      </c>
      <c r="I224" s="511">
        <v>26</v>
      </c>
      <c r="J224" s="511"/>
      <c r="K224" s="42">
        <v>36</v>
      </c>
      <c r="L224" s="346">
        <v>62</v>
      </c>
      <c r="M224" s="74" t="s">
        <v>221</v>
      </c>
      <c r="N224" s="42">
        <v>29</v>
      </c>
      <c r="O224" s="511">
        <v>26</v>
      </c>
      <c r="P224" s="511"/>
      <c r="Q224" s="497">
        <v>55</v>
      </c>
      <c r="R224" s="504"/>
      <c r="S224" s="74" t="s">
        <v>220</v>
      </c>
      <c r="T224" s="511">
        <v>4</v>
      </c>
      <c r="U224" s="511"/>
      <c r="V224" s="42">
        <v>10</v>
      </c>
      <c r="W224" s="502">
        <v>14</v>
      </c>
      <c r="X224" s="504"/>
    </row>
    <row r="225" spans="2:24" s="49" customFormat="1" ht="14.1" customHeight="1">
      <c r="B225" s="73" t="s">
        <v>219</v>
      </c>
      <c r="C225" s="505">
        <v>26</v>
      </c>
      <c r="D225" s="505"/>
      <c r="E225" s="505">
        <v>19</v>
      </c>
      <c r="F225" s="505"/>
      <c r="G225" s="41">
        <v>45</v>
      </c>
      <c r="H225" s="73" t="s">
        <v>218</v>
      </c>
      <c r="I225" s="505">
        <v>27</v>
      </c>
      <c r="J225" s="505"/>
      <c r="K225" s="40">
        <v>41</v>
      </c>
      <c r="L225" s="345">
        <v>68</v>
      </c>
      <c r="M225" s="73" t="s">
        <v>217</v>
      </c>
      <c r="N225" s="40">
        <v>35</v>
      </c>
      <c r="O225" s="505">
        <v>34</v>
      </c>
      <c r="P225" s="505"/>
      <c r="Q225" s="506">
        <v>69</v>
      </c>
      <c r="R225" s="483"/>
      <c r="S225" s="73" t="s">
        <v>216</v>
      </c>
      <c r="T225" s="505">
        <v>5</v>
      </c>
      <c r="U225" s="505"/>
      <c r="V225" s="40">
        <v>9</v>
      </c>
      <c r="W225" s="481">
        <v>14</v>
      </c>
      <c r="X225" s="483"/>
    </row>
    <row r="226" spans="2:24" s="49" customFormat="1" ht="14.25" customHeight="1">
      <c r="B226" s="73" t="s">
        <v>215</v>
      </c>
      <c r="C226" s="505">
        <v>22</v>
      </c>
      <c r="D226" s="505"/>
      <c r="E226" s="505">
        <v>30</v>
      </c>
      <c r="F226" s="505"/>
      <c r="G226" s="41">
        <v>52</v>
      </c>
      <c r="H226" s="73" t="s">
        <v>214</v>
      </c>
      <c r="I226" s="505">
        <v>23</v>
      </c>
      <c r="J226" s="505"/>
      <c r="K226" s="40">
        <v>32</v>
      </c>
      <c r="L226" s="345">
        <v>55</v>
      </c>
      <c r="M226" s="73" t="s">
        <v>213</v>
      </c>
      <c r="N226" s="40">
        <v>26</v>
      </c>
      <c r="O226" s="505">
        <v>39</v>
      </c>
      <c r="P226" s="505"/>
      <c r="Q226" s="491">
        <v>65</v>
      </c>
      <c r="R226" s="490"/>
      <c r="S226" s="73" t="s">
        <v>212</v>
      </c>
      <c r="T226" s="505">
        <v>2</v>
      </c>
      <c r="U226" s="505"/>
      <c r="V226" s="40">
        <v>8</v>
      </c>
      <c r="W226" s="489">
        <v>10</v>
      </c>
      <c r="X226" s="490"/>
    </row>
    <row r="227" spans="2:24" s="49" customFormat="1" ht="14.25" customHeight="1">
      <c r="B227" s="73" t="s">
        <v>211</v>
      </c>
      <c r="C227" s="505">
        <v>20</v>
      </c>
      <c r="D227" s="505"/>
      <c r="E227" s="505">
        <v>26</v>
      </c>
      <c r="F227" s="505"/>
      <c r="G227" s="41">
        <v>46</v>
      </c>
      <c r="H227" s="73" t="s">
        <v>210</v>
      </c>
      <c r="I227" s="505">
        <v>35</v>
      </c>
      <c r="J227" s="505"/>
      <c r="K227" s="40">
        <v>33</v>
      </c>
      <c r="L227" s="345">
        <v>68</v>
      </c>
      <c r="M227" s="73" t="s">
        <v>209</v>
      </c>
      <c r="N227" s="40">
        <v>24</v>
      </c>
      <c r="O227" s="505">
        <v>32</v>
      </c>
      <c r="P227" s="505"/>
      <c r="Q227" s="491">
        <v>56</v>
      </c>
      <c r="R227" s="490"/>
      <c r="S227" s="73" t="s">
        <v>208</v>
      </c>
      <c r="T227" s="505">
        <v>1</v>
      </c>
      <c r="U227" s="505"/>
      <c r="V227" s="40">
        <v>6</v>
      </c>
      <c r="W227" s="489">
        <v>7</v>
      </c>
      <c r="X227" s="490"/>
    </row>
    <row r="228" spans="2:24" s="49" customFormat="1" ht="14.25" customHeight="1">
      <c r="B228" s="73" t="s">
        <v>207</v>
      </c>
      <c r="C228" s="505">
        <v>17</v>
      </c>
      <c r="D228" s="505"/>
      <c r="E228" s="505">
        <v>30</v>
      </c>
      <c r="F228" s="505"/>
      <c r="G228" s="41">
        <v>47</v>
      </c>
      <c r="H228" s="73" t="s">
        <v>206</v>
      </c>
      <c r="I228" s="505">
        <v>40</v>
      </c>
      <c r="J228" s="505"/>
      <c r="K228" s="40">
        <v>46</v>
      </c>
      <c r="L228" s="345">
        <v>86</v>
      </c>
      <c r="M228" s="73" t="s">
        <v>205</v>
      </c>
      <c r="N228" s="40">
        <v>26</v>
      </c>
      <c r="O228" s="505">
        <v>26</v>
      </c>
      <c r="P228" s="505"/>
      <c r="Q228" s="491">
        <v>52</v>
      </c>
      <c r="R228" s="490"/>
      <c r="S228" s="73" t="s">
        <v>204</v>
      </c>
      <c r="T228" s="505">
        <v>0</v>
      </c>
      <c r="U228" s="505"/>
      <c r="V228" s="40">
        <v>6</v>
      </c>
      <c r="W228" s="489">
        <v>6</v>
      </c>
      <c r="X228" s="490"/>
    </row>
    <row r="229" spans="2:24" s="49" customFormat="1" ht="14.1" customHeight="1">
      <c r="B229" s="74" t="s">
        <v>203</v>
      </c>
      <c r="C229" s="511">
        <v>28</v>
      </c>
      <c r="D229" s="511"/>
      <c r="E229" s="511">
        <v>26</v>
      </c>
      <c r="F229" s="511"/>
      <c r="G229" s="43">
        <v>54</v>
      </c>
      <c r="H229" s="74" t="s">
        <v>202</v>
      </c>
      <c r="I229" s="511">
        <v>38</v>
      </c>
      <c r="J229" s="511"/>
      <c r="K229" s="42">
        <v>32</v>
      </c>
      <c r="L229" s="346">
        <v>70</v>
      </c>
      <c r="M229" s="74" t="s">
        <v>201</v>
      </c>
      <c r="N229" s="42">
        <v>24</v>
      </c>
      <c r="O229" s="511">
        <v>24</v>
      </c>
      <c r="P229" s="511"/>
      <c r="Q229" s="497">
        <v>48</v>
      </c>
      <c r="R229" s="504"/>
      <c r="S229" s="74" t="s">
        <v>200</v>
      </c>
      <c r="T229" s="511">
        <v>2</v>
      </c>
      <c r="U229" s="511"/>
      <c r="V229" s="42">
        <v>4</v>
      </c>
      <c r="W229" s="502">
        <v>6</v>
      </c>
      <c r="X229" s="504"/>
    </row>
    <row r="230" spans="2:24" s="49" customFormat="1" ht="14.25" customHeight="1">
      <c r="B230" s="73" t="s">
        <v>199</v>
      </c>
      <c r="C230" s="505">
        <v>23</v>
      </c>
      <c r="D230" s="505"/>
      <c r="E230" s="505">
        <v>17</v>
      </c>
      <c r="F230" s="505"/>
      <c r="G230" s="41">
        <v>40</v>
      </c>
      <c r="H230" s="73" t="s">
        <v>198</v>
      </c>
      <c r="I230" s="505">
        <v>28</v>
      </c>
      <c r="J230" s="505"/>
      <c r="K230" s="40">
        <v>29</v>
      </c>
      <c r="L230" s="345">
        <v>57</v>
      </c>
      <c r="M230" s="73" t="s">
        <v>197</v>
      </c>
      <c r="N230" s="40">
        <v>28</v>
      </c>
      <c r="O230" s="505">
        <v>20</v>
      </c>
      <c r="P230" s="505"/>
      <c r="Q230" s="506">
        <v>48</v>
      </c>
      <c r="R230" s="483"/>
      <c r="S230" s="73" t="s">
        <v>196</v>
      </c>
      <c r="T230" s="505">
        <v>1</v>
      </c>
      <c r="U230" s="505"/>
      <c r="V230" s="40">
        <v>4</v>
      </c>
      <c r="W230" s="481">
        <v>5</v>
      </c>
      <c r="X230" s="483"/>
    </row>
    <row r="231" spans="2:24" s="49" customFormat="1" ht="14.25" customHeight="1">
      <c r="B231" s="73" t="s">
        <v>195</v>
      </c>
      <c r="C231" s="505">
        <v>31</v>
      </c>
      <c r="D231" s="505"/>
      <c r="E231" s="505">
        <v>18</v>
      </c>
      <c r="F231" s="505"/>
      <c r="G231" s="41">
        <v>49</v>
      </c>
      <c r="H231" s="73" t="s">
        <v>194</v>
      </c>
      <c r="I231" s="505">
        <v>28</v>
      </c>
      <c r="J231" s="505"/>
      <c r="K231" s="40">
        <v>38</v>
      </c>
      <c r="L231" s="345">
        <v>66</v>
      </c>
      <c r="M231" s="73" t="s">
        <v>193</v>
      </c>
      <c r="N231" s="40">
        <v>18</v>
      </c>
      <c r="O231" s="505">
        <v>11</v>
      </c>
      <c r="P231" s="505"/>
      <c r="Q231" s="491">
        <v>29</v>
      </c>
      <c r="R231" s="490"/>
      <c r="S231" s="73" t="s">
        <v>192</v>
      </c>
      <c r="T231" s="505">
        <v>0</v>
      </c>
      <c r="U231" s="505"/>
      <c r="V231" s="40">
        <v>2</v>
      </c>
      <c r="W231" s="489">
        <v>2</v>
      </c>
      <c r="X231" s="490"/>
    </row>
    <row r="232" spans="2:24" s="49" customFormat="1" ht="14.25" customHeight="1">
      <c r="B232" s="73" t="s">
        <v>191</v>
      </c>
      <c r="C232" s="505">
        <v>27</v>
      </c>
      <c r="D232" s="505"/>
      <c r="E232" s="505">
        <v>38</v>
      </c>
      <c r="F232" s="505"/>
      <c r="G232" s="41">
        <v>65</v>
      </c>
      <c r="H232" s="73" t="s">
        <v>190</v>
      </c>
      <c r="I232" s="505">
        <v>38</v>
      </c>
      <c r="J232" s="505"/>
      <c r="K232" s="40">
        <v>37</v>
      </c>
      <c r="L232" s="345">
        <v>75</v>
      </c>
      <c r="M232" s="73" t="s">
        <v>189</v>
      </c>
      <c r="N232" s="40">
        <v>10</v>
      </c>
      <c r="O232" s="505">
        <v>14</v>
      </c>
      <c r="P232" s="505"/>
      <c r="Q232" s="491">
        <v>24</v>
      </c>
      <c r="R232" s="490"/>
      <c r="S232" s="73" t="s">
        <v>188</v>
      </c>
      <c r="T232" s="505">
        <v>1</v>
      </c>
      <c r="U232" s="505"/>
      <c r="V232" s="40">
        <v>1</v>
      </c>
      <c r="W232" s="489">
        <v>2</v>
      </c>
      <c r="X232" s="490"/>
    </row>
    <row r="233" spans="2:24" s="49" customFormat="1" ht="14.1" customHeight="1">
      <c r="B233" s="73" t="s">
        <v>187</v>
      </c>
      <c r="C233" s="505">
        <v>29</v>
      </c>
      <c r="D233" s="505"/>
      <c r="E233" s="505">
        <v>24</v>
      </c>
      <c r="F233" s="505"/>
      <c r="G233" s="41">
        <v>53</v>
      </c>
      <c r="H233" s="73" t="s">
        <v>186</v>
      </c>
      <c r="I233" s="505">
        <v>38</v>
      </c>
      <c r="J233" s="505"/>
      <c r="K233" s="40">
        <v>28</v>
      </c>
      <c r="L233" s="345">
        <v>66</v>
      </c>
      <c r="M233" s="73" t="s">
        <v>185</v>
      </c>
      <c r="N233" s="40">
        <v>10</v>
      </c>
      <c r="O233" s="505">
        <v>19</v>
      </c>
      <c r="P233" s="505"/>
      <c r="Q233" s="491">
        <v>29</v>
      </c>
      <c r="R233" s="490"/>
      <c r="S233" s="73" t="s">
        <v>184</v>
      </c>
      <c r="T233" s="505">
        <v>2</v>
      </c>
      <c r="U233" s="505"/>
      <c r="V233" s="40">
        <v>1</v>
      </c>
      <c r="W233" s="489">
        <v>3</v>
      </c>
      <c r="X233" s="490"/>
    </row>
    <row r="234" spans="2:24" s="49" customFormat="1" ht="14.25" customHeight="1" thickBot="1">
      <c r="B234" s="75" t="s">
        <v>183</v>
      </c>
      <c r="C234" s="516">
        <v>19</v>
      </c>
      <c r="D234" s="516"/>
      <c r="E234" s="516">
        <v>29</v>
      </c>
      <c r="F234" s="516"/>
      <c r="G234" s="45">
        <v>48</v>
      </c>
      <c r="H234" s="75" t="s">
        <v>182</v>
      </c>
      <c r="I234" s="516">
        <v>36</v>
      </c>
      <c r="J234" s="516"/>
      <c r="K234" s="44">
        <v>36</v>
      </c>
      <c r="L234" s="344">
        <v>72</v>
      </c>
      <c r="M234" s="75" t="s">
        <v>181</v>
      </c>
      <c r="N234" s="44">
        <v>18</v>
      </c>
      <c r="O234" s="516">
        <v>22</v>
      </c>
      <c r="P234" s="516"/>
      <c r="Q234" s="512">
        <v>40</v>
      </c>
      <c r="R234" s="559"/>
      <c r="S234" s="74" t="s">
        <v>180</v>
      </c>
      <c r="T234" s="511">
        <v>1</v>
      </c>
      <c r="U234" s="511"/>
      <c r="V234" s="42">
        <v>0</v>
      </c>
      <c r="W234" s="502">
        <v>1</v>
      </c>
      <c r="X234" s="504"/>
    </row>
    <row r="235" spans="2:24" s="49" customFormat="1" ht="14.25" customHeight="1" thickBot="1">
      <c r="B235" s="76"/>
      <c r="C235" s="76"/>
      <c r="D235" s="76"/>
      <c r="E235" s="76"/>
      <c r="F235" s="520" t="s">
        <v>179</v>
      </c>
      <c r="G235" s="520"/>
      <c r="H235" s="520"/>
      <c r="I235" s="520"/>
      <c r="J235" s="76"/>
      <c r="K235" s="76"/>
      <c r="L235" s="76"/>
      <c r="M235" s="76"/>
      <c r="N235" s="76"/>
      <c r="O235" s="76"/>
      <c r="P235" s="76"/>
      <c r="Q235" s="76"/>
      <c r="R235" s="76"/>
      <c r="S235" s="77" t="s">
        <v>178</v>
      </c>
      <c r="T235" s="582">
        <v>0</v>
      </c>
      <c r="U235" s="582"/>
      <c r="V235" s="46">
        <v>1</v>
      </c>
      <c r="W235" s="481">
        <v>1</v>
      </c>
      <c r="X235" s="483"/>
    </row>
    <row r="236" spans="2:24" s="49" customFormat="1" ht="13.5" customHeight="1">
      <c r="B236" s="213" t="s">
        <v>177</v>
      </c>
      <c r="C236" s="522">
        <f>SUM(C210:D214)</f>
        <v>116</v>
      </c>
      <c r="D236" s="523"/>
      <c r="E236" s="526">
        <f>SUM(E210:F214)</f>
        <v>119</v>
      </c>
      <c r="F236" s="523"/>
      <c r="G236" s="214">
        <f>SUM(C236:F236)</f>
        <v>235</v>
      </c>
      <c r="H236" s="213" t="s">
        <v>176</v>
      </c>
      <c r="I236" s="524">
        <f>SUM(N210:N214)</f>
        <v>145</v>
      </c>
      <c r="J236" s="525"/>
      <c r="K236" s="215">
        <f>SUM(O210:P214)</f>
        <v>163</v>
      </c>
      <c r="L236" s="216">
        <f>SUM(I236:K236)</f>
        <v>308</v>
      </c>
      <c r="M236" s="225" t="s">
        <v>175</v>
      </c>
      <c r="N236" s="226">
        <f>SUM(T235:U239)</f>
        <v>0</v>
      </c>
      <c r="O236" s="526">
        <f>SUM(V235:V239)</f>
        <v>2</v>
      </c>
      <c r="P236" s="523">
        <f t="shared" ref="P236" si="35">SUM(W235:X239)</f>
        <v>2</v>
      </c>
      <c r="Q236" s="526">
        <f>SUM(N236,O236)</f>
        <v>2</v>
      </c>
      <c r="R236" s="527"/>
      <c r="S236" s="73" t="s">
        <v>174</v>
      </c>
      <c r="T236" s="505">
        <v>0</v>
      </c>
      <c r="U236" s="505"/>
      <c r="V236" s="40">
        <v>0</v>
      </c>
      <c r="W236" s="489">
        <f t="shared" ref="W236:W240" si="36">SUM(T236:V236)</f>
        <v>0</v>
      </c>
      <c r="X236" s="490"/>
    </row>
    <row r="237" spans="2:24" s="49" customFormat="1" ht="13.5" customHeight="1" thickBot="1">
      <c r="B237" s="217" t="s">
        <v>173</v>
      </c>
      <c r="C237" s="518">
        <f>SUM(C215:D219)</f>
        <v>118</v>
      </c>
      <c r="D237" s="519"/>
      <c r="E237" s="555">
        <f>SUM(E215:F219)</f>
        <v>120</v>
      </c>
      <c r="F237" s="519"/>
      <c r="G237" s="218">
        <f t="shared" ref="G237:G245" si="37">SUM(C237:F237)</f>
        <v>238</v>
      </c>
      <c r="H237" s="217" t="s">
        <v>172</v>
      </c>
      <c r="I237" s="518">
        <f>SUM(N215:N219)</f>
        <v>162</v>
      </c>
      <c r="J237" s="521"/>
      <c r="K237" s="219">
        <f>SUM(O215:P219)</f>
        <v>157</v>
      </c>
      <c r="L237" s="220">
        <f t="shared" ref="L237:L241" si="38">SUM(I237:K237)</f>
        <v>319</v>
      </c>
      <c r="M237" s="227" t="s">
        <v>159</v>
      </c>
      <c r="N237" s="228">
        <f>U240</f>
        <v>0</v>
      </c>
      <c r="O237" s="531">
        <f>V240</f>
        <v>0</v>
      </c>
      <c r="P237" s="532"/>
      <c r="Q237" s="531">
        <f>SUM(N237:P237)</f>
        <v>0</v>
      </c>
      <c r="R237" s="533"/>
      <c r="S237" s="73" t="s">
        <v>171</v>
      </c>
      <c r="T237" s="505">
        <v>0</v>
      </c>
      <c r="U237" s="505"/>
      <c r="V237" s="40">
        <v>1</v>
      </c>
      <c r="W237" s="489">
        <f t="shared" si="36"/>
        <v>1</v>
      </c>
      <c r="X237" s="490"/>
    </row>
    <row r="238" spans="2:24" s="49" customFormat="1" ht="13.5" customHeight="1" thickBot="1">
      <c r="B238" s="217" t="s">
        <v>170</v>
      </c>
      <c r="C238" s="518">
        <f>SUM(C220:D224)</f>
        <v>127</v>
      </c>
      <c r="D238" s="519"/>
      <c r="E238" s="555">
        <f>SUM(E220:F224)</f>
        <v>125</v>
      </c>
      <c r="F238" s="519"/>
      <c r="G238" s="218">
        <f t="shared" si="37"/>
        <v>252</v>
      </c>
      <c r="H238" s="217" t="s">
        <v>169</v>
      </c>
      <c r="I238" s="518">
        <f>SUM(N220:N224)</f>
        <v>148</v>
      </c>
      <c r="J238" s="521"/>
      <c r="K238" s="219">
        <f>SUM(O220:P224)</f>
        <v>157</v>
      </c>
      <c r="L238" s="220">
        <f t="shared" si="38"/>
        <v>305</v>
      </c>
      <c r="M238" s="76"/>
      <c r="N238" s="76"/>
      <c r="O238" s="76"/>
      <c r="P238" s="76"/>
      <c r="Q238" s="76"/>
      <c r="R238" s="76"/>
      <c r="S238" s="73" t="s">
        <v>168</v>
      </c>
      <c r="T238" s="505">
        <v>0</v>
      </c>
      <c r="U238" s="505"/>
      <c r="V238" s="40">
        <v>0</v>
      </c>
      <c r="W238" s="489">
        <f t="shared" si="36"/>
        <v>0</v>
      </c>
      <c r="X238" s="490"/>
    </row>
    <row r="239" spans="2:24" s="49" customFormat="1" ht="13.5" customHeight="1">
      <c r="B239" s="217" t="s">
        <v>167</v>
      </c>
      <c r="C239" s="518">
        <f>SUM(C225:D229)</f>
        <v>113</v>
      </c>
      <c r="D239" s="519"/>
      <c r="E239" s="555">
        <f>SUM(E225:F229)</f>
        <v>131</v>
      </c>
      <c r="F239" s="519"/>
      <c r="G239" s="218">
        <f t="shared" si="37"/>
        <v>244</v>
      </c>
      <c r="H239" s="217" t="s">
        <v>166</v>
      </c>
      <c r="I239" s="518">
        <f>SUM(N225:N229)</f>
        <v>135</v>
      </c>
      <c r="J239" s="521"/>
      <c r="K239" s="219">
        <f>SUM(O225:P229)</f>
        <v>155</v>
      </c>
      <c r="L239" s="220">
        <f t="shared" si="38"/>
        <v>290</v>
      </c>
      <c r="M239" s="229" t="s">
        <v>165</v>
      </c>
      <c r="N239" s="230">
        <f>SUM(N225:N234,T210:U240)</f>
        <v>398</v>
      </c>
      <c r="O239" s="535">
        <f>SUM(O225:P234,V210:V240)</f>
        <v>546</v>
      </c>
      <c r="P239" s="536">
        <f t="shared" ref="P239" si="39">SUM(P225:P234,W210:X240)</f>
        <v>484</v>
      </c>
      <c r="Q239" s="535">
        <f>SUM(N239,O239)</f>
        <v>944</v>
      </c>
      <c r="R239" s="537"/>
      <c r="S239" s="74" t="s">
        <v>164</v>
      </c>
      <c r="T239" s="511">
        <v>0</v>
      </c>
      <c r="U239" s="511"/>
      <c r="V239" s="352">
        <v>0</v>
      </c>
      <c r="W239" s="502">
        <f t="shared" si="36"/>
        <v>0</v>
      </c>
      <c r="X239" s="504"/>
    </row>
    <row r="240" spans="2:24" s="49" customFormat="1" ht="13.5" customHeight="1" thickBot="1">
      <c r="B240" s="217" t="s">
        <v>163</v>
      </c>
      <c r="C240" s="518">
        <f>SUM(C230:D234)</f>
        <v>129</v>
      </c>
      <c r="D240" s="519"/>
      <c r="E240" s="555">
        <f>SUM(E230:F234)</f>
        <v>126</v>
      </c>
      <c r="F240" s="519"/>
      <c r="G240" s="218">
        <f t="shared" si="37"/>
        <v>255</v>
      </c>
      <c r="H240" s="217" t="s">
        <v>162</v>
      </c>
      <c r="I240" s="518">
        <f>SUM(N230:N234)</f>
        <v>84</v>
      </c>
      <c r="J240" s="521"/>
      <c r="K240" s="219">
        <f>SUM(O230:P234)</f>
        <v>86</v>
      </c>
      <c r="L240" s="220">
        <f t="shared" si="38"/>
        <v>170</v>
      </c>
      <c r="M240" s="231" t="s">
        <v>161</v>
      </c>
      <c r="N240" s="232"/>
      <c r="O240" s="233"/>
      <c r="P240" s="565">
        <f>Q239/Q243*100</f>
        <v>20.085106382978722</v>
      </c>
      <c r="Q240" s="565"/>
      <c r="R240" s="234" t="s">
        <v>160</v>
      </c>
      <c r="S240" s="75" t="s">
        <v>159</v>
      </c>
      <c r="T240" s="516">
        <v>0</v>
      </c>
      <c r="U240" s="516"/>
      <c r="V240" s="44">
        <v>0</v>
      </c>
      <c r="W240" s="529">
        <f t="shared" si="36"/>
        <v>0</v>
      </c>
      <c r="X240" s="538"/>
    </row>
    <row r="241" spans="2:24" s="49" customFormat="1" ht="13.5" customHeight="1">
      <c r="B241" s="217" t="s">
        <v>158</v>
      </c>
      <c r="C241" s="518">
        <f>SUM(I210:J214)</f>
        <v>150</v>
      </c>
      <c r="D241" s="519"/>
      <c r="E241" s="555">
        <f>SUM(K210:K214)</f>
        <v>150</v>
      </c>
      <c r="F241" s="519"/>
      <c r="G241" s="218">
        <f t="shared" si="37"/>
        <v>300</v>
      </c>
      <c r="H241" s="217" t="s">
        <v>157</v>
      </c>
      <c r="I241" s="518">
        <f>SUM(T210:U214)</f>
        <v>76</v>
      </c>
      <c r="J241" s="521"/>
      <c r="K241" s="219">
        <f>SUM(V210:V214)</f>
        <v>103</v>
      </c>
      <c r="L241" s="220">
        <f t="shared" si="38"/>
        <v>179</v>
      </c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</row>
    <row r="242" spans="2:24" s="49" customFormat="1" ht="13.5" customHeight="1" thickBot="1">
      <c r="B242" s="217" t="s">
        <v>156</v>
      </c>
      <c r="C242" s="518">
        <f>SUM(I215:J219)</f>
        <v>167</v>
      </c>
      <c r="D242" s="519"/>
      <c r="E242" s="555">
        <f>SUM(K215:K219)</f>
        <v>169</v>
      </c>
      <c r="F242" s="519"/>
      <c r="G242" s="218">
        <f t="shared" si="37"/>
        <v>336</v>
      </c>
      <c r="H242" s="217" t="s">
        <v>155</v>
      </c>
      <c r="I242" s="518">
        <f>SUM(T215:U219)</f>
        <v>63</v>
      </c>
      <c r="J242" s="521"/>
      <c r="K242" s="219">
        <f>SUM(V215:V219)</f>
        <v>93</v>
      </c>
      <c r="L242" s="220">
        <f>SUM(I242:K242)</f>
        <v>156</v>
      </c>
      <c r="M242" s="76"/>
      <c r="N242" s="76"/>
      <c r="O242" s="76"/>
      <c r="P242" s="76"/>
      <c r="Q242" s="76"/>
      <c r="R242" s="76"/>
      <c r="S242" s="87"/>
      <c r="T242" s="87"/>
      <c r="U242" s="87"/>
      <c r="V242" s="87"/>
      <c r="W242" s="87"/>
      <c r="X242" s="87"/>
    </row>
    <row r="243" spans="2:24" s="49" customFormat="1" ht="13.5" customHeight="1" thickBot="1">
      <c r="B243" s="217" t="s">
        <v>154</v>
      </c>
      <c r="C243" s="518">
        <f>SUM(I220:J224)</f>
        <v>132</v>
      </c>
      <c r="D243" s="519"/>
      <c r="E243" s="555">
        <f>SUM(K220:K224)</f>
        <v>149</v>
      </c>
      <c r="F243" s="519"/>
      <c r="G243" s="218">
        <f t="shared" si="37"/>
        <v>281</v>
      </c>
      <c r="H243" s="217" t="s">
        <v>153</v>
      </c>
      <c r="I243" s="518">
        <f>SUM(T220:U224)</f>
        <v>25</v>
      </c>
      <c r="J243" s="521"/>
      <c r="K243" s="219">
        <f>SUM(V220:V224)</f>
        <v>66</v>
      </c>
      <c r="L243" s="220">
        <f t="shared" ref="L243:L245" si="40">SUM(I243:K243)</f>
        <v>91</v>
      </c>
      <c r="M243" s="235" t="s">
        <v>152</v>
      </c>
      <c r="N243" s="236">
        <f>SUM(C236:D245,I236:J245,N236:N237)</f>
        <v>2236</v>
      </c>
      <c r="O243" s="535">
        <f>SUM(E236:F245,K236:K245,O236,O237)</f>
        <v>2464</v>
      </c>
      <c r="P243" s="536">
        <f t="shared" ref="P243" si="41">SUM(C236:D245,J236:K245,P236:P237)</f>
        <v>2406</v>
      </c>
      <c r="Q243" s="535">
        <f>SUM(N243,O243)</f>
        <v>4700</v>
      </c>
      <c r="R243" s="537"/>
      <c r="S243" s="89" t="s">
        <v>151</v>
      </c>
      <c r="T243" s="590">
        <v>41</v>
      </c>
      <c r="U243" s="590"/>
      <c r="V243" s="28">
        <v>43</v>
      </c>
      <c r="W243" s="590">
        <v>42</v>
      </c>
      <c r="X243" s="591"/>
    </row>
    <row r="244" spans="2:24" s="49" customFormat="1" ht="13.5" customHeight="1" thickBot="1">
      <c r="B244" s="217" t="s">
        <v>150</v>
      </c>
      <c r="C244" s="518">
        <f>SUM(I225:J229)</f>
        <v>163</v>
      </c>
      <c r="D244" s="519"/>
      <c r="E244" s="555">
        <f>SUM(K225:K229)</f>
        <v>184</v>
      </c>
      <c r="F244" s="519"/>
      <c r="G244" s="218">
        <f t="shared" si="37"/>
        <v>347</v>
      </c>
      <c r="H244" s="217" t="s">
        <v>149</v>
      </c>
      <c r="I244" s="518">
        <f>SUM(T225:U229)</f>
        <v>10</v>
      </c>
      <c r="J244" s="521"/>
      <c r="K244" s="219">
        <f>SUM(V225:V229)</f>
        <v>33</v>
      </c>
      <c r="L244" s="220">
        <f t="shared" si="40"/>
        <v>43</v>
      </c>
      <c r="M244" s="231" t="s">
        <v>7</v>
      </c>
      <c r="N244" s="232"/>
      <c r="O244" s="237"/>
      <c r="P244" s="237"/>
      <c r="Q244" s="545">
        <f>行政区別人口!R16</f>
        <v>2188</v>
      </c>
      <c r="R244" s="546"/>
      <c r="S244" s="90"/>
      <c r="T244" s="25"/>
      <c r="U244" s="25"/>
      <c r="V244" s="25"/>
      <c r="W244" s="25"/>
      <c r="X244" s="25"/>
    </row>
    <row r="245" spans="2:24" s="49" customFormat="1" ht="13.5" customHeight="1" thickBot="1">
      <c r="B245" s="221" t="s">
        <v>148</v>
      </c>
      <c r="C245" s="542">
        <f>SUM(I230:J234)</f>
        <v>168</v>
      </c>
      <c r="D245" s="532"/>
      <c r="E245" s="531">
        <f>SUM(K230:K234)</f>
        <v>168</v>
      </c>
      <c r="F245" s="532"/>
      <c r="G245" s="222">
        <f t="shared" si="37"/>
        <v>336</v>
      </c>
      <c r="H245" s="221" t="s">
        <v>147</v>
      </c>
      <c r="I245" s="543">
        <f>SUM(T230:U234)</f>
        <v>5</v>
      </c>
      <c r="J245" s="544"/>
      <c r="K245" s="223">
        <f>SUM(V230:V234)</f>
        <v>8</v>
      </c>
      <c r="L245" s="224">
        <f t="shared" si="40"/>
        <v>13</v>
      </c>
      <c r="M245" s="76"/>
      <c r="N245" s="76"/>
      <c r="O245" s="76"/>
      <c r="P245" s="76"/>
      <c r="Q245" s="76"/>
      <c r="R245" s="76"/>
      <c r="S245" s="520" t="s">
        <v>146</v>
      </c>
      <c r="T245" s="520"/>
      <c r="U245" s="520"/>
      <c r="V245" s="520"/>
      <c r="W245" s="92">
        <v>6</v>
      </c>
      <c r="X245" s="93" t="s">
        <v>284</v>
      </c>
    </row>
    <row r="247" spans="2:24" s="49" customFormat="1" ht="14.1" customHeight="1">
      <c r="S247" s="97"/>
      <c r="T247" s="97"/>
      <c r="U247" s="97"/>
    </row>
    <row r="248" spans="2:24" s="49" customFormat="1" ht="14.25" customHeight="1">
      <c r="B248" s="547" t="s">
        <v>1</v>
      </c>
      <c r="C248" s="547"/>
      <c r="D248" s="547" t="s">
        <v>2</v>
      </c>
      <c r="E248" s="547"/>
      <c r="F248" s="547"/>
      <c r="G248" s="547"/>
      <c r="H248" s="547"/>
      <c r="I248" s="547"/>
      <c r="J248" s="561" t="s">
        <v>285</v>
      </c>
      <c r="K248" s="561"/>
      <c r="L248" s="561"/>
      <c r="M248" s="561"/>
      <c r="N248" s="561"/>
      <c r="O248" s="561"/>
      <c r="P248" s="561"/>
      <c r="Q248" s="66"/>
      <c r="R248" s="66"/>
      <c r="S248" s="98"/>
      <c r="T248" s="98"/>
      <c r="U248" s="158" t="str">
        <f>$U$2</f>
        <v>平成29年11月30日</v>
      </c>
      <c r="V248" s="48"/>
      <c r="W248" s="48"/>
      <c r="X248" s="99" t="s">
        <v>0</v>
      </c>
    </row>
    <row r="249" spans="2:24" s="49" customFormat="1" ht="17.100000000000001" customHeight="1" thickBot="1">
      <c r="B249" s="547" t="s">
        <v>282</v>
      </c>
      <c r="C249" s="547"/>
      <c r="D249" s="547" t="s">
        <v>19</v>
      </c>
      <c r="E249" s="547"/>
      <c r="F249" s="547"/>
      <c r="G249" s="547"/>
      <c r="H249" s="66"/>
      <c r="I249" s="66"/>
      <c r="J249" s="561"/>
      <c r="K249" s="561"/>
      <c r="L249" s="561"/>
      <c r="M249" s="561"/>
      <c r="N249" s="561"/>
      <c r="O249" s="561"/>
      <c r="P249" s="561"/>
      <c r="Q249" s="66"/>
      <c r="R249" s="66"/>
      <c r="S249" s="66"/>
      <c r="T249" s="66"/>
      <c r="U249" s="158" t="str">
        <f>$U$3</f>
        <v>平成29年12月 1日</v>
      </c>
      <c r="V249" s="48"/>
      <c r="W249" s="48"/>
      <c r="X249" s="99" t="s">
        <v>3</v>
      </c>
    </row>
    <row r="250" spans="2:24" s="49" customFormat="1" ht="14.25" customHeight="1">
      <c r="B250" s="68" t="s">
        <v>280</v>
      </c>
      <c r="C250" s="484" t="s">
        <v>4</v>
      </c>
      <c r="D250" s="484"/>
      <c r="E250" s="484" t="s">
        <v>5</v>
      </c>
      <c r="F250" s="484"/>
      <c r="G250" s="69" t="s">
        <v>6</v>
      </c>
      <c r="H250" s="68" t="s">
        <v>280</v>
      </c>
      <c r="I250" s="484" t="s">
        <v>4</v>
      </c>
      <c r="J250" s="484"/>
      <c r="K250" s="71" t="s">
        <v>5</v>
      </c>
      <c r="L250" s="69" t="s">
        <v>6</v>
      </c>
      <c r="M250" s="68" t="s">
        <v>280</v>
      </c>
      <c r="N250" s="71" t="s">
        <v>4</v>
      </c>
      <c r="O250" s="484" t="s">
        <v>5</v>
      </c>
      <c r="P250" s="484"/>
      <c r="Q250" s="484" t="s">
        <v>6</v>
      </c>
      <c r="R250" s="486"/>
      <c r="S250" s="68" t="s">
        <v>280</v>
      </c>
      <c r="T250" s="484" t="s">
        <v>4</v>
      </c>
      <c r="U250" s="484"/>
      <c r="V250" s="71" t="s">
        <v>5</v>
      </c>
      <c r="W250" s="484" t="s">
        <v>6</v>
      </c>
      <c r="X250" s="486"/>
    </row>
    <row r="251" spans="2:24" s="49" customFormat="1" ht="14.25" customHeight="1">
      <c r="B251" s="73" t="s">
        <v>279</v>
      </c>
      <c r="C251" s="505">
        <v>25</v>
      </c>
      <c r="D251" s="505"/>
      <c r="E251" s="505">
        <v>15</v>
      </c>
      <c r="F251" s="505"/>
      <c r="G251" s="41">
        <v>40</v>
      </c>
      <c r="H251" s="73" t="s">
        <v>278</v>
      </c>
      <c r="I251" s="567">
        <v>22</v>
      </c>
      <c r="J251" s="567"/>
      <c r="K251" s="340">
        <v>28</v>
      </c>
      <c r="L251" s="345">
        <v>50</v>
      </c>
      <c r="M251" s="73" t="s">
        <v>277</v>
      </c>
      <c r="N251" s="340">
        <v>24</v>
      </c>
      <c r="O251" s="476">
        <v>38</v>
      </c>
      <c r="P251" s="477"/>
      <c r="Q251" s="476">
        <v>62</v>
      </c>
      <c r="R251" s="480"/>
      <c r="S251" s="73" t="s">
        <v>276</v>
      </c>
      <c r="T251" s="476">
        <v>15</v>
      </c>
      <c r="U251" s="477"/>
      <c r="V251" s="340">
        <v>22</v>
      </c>
      <c r="W251" s="476">
        <v>37</v>
      </c>
      <c r="X251" s="554"/>
    </row>
    <row r="252" spans="2:24" s="49" customFormat="1" ht="14.1" customHeight="1">
      <c r="B252" s="73" t="s">
        <v>275</v>
      </c>
      <c r="C252" s="505">
        <v>21</v>
      </c>
      <c r="D252" s="505"/>
      <c r="E252" s="505">
        <v>17</v>
      </c>
      <c r="F252" s="505"/>
      <c r="G252" s="41">
        <v>38</v>
      </c>
      <c r="H252" s="73" t="s">
        <v>274</v>
      </c>
      <c r="I252" s="505">
        <v>29</v>
      </c>
      <c r="J252" s="505"/>
      <c r="K252" s="40">
        <v>23</v>
      </c>
      <c r="L252" s="345">
        <v>52</v>
      </c>
      <c r="M252" s="73" t="s">
        <v>273</v>
      </c>
      <c r="N252" s="40">
        <v>35</v>
      </c>
      <c r="O252" s="505">
        <v>21</v>
      </c>
      <c r="P252" s="505"/>
      <c r="Q252" s="491">
        <v>56</v>
      </c>
      <c r="R252" s="490"/>
      <c r="S252" s="73" t="s">
        <v>272</v>
      </c>
      <c r="T252" s="505">
        <v>16</v>
      </c>
      <c r="U252" s="505"/>
      <c r="V252" s="40">
        <v>16</v>
      </c>
      <c r="W252" s="489">
        <v>32</v>
      </c>
      <c r="X252" s="490"/>
    </row>
    <row r="253" spans="2:24" s="49" customFormat="1" ht="14.25" customHeight="1">
      <c r="B253" s="73" t="s">
        <v>271</v>
      </c>
      <c r="C253" s="505">
        <v>31</v>
      </c>
      <c r="D253" s="505"/>
      <c r="E253" s="505">
        <v>15</v>
      </c>
      <c r="F253" s="505"/>
      <c r="G253" s="41">
        <v>46</v>
      </c>
      <c r="H253" s="73" t="s">
        <v>270</v>
      </c>
      <c r="I253" s="505">
        <v>26</v>
      </c>
      <c r="J253" s="505"/>
      <c r="K253" s="40">
        <v>25</v>
      </c>
      <c r="L253" s="345">
        <v>51</v>
      </c>
      <c r="M253" s="73" t="s">
        <v>269</v>
      </c>
      <c r="N253" s="40">
        <v>25</v>
      </c>
      <c r="O253" s="505">
        <v>27</v>
      </c>
      <c r="P253" s="505"/>
      <c r="Q253" s="491">
        <v>52</v>
      </c>
      <c r="R253" s="490"/>
      <c r="S253" s="73" t="s">
        <v>268</v>
      </c>
      <c r="T253" s="505">
        <v>26</v>
      </c>
      <c r="U253" s="505"/>
      <c r="V253" s="40">
        <v>23</v>
      </c>
      <c r="W253" s="489">
        <v>49</v>
      </c>
      <c r="X253" s="490"/>
    </row>
    <row r="254" spans="2:24" s="49" customFormat="1" ht="14.25" customHeight="1">
      <c r="B254" s="73" t="s">
        <v>267</v>
      </c>
      <c r="C254" s="505">
        <v>21</v>
      </c>
      <c r="D254" s="505"/>
      <c r="E254" s="505">
        <v>14</v>
      </c>
      <c r="F254" s="505"/>
      <c r="G254" s="41">
        <v>35</v>
      </c>
      <c r="H254" s="73" t="s">
        <v>266</v>
      </c>
      <c r="I254" s="505">
        <v>24</v>
      </c>
      <c r="J254" s="505"/>
      <c r="K254" s="40">
        <v>28</v>
      </c>
      <c r="L254" s="345">
        <v>52</v>
      </c>
      <c r="M254" s="73" t="s">
        <v>265</v>
      </c>
      <c r="N254" s="40">
        <v>28</v>
      </c>
      <c r="O254" s="505">
        <v>29</v>
      </c>
      <c r="P254" s="505"/>
      <c r="Q254" s="491">
        <v>57</v>
      </c>
      <c r="R254" s="490"/>
      <c r="S254" s="73" t="s">
        <v>264</v>
      </c>
      <c r="T254" s="505">
        <v>19</v>
      </c>
      <c r="U254" s="505"/>
      <c r="V254" s="40">
        <v>32</v>
      </c>
      <c r="W254" s="489">
        <v>51</v>
      </c>
      <c r="X254" s="490"/>
    </row>
    <row r="255" spans="2:24" s="49" customFormat="1" ht="14.1" customHeight="1">
      <c r="B255" s="74" t="s">
        <v>263</v>
      </c>
      <c r="C255" s="511">
        <v>22</v>
      </c>
      <c r="D255" s="511"/>
      <c r="E255" s="511">
        <v>18</v>
      </c>
      <c r="F255" s="511"/>
      <c r="G255" s="43">
        <v>40</v>
      </c>
      <c r="H255" s="74" t="s">
        <v>262</v>
      </c>
      <c r="I255" s="511">
        <v>31</v>
      </c>
      <c r="J255" s="511"/>
      <c r="K255" s="42">
        <v>32</v>
      </c>
      <c r="L255" s="346">
        <v>63</v>
      </c>
      <c r="M255" s="74" t="s">
        <v>261</v>
      </c>
      <c r="N255" s="42">
        <v>35</v>
      </c>
      <c r="O255" s="511">
        <v>43</v>
      </c>
      <c r="P255" s="511"/>
      <c r="Q255" s="497">
        <v>78</v>
      </c>
      <c r="R255" s="504"/>
      <c r="S255" s="74" t="s">
        <v>260</v>
      </c>
      <c r="T255" s="511">
        <v>18</v>
      </c>
      <c r="U255" s="511"/>
      <c r="V255" s="42">
        <v>23</v>
      </c>
      <c r="W255" s="502">
        <v>41</v>
      </c>
      <c r="X255" s="504"/>
    </row>
    <row r="256" spans="2:24" s="49" customFormat="1" ht="14.25" customHeight="1">
      <c r="B256" s="73" t="s">
        <v>259</v>
      </c>
      <c r="C256" s="505">
        <v>27</v>
      </c>
      <c r="D256" s="505"/>
      <c r="E256" s="505">
        <v>27</v>
      </c>
      <c r="F256" s="505"/>
      <c r="G256" s="41">
        <v>54</v>
      </c>
      <c r="H256" s="73" t="s">
        <v>258</v>
      </c>
      <c r="I256" s="505">
        <v>23</v>
      </c>
      <c r="J256" s="505"/>
      <c r="K256" s="40">
        <v>20</v>
      </c>
      <c r="L256" s="345">
        <v>43</v>
      </c>
      <c r="M256" s="73" t="s">
        <v>257</v>
      </c>
      <c r="N256" s="40">
        <v>26</v>
      </c>
      <c r="O256" s="505">
        <v>28</v>
      </c>
      <c r="P256" s="505"/>
      <c r="Q256" s="506">
        <v>54</v>
      </c>
      <c r="R256" s="483"/>
      <c r="S256" s="73" t="s">
        <v>256</v>
      </c>
      <c r="T256" s="505">
        <v>14</v>
      </c>
      <c r="U256" s="505"/>
      <c r="V256" s="40">
        <v>18</v>
      </c>
      <c r="W256" s="481">
        <v>32</v>
      </c>
      <c r="X256" s="483"/>
    </row>
    <row r="257" spans="2:24" s="49" customFormat="1" ht="14.25" customHeight="1">
      <c r="B257" s="73" t="s">
        <v>255</v>
      </c>
      <c r="C257" s="505">
        <v>19</v>
      </c>
      <c r="D257" s="505"/>
      <c r="E257" s="505">
        <v>26</v>
      </c>
      <c r="F257" s="505"/>
      <c r="G257" s="41">
        <v>45</v>
      </c>
      <c r="H257" s="73" t="s">
        <v>254</v>
      </c>
      <c r="I257" s="505">
        <v>27</v>
      </c>
      <c r="J257" s="505"/>
      <c r="K257" s="40">
        <v>29</v>
      </c>
      <c r="L257" s="345">
        <v>56</v>
      </c>
      <c r="M257" s="73" t="s">
        <v>253</v>
      </c>
      <c r="N257" s="40">
        <v>30</v>
      </c>
      <c r="O257" s="505">
        <v>38</v>
      </c>
      <c r="P257" s="505"/>
      <c r="Q257" s="491">
        <v>68</v>
      </c>
      <c r="R257" s="490"/>
      <c r="S257" s="73" t="s">
        <v>252</v>
      </c>
      <c r="T257" s="505">
        <v>10</v>
      </c>
      <c r="U257" s="505"/>
      <c r="V257" s="40">
        <v>23</v>
      </c>
      <c r="W257" s="489">
        <v>33</v>
      </c>
      <c r="X257" s="490"/>
    </row>
    <row r="258" spans="2:24" s="49" customFormat="1" ht="14.25" customHeight="1">
      <c r="B258" s="73" t="s">
        <v>251</v>
      </c>
      <c r="C258" s="505">
        <v>23</v>
      </c>
      <c r="D258" s="505"/>
      <c r="E258" s="505">
        <v>24</v>
      </c>
      <c r="F258" s="505"/>
      <c r="G258" s="41">
        <v>47</v>
      </c>
      <c r="H258" s="73" t="s">
        <v>250</v>
      </c>
      <c r="I258" s="505">
        <v>34</v>
      </c>
      <c r="J258" s="505"/>
      <c r="K258" s="40">
        <v>25</v>
      </c>
      <c r="L258" s="345">
        <v>59</v>
      </c>
      <c r="M258" s="73" t="s">
        <v>249</v>
      </c>
      <c r="N258" s="40">
        <v>34</v>
      </c>
      <c r="O258" s="505">
        <v>32</v>
      </c>
      <c r="P258" s="505"/>
      <c r="Q258" s="491">
        <v>66</v>
      </c>
      <c r="R258" s="490"/>
      <c r="S258" s="73" t="s">
        <v>248</v>
      </c>
      <c r="T258" s="505">
        <v>19</v>
      </c>
      <c r="U258" s="505"/>
      <c r="V258" s="40">
        <v>19</v>
      </c>
      <c r="W258" s="489">
        <v>38</v>
      </c>
      <c r="X258" s="490"/>
    </row>
    <row r="259" spans="2:24" s="49" customFormat="1" ht="14.1" customHeight="1">
      <c r="B259" s="73" t="s">
        <v>247</v>
      </c>
      <c r="C259" s="505">
        <v>20</v>
      </c>
      <c r="D259" s="505"/>
      <c r="E259" s="505">
        <v>18</v>
      </c>
      <c r="F259" s="505"/>
      <c r="G259" s="41">
        <v>38</v>
      </c>
      <c r="H259" s="73" t="s">
        <v>246</v>
      </c>
      <c r="I259" s="505">
        <v>27</v>
      </c>
      <c r="J259" s="505"/>
      <c r="K259" s="40">
        <v>37</v>
      </c>
      <c r="L259" s="345">
        <v>64</v>
      </c>
      <c r="M259" s="73" t="s">
        <v>245</v>
      </c>
      <c r="N259" s="40">
        <v>19</v>
      </c>
      <c r="O259" s="505">
        <v>20</v>
      </c>
      <c r="P259" s="505"/>
      <c r="Q259" s="491">
        <v>39</v>
      </c>
      <c r="R259" s="490"/>
      <c r="S259" s="73" t="s">
        <v>244</v>
      </c>
      <c r="T259" s="505">
        <v>16</v>
      </c>
      <c r="U259" s="505"/>
      <c r="V259" s="40">
        <v>21</v>
      </c>
      <c r="W259" s="489">
        <v>37</v>
      </c>
      <c r="X259" s="490"/>
    </row>
    <row r="260" spans="2:24" s="49" customFormat="1" ht="14.1" customHeight="1">
      <c r="B260" s="74" t="s">
        <v>243</v>
      </c>
      <c r="C260" s="511">
        <v>30</v>
      </c>
      <c r="D260" s="511"/>
      <c r="E260" s="511">
        <v>32</v>
      </c>
      <c r="F260" s="511"/>
      <c r="G260" s="43">
        <v>62</v>
      </c>
      <c r="H260" s="74" t="s">
        <v>242</v>
      </c>
      <c r="I260" s="511">
        <v>18</v>
      </c>
      <c r="J260" s="511"/>
      <c r="K260" s="42">
        <v>27</v>
      </c>
      <c r="L260" s="346">
        <v>45</v>
      </c>
      <c r="M260" s="74" t="s">
        <v>241</v>
      </c>
      <c r="N260" s="42">
        <v>33</v>
      </c>
      <c r="O260" s="511">
        <v>32</v>
      </c>
      <c r="P260" s="511"/>
      <c r="Q260" s="497">
        <v>65</v>
      </c>
      <c r="R260" s="504"/>
      <c r="S260" s="74" t="s">
        <v>240</v>
      </c>
      <c r="T260" s="511">
        <v>12</v>
      </c>
      <c r="U260" s="511"/>
      <c r="V260" s="42">
        <v>12</v>
      </c>
      <c r="W260" s="502">
        <v>24</v>
      </c>
      <c r="X260" s="504"/>
    </row>
    <row r="261" spans="2:24" s="49" customFormat="1" ht="14.25" customHeight="1">
      <c r="B261" s="73" t="s">
        <v>239</v>
      </c>
      <c r="C261" s="505">
        <v>23</v>
      </c>
      <c r="D261" s="505"/>
      <c r="E261" s="505">
        <v>21</v>
      </c>
      <c r="F261" s="505"/>
      <c r="G261" s="41">
        <v>44</v>
      </c>
      <c r="H261" s="73" t="s">
        <v>238</v>
      </c>
      <c r="I261" s="505">
        <v>25</v>
      </c>
      <c r="J261" s="505"/>
      <c r="K261" s="40">
        <v>26</v>
      </c>
      <c r="L261" s="345">
        <v>51</v>
      </c>
      <c r="M261" s="73" t="s">
        <v>237</v>
      </c>
      <c r="N261" s="40">
        <v>26</v>
      </c>
      <c r="O261" s="505">
        <v>29</v>
      </c>
      <c r="P261" s="505"/>
      <c r="Q261" s="506">
        <v>55</v>
      </c>
      <c r="R261" s="483"/>
      <c r="S261" s="73" t="s">
        <v>236</v>
      </c>
      <c r="T261" s="505">
        <v>8</v>
      </c>
      <c r="U261" s="505"/>
      <c r="V261" s="40">
        <v>15</v>
      </c>
      <c r="W261" s="481">
        <v>23</v>
      </c>
      <c r="X261" s="483"/>
    </row>
    <row r="262" spans="2:24" s="49" customFormat="1" ht="14.25" customHeight="1">
      <c r="B262" s="73" t="s">
        <v>235</v>
      </c>
      <c r="C262" s="505">
        <v>24</v>
      </c>
      <c r="D262" s="505"/>
      <c r="E262" s="505">
        <v>23</v>
      </c>
      <c r="F262" s="505"/>
      <c r="G262" s="41">
        <v>47</v>
      </c>
      <c r="H262" s="73" t="s">
        <v>234</v>
      </c>
      <c r="I262" s="505">
        <v>27</v>
      </c>
      <c r="J262" s="505"/>
      <c r="K262" s="40">
        <v>26</v>
      </c>
      <c r="L262" s="345">
        <v>53</v>
      </c>
      <c r="M262" s="73" t="s">
        <v>233</v>
      </c>
      <c r="N262" s="40">
        <v>20</v>
      </c>
      <c r="O262" s="505">
        <v>20</v>
      </c>
      <c r="P262" s="505"/>
      <c r="Q262" s="491">
        <v>40</v>
      </c>
      <c r="R262" s="490"/>
      <c r="S262" s="73" t="s">
        <v>232</v>
      </c>
      <c r="T262" s="505">
        <v>8</v>
      </c>
      <c r="U262" s="505"/>
      <c r="V262" s="40">
        <v>16</v>
      </c>
      <c r="W262" s="489">
        <v>24</v>
      </c>
      <c r="X262" s="490"/>
    </row>
    <row r="263" spans="2:24" s="49" customFormat="1" ht="14.25" customHeight="1">
      <c r="B263" s="73" t="s">
        <v>231</v>
      </c>
      <c r="C263" s="505">
        <v>23</v>
      </c>
      <c r="D263" s="505"/>
      <c r="E263" s="505">
        <v>28</v>
      </c>
      <c r="F263" s="505"/>
      <c r="G263" s="41">
        <v>51</v>
      </c>
      <c r="H263" s="73" t="s">
        <v>230</v>
      </c>
      <c r="I263" s="505">
        <v>23</v>
      </c>
      <c r="J263" s="505"/>
      <c r="K263" s="40">
        <v>32</v>
      </c>
      <c r="L263" s="347">
        <v>55</v>
      </c>
      <c r="M263" s="73" t="s">
        <v>229</v>
      </c>
      <c r="N263" s="40">
        <v>25</v>
      </c>
      <c r="O263" s="505">
        <v>31</v>
      </c>
      <c r="P263" s="505"/>
      <c r="Q263" s="491">
        <v>56</v>
      </c>
      <c r="R263" s="490"/>
      <c r="S263" s="73" t="s">
        <v>228</v>
      </c>
      <c r="T263" s="505">
        <v>9</v>
      </c>
      <c r="U263" s="505"/>
      <c r="V263" s="40">
        <v>15</v>
      </c>
      <c r="W263" s="489">
        <v>24</v>
      </c>
      <c r="X263" s="490"/>
    </row>
    <row r="264" spans="2:24" s="49" customFormat="1" ht="14.1" customHeight="1">
      <c r="B264" s="73" t="s">
        <v>227</v>
      </c>
      <c r="C264" s="505">
        <v>21</v>
      </c>
      <c r="D264" s="505"/>
      <c r="E264" s="505">
        <v>24</v>
      </c>
      <c r="F264" s="505"/>
      <c r="G264" s="41">
        <v>45</v>
      </c>
      <c r="H264" s="73" t="s">
        <v>226</v>
      </c>
      <c r="I264" s="505">
        <v>20</v>
      </c>
      <c r="J264" s="505"/>
      <c r="K264" s="40">
        <v>25</v>
      </c>
      <c r="L264" s="347">
        <v>45</v>
      </c>
      <c r="M264" s="73" t="s">
        <v>225</v>
      </c>
      <c r="N264" s="40">
        <v>31</v>
      </c>
      <c r="O264" s="505">
        <v>25</v>
      </c>
      <c r="P264" s="505"/>
      <c r="Q264" s="491">
        <v>56</v>
      </c>
      <c r="R264" s="490"/>
      <c r="S264" s="73" t="s">
        <v>224</v>
      </c>
      <c r="T264" s="505">
        <v>7</v>
      </c>
      <c r="U264" s="505"/>
      <c r="V264" s="40">
        <v>10</v>
      </c>
      <c r="W264" s="489">
        <v>17</v>
      </c>
      <c r="X264" s="490"/>
    </row>
    <row r="265" spans="2:24" s="49" customFormat="1" ht="14.45" customHeight="1">
      <c r="B265" s="74" t="s">
        <v>223</v>
      </c>
      <c r="C265" s="511">
        <v>36</v>
      </c>
      <c r="D265" s="511"/>
      <c r="E265" s="511">
        <v>29</v>
      </c>
      <c r="F265" s="511"/>
      <c r="G265" s="43">
        <v>65</v>
      </c>
      <c r="H265" s="74" t="s">
        <v>222</v>
      </c>
      <c r="I265" s="511">
        <v>20</v>
      </c>
      <c r="J265" s="511"/>
      <c r="K265" s="42">
        <v>29</v>
      </c>
      <c r="L265" s="346">
        <v>49</v>
      </c>
      <c r="M265" s="74" t="s">
        <v>221</v>
      </c>
      <c r="N265" s="42">
        <v>31</v>
      </c>
      <c r="O265" s="511">
        <v>29</v>
      </c>
      <c r="P265" s="511"/>
      <c r="Q265" s="497">
        <v>60</v>
      </c>
      <c r="R265" s="504"/>
      <c r="S265" s="74" t="s">
        <v>220</v>
      </c>
      <c r="T265" s="511">
        <v>4</v>
      </c>
      <c r="U265" s="511"/>
      <c r="V265" s="42">
        <v>12</v>
      </c>
      <c r="W265" s="502">
        <v>16</v>
      </c>
      <c r="X265" s="504"/>
    </row>
    <row r="266" spans="2:24" s="49" customFormat="1" ht="14.1" customHeight="1">
      <c r="B266" s="73" t="s">
        <v>219</v>
      </c>
      <c r="C266" s="505">
        <v>16</v>
      </c>
      <c r="D266" s="505"/>
      <c r="E266" s="505">
        <v>22</v>
      </c>
      <c r="F266" s="505"/>
      <c r="G266" s="41">
        <v>38</v>
      </c>
      <c r="H266" s="73" t="s">
        <v>218</v>
      </c>
      <c r="I266" s="505">
        <v>20</v>
      </c>
      <c r="J266" s="505"/>
      <c r="K266" s="40">
        <v>19</v>
      </c>
      <c r="L266" s="345">
        <v>39</v>
      </c>
      <c r="M266" s="73" t="s">
        <v>217</v>
      </c>
      <c r="N266" s="40">
        <v>29</v>
      </c>
      <c r="O266" s="505">
        <v>25</v>
      </c>
      <c r="P266" s="505"/>
      <c r="Q266" s="506">
        <v>54</v>
      </c>
      <c r="R266" s="483"/>
      <c r="S266" s="73" t="s">
        <v>216</v>
      </c>
      <c r="T266" s="505">
        <v>3</v>
      </c>
      <c r="U266" s="505"/>
      <c r="V266" s="40">
        <v>11</v>
      </c>
      <c r="W266" s="481">
        <v>14</v>
      </c>
      <c r="X266" s="483"/>
    </row>
    <row r="267" spans="2:24" s="49" customFormat="1" ht="14.25" customHeight="1">
      <c r="B267" s="73" t="s">
        <v>215</v>
      </c>
      <c r="C267" s="505">
        <v>29</v>
      </c>
      <c r="D267" s="505"/>
      <c r="E267" s="505">
        <v>17</v>
      </c>
      <c r="F267" s="505"/>
      <c r="G267" s="41">
        <v>46</v>
      </c>
      <c r="H267" s="73" t="s">
        <v>214</v>
      </c>
      <c r="I267" s="505">
        <v>42</v>
      </c>
      <c r="J267" s="505"/>
      <c r="K267" s="40">
        <v>28</v>
      </c>
      <c r="L267" s="345">
        <v>70</v>
      </c>
      <c r="M267" s="73" t="s">
        <v>213</v>
      </c>
      <c r="N267" s="40">
        <v>23</v>
      </c>
      <c r="O267" s="505">
        <v>33</v>
      </c>
      <c r="P267" s="505"/>
      <c r="Q267" s="491">
        <v>56</v>
      </c>
      <c r="R267" s="490"/>
      <c r="S267" s="73" t="s">
        <v>212</v>
      </c>
      <c r="T267" s="505">
        <v>2</v>
      </c>
      <c r="U267" s="505"/>
      <c r="V267" s="40">
        <v>8</v>
      </c>
      <c r="W267" s="489">
        <v>10</v>
      </c>
      <c r="X267" s="490"/>
    </row>
    <row r="268" spans="2:24" s="49" customFormat="1" ht="14.25" customHeight="1">
      <c r="B268" s="73" t="s">
        <v>211</v>
      </c>
      <c r="C268" s="505">
        <v>22</v>
      </c>
      <c r="D268" s="505"/>
      <c r="E268" s="505">
        <v>26</v>
      </c>
      <c r="F268" s="505"/>
      <c r="G268" s="41">
        <v>48</v>
      </c>
      <c r="H268" s="73" t="s">
        <v>210</v>
      </c>
      <c r="I268" s="505">
        <v>29</v>
      </c>
      <c r="J268" s="505"/>
      <c r="K268" s="40">
        <v>24</v>
      </c>
      <c r="L268" s="345">
        <v>53</v>
      </c>
      <c r="M268" s="73" t="s">
        <v>209</v>
      </c>
      <c r="N268" s="40">
        <v>20</v>
      </c>
      <c r="O268" s="505">
        <v>26</v>
      </c>
      <c r="P268" s="505"/>
      <c r="Q268" s="491">
        <v>46</v>
      </c>
      <c r="R268" s="490"/>
      <c r="S268" s="73" t="s">
        <v>208</v>
      </c>
      <c r="T268" s="505">
        <v>1</v>
      </c>
      <c r="U268" s="505"/>
      <c r="V268" s="40">
        <v>5</v>
      </c>
      <c r="W268" s="489">
        <v>6</v>
      </c>
      <c r="X268" s="490"/>
    </row>
    <row r="269" spans="2:24" s="49" customFormat="1" ht="14.25" customHeight="1">
      <c r="B269" s="73" t="s">
        <v>207</v>
      </c>
      <c r="C269" s="505">
        <v>23</v>
      </c>
      <c r="D269" s="505"/>
      <c r="E269" s="505">
        <v>31</v>
      </c>
      <c r="F269" s="505"/>
      <c r="G269" s="41">
        <v>54</v>
      </c>
      <c r="H269" s="73" t="s">
        <v>206</v>
      </c>
      <c r="I269" s="505">
        <v>22</v>
      </c>
      <c r="J269" s="505"/>
      <c r="K269" s="40">
        <v>39</v>
      </c>
      <c r="L269" s="345">
        <v>61</v>
      </c>
      <c r="M269" s="73" t="s">
        <v>205</v>
      </c>
      <c r="N269" s="40">
        <v>25</v>
      </c>
      <c r="O269" s="505">
        <v>33</v>
      </c>
      <c r="P269" s="505"/>
      <c r="Q269" s="491">
        <v>58</v>
      </c>
      <c r="R269" s="490"/>
      <c r="S269" s="73" t="s">
        <v>204</v>
      </c>
      <c r="T269" s="505">
        <v>2</v>
      </c>
      <c r="U269" s="505"/>
      <c r="V269" s="40">
        <v>3</v>
      </c>
      <c r="W269" s="489">
        <v>5</v>
      </c>
      <c r="X269" s="490"/>
    </row>
    <row r="270" spans="2:24" s="49" customFormat="1" ht="14.1" customHeight="1">
      <c r="B270" s="74" t="s">
        <v>203</v>
      </c>
      <c r="C270" s="511">
        <v>24</v>
      </c>
      <c r="D270" s="511"/>
      <c r="E270" s="511">
        <v>20</v>
      </c>
      <c r="F270" s="511"/>
      <c r="G270" s="43">
        <v>44</v>
      </c>
      <c r="H270" s="74" t="s">
        <v>202</v>
      </c>
      <c r="I270" s="511">
        <v>32</v>
      </c>
      <c r="J270" s="511"/>
      <c r="K270" s="42">
        <v>24</v>
      </c>
      <c r="L270" s="346">
        <v>56</v>
      </c>
      <c r="M270" s="74" t="s">
        <v>201</v>
      </c>
      <c r="N270" s="42">
        <v>23</v>
      </c>
      <c r="O270" s="511">
        <v>30</v>
      </c>
      <c r="P270" s="511"/>
      <c r="Q270" s="497">
        <v>53</v>
      </c>
      <c r="R270" s="504"/>
      <c r="S270" s="74" t="s">
        <v>200</v>
      </c>
      <c r="T270" s="511">
        <v>5</v>
      </c>
      <c r="U270" s="511"/>
      <c r="V270" s="42">
        <v>2</v>
      </c>
      <c r="W270" s="502">
        <v>7</v>
      </c>
      <c r="X270" s="504"/>
    </row>
    <row r="271" spans="2:24" s="49" customFormat="1" ht="14.25" customHeight="1">
      <c r="B271" s="73" t="s">
        <v>199</v>
      </c>
      <c r="C271" s="505">
        <v>31</v>
      </c>
      <c r="D271" s="505"/>
      <c r="E271" s="505">
        <v>21</v>
      </c>
      <c r="F271" s="505"/>
      <c r="G271" s="41">
        <v>52</v>
      </c>
      <c r="H271" s="73" t="s">
        <v>198</v>
      </c>
      <c r="I271" s="505">
        <v>36</v>
      </c>
      <c r="J271" s="505"/>
      <c r="K271" s="40">
        <v>36</v>
      </c>
      <c r="L271" s="345">
        <v>72</v>
      </c>
      <c r="M271" s="73" t="s">
        <v>197</v>
      </c>
      <c r="N271" s="40">
        <v>28</v>
      </c>
      <c r="O271" s="505">
        <v>18</v>
      </c>
      <c r="P271" s="505"/>
      <c r="Q271" s="506">
        <v>46</v>
      </c>
      <c r="R271" s="483"/>
      <c r="S271" s="73" t="s">
        <v>196</v>
      </c>
      <c r="T271" s="505">
        <v>1</v>
      </c>
      <c r="U271" s="505"/>
      <c r="V271" s="40">
        <v>5</v>
      </c>
      <c r="W271" s="481">
        <v>6</v>
      </c>
      <c r="X271" s="483"/>
    </row>
    <row r="272" spans="2:24" s="49" customFormat="1" ht="14.25" customHeight="1">
      <c r="B272" s="73" t="s">
        <v>195</v>
      </c>
      <c r="C272" s="505">
        <v>25</v>
      </c>
      <c r="D272" s="505"/>
      <c r="E272" s="505">
        <v>27</v>
      </c>
      <c r="F272" s="505"/>
      <c r="G272" s="41">
        <v>52</v>
      </c>
      <c r="H272" s="73" t="s">
        <v>194</v>
      </c>
      <c r="I272" s="505">
        <v>21</v>
      </c>
      <c r="J272" s="505"/>
      <c r="K272" s="40">
        <v>33</v>
      </c>
      <c r="L272" s="345">
        <v>54</v>
      </c>
      <c r="M272" s="73" t="s">
        <v>193</v>
      </c>
      <c r="N272" s="40">
        <v>8</v>
      </c>
      <c r="O272" s="505">
        <v>22</v>
      </c>
      <c r="P272" s="505"/>
      <c r="Q272" s="491">
        <v>30</v>
      </c>
      <c r="R272" s="490"/>
      <c r="S272" s="73" t="s">
        <v>192</v>
      </c>
      <c r="T272" s="505">
        <v>1</v>
      </c>
      <c r="U272" s="505"/>
      <c r="V272" s="40">
        <v>1</v>
      </c>
      <c r="W272" s="489">
        <v>2</v>
      </c>
      <c r="X272" s="490"/>
    </row>
    <row r="273" spans="2:24" s="49" customFormat="1" ht="14.25" customHeight="1">
      <c r="B273" s="73" t="s">
        <v>191</v>
      </c>
      <c r="C273" s="505">
        <v>29</v>
      </c>
      <c r="D273" s="505"/>
      <c r="E273" s="505">
        <v>27</v>
      </c>
      <c r="F273" s="505"/>
      <c r="G273" s="41">
        <v>56</v>
      </c>
      <c r="H273" s="73" t="s">
        <v>190</v>
      </c>
      <c r="I273" s="505">
        <v>29</v>
      </c>
      <c r="J273" s="505"/>
      <c r="K273" s="40">
        <v>38</v>
      </c>
      <c r="L273" s="345">
        <v>67</v>
      </c>
      <c r="M273" s="73" t="s">
        <v>189</v>
      </c>
      <c r="N273" s="40">
        <v>22</v>
      </c>
      <c r="O273" s="505">
        <v>18</v>
      </c>
      <c r="P273" s="505"/>
      <c r="Q273" s="491">
        <v>40</v>
      </c>
      <c r="R273" s="490"/>
      <c r="S273" s="73" t="s">
        <v>188</v>
      </c>
      <c r="T273" s="505">
        <v>0</v>
      </c>
      <c r="U273" s="505"/>
      <c r="V273" s="40">
        <v>0</v>
      </c>
      <c r="W273" s="489">
        <v>0</v>
      </c>
      <c r="X273" s="490"/>
    </row>
    <row r="274" spans="2:24" s="49" customFormat="1" ht="14.1" customHeight="1">
      <c r="B274" s="73" t="s">
        <v>187</v>
      </c>
      <c r="C274" s="505">
        <v>25</v>
      </c>
      <c r="D274" s="505"/>
      <c r="E274" s="505">
        <v>23</v>
      </c>
      <c r="F274" s="505"/>
      <c r="G274" s="41">
        <v>48</v>
      </c>
      <c r="H274" s="73" t="s">
        <v>186</v>
      </c>
      <c r="I274" s="505">
        <v>32</v>
      </c>
      <c r="J274" s="505"/>
      <c r="K274" s="40">
        <v>25</v>
      </c>
      <c r="L274" s="345">
        <v>57</v>
      </c>
      <c r="M274" s="73" t="s">
        <v>185</v>
      </c>
      <c r="N274" s="40">
        <v>16</v>
      </c>
      <c r="O274" s="505">
        <v>18</v>
      </c>
      <c r="P274" s="505"/>
      <c r="Q274" s="491">
        <v>34</v>
      </c>
      <c r="R274" s="490"/>
      <c r="S274" s="73" t="s">
        <v>184</v>
      </c>
      <c r="T274" s="505">
        <v>0</v>
      </c>
      <c r="U274" s="505"/>
      <c r="V274" s="40">
        <v>1</v>
      </c>
      <c r="W274" s="489">
        <v>1</v>
      </c>
      <c r="X274" s="490"/>
    </row>
    <row r="275" spans="2:24" s="49" customFormat="1" ht="14.25" customHeight="1" thickBot="1">
      <c r="B275" s="75" t="s">
        <v>183</v>
      </c>
      <c r="C275" s="516">
        <v>16</v>
      </c>
      <c r="D275" s="516"/>
      <c r="E275" s="516">
        <v>21</v>
      </c>
      <c r="F275" s="516"/>
      <c r="G275" s="45">
        <v>37</v>
      </c>
      <c r="H275" s="75" t="s">
        <v>182</v>
      </c>
      <c r="I275" s="516">
        <v>33</v>
      </c>
      <c r="J275" s="516"/>
      <c r="K275" s="44">
        <v>29</v>
      </c>
      <c r="L275" s="344">
        <v>62</v>
      </c>
      <c r="M275" s="75" t="s">
        <v>181</v>
      </c>
      <c r="N275" s="44">
        <v>11</v>
      </c>
      <c r="O275" s="516">
        <v>15</v>
      </c>
      <c r="P275" s="516"/>
      <c r="Q275" s="512">
        <v>26</v>
      </c>
      <c r="R275" s="559"/>
      <c r="S275" s="74" t="s">
        <v>180</v>
      </c>
      <c r="T275" s="511">
        <v>0</v>
      </c>
      <c r="U275" s="511"/>
      <c r="V275" s="42">
        <v>0</v>
      </c>
      <c r="W275" s="502">
        <v>0</v>
      </c>
      <c r="X275" s="504"/>
    </row>
    <row r="276" spans="2:24" s="49" customFormat="1" ht="14.25" customHeight="1" thickBot="1">
      <c r="B276" s="76"/>
      <c r="C276" s="76"/>
      <c r="D276" s="76"/>
      <c r="E276" s="76"/>
      <c r="F276" s="520" t="s">
        <v>179</v>
      </c>
      <c r="G276" s="520"/>
      <c r="H276" s="520"/>
      <c r="I276" s="520"/>
      <c r="J276" s="76"/>
      <c r="K276" s="76"/>
      <c r="L276" s="76"/>
      <c r="M276" s="76"/>
      <c r="N276" s="76"/>
      <c r="O276" s="76"/>
      <c r="P276" s="76"/>
      <c r="Q276" s="76"/>
      <c r="R276" s="76"/>
      <c r="S276" s="77" t="s">
        <v>178</v>
      </c>
      <c r="T276" s="582">
        <v>0</v>
      </c>
      <c r="U276" s="582"/>
      <c r="V276" s="46">
        <v>1</v>
      </c>
      <c r="W276" s="481">
        <v>1</v>
      </c>
      <c r="X276" s="483"/>
    </row>
    <row r="277" spans="2:24" s="49" customFormat="1" ht="13.5" customHeight="1">
      <c r="B277" s="213" t="s">
        <v>177</v>
      </c>
      <c r="C277" s="522">
        <f>SUM(C251:D255)</f>
        <v>120</v>
      </c>
      <c r="D277" s="523"/>
      <c r="E277" s="526">
        <f>SUM(E251:F255)</f>
        <v>79</v>
      </c>
      <c r="F277" s="523"/>
      <c r="G277" s="214">
        <f>SUM(C277:F277)</f>
        <v>199</v>
      </c>
      <c r="H277" s="213" t="s">
        <v>176</v>
      </c>
      <c r="I277" s="524">
        <f>SUM(N251:N255)</f>
        <v>147</v>
      </c>
      <c r="J277" s="525"/>
      <c r="K277" s="215">
        <f>SUM(O251:P255)</f>
        <v>158</v>
      </c>
      <c r="L277" s="216">
        <f>SUM(I277:K277)</f>
        <v>305</v>
      </c>
      <c r="M277" s="225" t="s">
        <v>175</v>
      </c>
      <c r="N277" s="226">
        <f>SUM(T276:U280)</f>
        <v>0</v>
      </c>
      <c r="O277" s="526">
        <f>SUM(V276:V280)</f>
        <v>3</v>
      </c>
      <c r="P277" s="523">
        <f t="shared" ref="P277" si="42">SUM(W276:X280)</f>
        <v>3</v>
      </c>
      <c r="Q277" s="526">
        <f>SUM(N277,O277)</f>
        <v>3</v>
      </c>
      <c r="R277" s="527"/>
      <c r="S277" s="73" t="s">
        <v>174</v>
      </c>
      <c r="T277" s="505">
        <v>0</v>
      </c>
      <c r="U277" s="505"/>
      <c r="V277" s="40">
        <v>0</v>
      </c>
      <c r="W277" s="489">
        <v>0</v>
      </c>
      <c r="X277" s="490"/>
    </row>
    <row r="278" spans="2:24" s="49" customFormat="1" ht="13.5" customHeight="1" thickBot="1">
      <c r="B278" s="217" t="s">
        <v>173</v>
      </c>
      <c r="C278" s="518">
        <f>SUM(C256:D260)</f>
        <v>119</v>
      </c>
      <c r="D278" s="519"/>
      <c r="E278" s="555">
        <f>SUM(E256:F260)</f>
        <v>127</v>
      </c>
      <c r="F278" s="519"/>
      <c r="G278" s="218">
        <f t="shared" ref="G278:G286" si="43">SUM(C278:F278)</f>
        <v>246</v>
      </c>
      <c r="H278" s="217" t="s">
        <v>172</v>
      </c>
      <c r="I278" s="518">
        <f>SUM(N256:N260)</f>
        <v>142</v>
      </c>
      <c r="J278" s="521"/>
      <c r="K278" s="219">
        <f>SUM(O256:P260)</f>
        <v>150</v>
      </c>
      <c r="L278" s="220">
        <f t="shared" ref="L278:L282" si="44">SUM(I278:K278)</f>
        <v>292</v>
      </c>
      <c r="M278" s="227" t="s">
        <v>159</v>
      </c>
      <c r="N278" s="228">
        <f>U281</f>
        <v>0</v>
      </c>
      <c r="O278" s="531">
        <f>V281</f>
        <v>0</v>
      </c>
      <c r="P278" s="532"/>
      <c r="Q278" s="531">
        <f>SUM(N278:P278)</f>
        <v>0</v>
      </c>
      <c r="R278" s="533"/>
      <c r="S278" s="73" t="s">
        <v>171</v>
      </c>
      <c r="T278" s="505">
        <v>0</v>
      </c>
      <c r="U278" s="505"/>
      <c r="V278" s="40">
        <v>1</v>
      </c>
      <c r="W278" s="489">
        <v>1</v>
      </c>
      <c r="X278" s="490"/>
    </row>
    <row r="279" spans="2:24" s="49" customFormat="1" ht="13.5" customHeight="1" thickBot="1">
      <c r="B279" s="217" t="s">
        <v>170</v>
      </c>
      <c r="C279" s="518">
        <f>SUM(C261:D265)</f>
        <v>127</v>
      </c>
      <c r="D279" s="519"/>
      <c r="E279" s="555">
        <f>SUM(E261:F265)</f>
        <v>125</v>
      </c>
      <c r="F279" s="519"/>
      <c r="G279" s="218">
        <f t="shared" si="43"/>
        <v>252</v>
      </c>
      <c r="H279" s="217" t="s">
        <v>169</v>
      </c>
      <c r="I279" s="518">
        <f>SUM(N261:N265)</f>
        <v>133</v>
      </c>
      <c r="J279" s="521"/>
      <c r="K279" s="219">
        <f>SUM(O261:P265)</f>
        <v>134</v>
      </c>
      <c r="L279" s="220">
        <f t="shared" si="44"/>
        <v>267</v>
      </c>
      <c r="M279" s="76"/>
      <c r="N279" s="76"/>
      <c r="O279" s="76"/>
      <c r="P279" s="76"/>
      <c r="Q279" s="76"/>
      <c r="R279" s="76"/>
      <c r="S279" s="73" t="s">
        <v>168</v>
      </c>
      <c r="T279" s="505">
        <v>0</v>
      </c>
      <c r="U279" s="505"/>
      <c r="V279" s="40">
        <v>1</v>
      </c>
      <c r="W279" s="489">
        <v>1</v>
      </c>
      <c r="X279" s="490"/>
    </row>
    <row r="280" spans="2:24" s="49" customFormat="1" ht="13.5" customHeight="1">
      <c r="B280" s="217" t="s">
        <v>167</v>
      </c>
      <c r="C280" s="518">
        <f>SUM(C266:D270)</f>
        <v>114</v>
      </c>
      <c r="D280" s="519"/>
      <c r="E280" s="555">
        <f>SUM(E266:F270)</f>
        <v>116</v>
      </c>
      <c r="F280" s="519"/>
      <c r="G280" s="218">
        <f t="shared" si="43"/>
        <v>230</v>
      </c>
      <c r="H280" s="217" t="s">
        <v>166</v>
      </c>
      <c r="I280" s="518">
        <f>SUM(N266:N270)</f>
        <v>120</v>
      </c>
      <c r="J280" s="521"/>
      <c r="K280" s="219">
        <f>SUM(O266:P270)</f>
        <v>147</v>
      </c>
      <c r="L280" s="220">
        <f t="shared" si="44"/>
        <v>267</v>
      </c>
      <c r="M280" s="229" t="s">
        <v>165</v>
      </c>
      <c r="N280" s="230">
        <f>SUM(N266:N275,T251:U281)</f>
        <v>421</v>
      </c>
      <c r="O280" s="535">
        <f>SUM(O266:P275,V251:V281)</f>
        <v>554</v>
      </c>
      <c r="P280" s="536">
        <f t="shared" ref="P280" si="45">SUM(P266:P275,W251:X281)</f>
        <v>532</v>
      </c>
      <c r="Q280" s="535">
        <f>SUM(N280,O280)</f>
        <v>975</v>
      </c>
      <c r="R280" s="537"/>
      <c r="S280" s="74" t="s">
        <v>164</v>
      </c>
      <c r="T280" s="511">
        <v>0</v>
      </c>
      <c r="U280" s="511"/>
      <c r="V280" s="352">
        <v>0</v>
      </c>
      <c r="W280" s="502">
        <f t="shared" ref="W280:W281" si="46">SUM(T280:V280)</f>
        <v>0</v>
      </c>
      <c r="X280" s="504"/>
    </row>
    <row r="281" spans="2:24" s="49" customFormat="1" ht="13.5" customHeight="1" thickBot="1">
      <c r="B281" s="217" t="s">
        <v>163</v>
      </c>
      <c r="C281" s="518">
        <f>SUM(C271:D275)</f>
        <v>126</v>
      </c>
      <c r="D281" s="519"/>
      <c r="E281" s="555">
        <f>SUM(E271:F275)</f>
        <v>119</v>
      </c>
      <c r="F281" s="519"/>
      <c r="G281" s="218">
        <f t="shared" si="43"/>
        <v>245</v>
      </c>
      <c r="H281" s="217" t="s">
        <v>162</v>
      </c>
      <c r="I281" s="518">
        <f>SUM(N271:N275)</f>
        <v>85</v>
      </c>
      <c r="J281" s="521"/>
      <c r="K281" s="219">
        <f>SUM(O271:P275)</f>
        <v>91</v>
      </c>
      <c r="L281" s="220">
        <f t="shared" si="44"/>
        <v>176</v>
      </c>
      <c r="M281" s="231" t="s">
        <v>161</v>
      </c>
      <c r="N281" s="232"/>
      <c r="O281" s="233"/>
      <c r="P281" s="565">
        <f>Q280/Q284*100</f>
        <v>22.209567198177677</v>
      </c>
      <c r="Q281" s="565"/>
      <c r="R281" s="234" t="s">
        <v>160</v>
      </c>
      <c r="S281" s="75" t="s">
        <v>159</v>
      </c>
      <c r="T281" s="516">
        <v>0</v>
      </c>
      <c r="U281" s="516"/>
      <c r="V281" s="44">
        <v>0</v>
      </c>
      <c r="W281" s="529">
        <f t="shared" si="46"/>
        <v>0</v>
      </c>
      <c r="X281" s="538"/>
    </row>
    <row r="282" spans="2:24" s="49" customFormat="1" ht="13.5" customHeight="1">
      <c r="B282" s="217" t="s">
        <v>158</v>
      </c>
      <c r="C282" s="518">
        <f>SUM(I251:J255)</f>
        <v>132</v>
      </c>
      <c r="D282" s="519"/>
      <c r="E282" s="555">
        <f>SUM(K251:K255)</f>
        <v>136</v>
      </c>
      <c r="F282" s="519"/>
      <c r="G282" s="218">
        <f t="shared" si="43"/>
        <v>268</v>
      </c>
      <c r="H282" s="217" t="s">
        <v>157</v>
      </c>
      <c r="I282" s="518">
        <f>SUM(T251:U255)</f>
        <v>94</v>
      </c>
      <c r="J282" s="521"/>
      <c r="K282" s="219">
        <f>SUM(V251:V255)</f>
        <v>116</v>
      </c>
      <c r="L282" s="220">
        <f t="shared" si="44"/>
        <v>210</v>
      </c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</row>
    <row r="283" spans="2:24" s="49" customFormat="1" ht="13.5" customHeight="1" thickBot="1">
      <c r="B283" s="217" t="s">
        <v>156</v>
      </c>
      <c r="C283" s="518">
        <f>SUM(I256:J260)</f>
        <v>129</v>
      </c>
      <c r="D283" s="519"/>
      <c r="E283" s="555">
        <f>SUM(K256:K260)</f>
        <v>138</v>
      </c>
      <c r="F283" s="519"/>
      <c r="G283" s="218">
        <f t="shared" si="43"/>
        <v>267</v>
      </c>
      <c r="H283" s="217" t="s">
        <v>155</v>
      </c>
      <c r="I283" s="518">
        <f>SUM(T256:U260)</f>
        <v>71</v>
      </c>
      <c r="J283" s="521"/>
      <c r="K283" s="219">
        <f>SUM(V256:V260)</f>
        <v>93</v>
      </c>
      <c r="L283" s="220">
        <f>SUM(I283:K283)</f>
        <v>164</v>
      </c>
      <c r="M283" s="76"/>
      <c r="N283" s="76"/>
      <c r="O283" s="76"/>
      <c r="P283" s="76"/>
      <c r="Q283" s="76"/>
      <c r="R283" s="76"/>
      <c r="S283" s="87"/>
      <c r="T283" s="87"/>
      <c r="U283" s="87"/>
      <c r="V283" s="87"/>
      <c r="W283" s="87"/>
      <c r="X283" s="87"/>
    </row>
    <row r="284" spans="2:24" s="49" customFormat="1" ht="13.5" customHeight="1" thickBot="1">
      <c r="B284" s="217" t="s">
        <v>154</v>
      </c>
      <c r="C284" s="518">
        <f>SUM(I261:J265)</f>
        <v>115</v>
      </c>
      <c r="D284" s="519"/>
      <c r="E284" s="555">
        <f>SUM(K261:K265)</f>
        <v>138</v>
      </c>
      <c r="F284" s="519"/>
      <c r="G284" s="218">
        <f t="shared" si="43"/>
        <v>253</v>
      </c>
      <c r="H284" s="217" t="s">
        <v>153</v>
      </c>
      <c r="I284" s="518">
        <f>SUM(T261:U265)</f>
        <v>36</v>
      </c>
      <c r="J284" s="521"/>
      <c r="K284" s="219">
        <f>SUM(V261:V265)</f>
        <v>68</v>
      </c>
      <c r="L284" s="220">
        <f t="shared" ref="L284:L286" si="47">SUM(I284:K284)</f>
        <v>104</v>
      </c>
      <c r="M284" s="235" t="s">
        <v>152</v>
      </c>
      <c r="N284" s="236">
        <f>SUM(C277:D286,I277:J286,N277:N278)</f>
        <v>2121</v>
      </c>
      <c r="O284" s="535">
        <f>SUM(E277:F286,K277:K286,O277,O278)</f>
        <v>2269</v>
      </c>
      <c r="P284" s="536">
        <f t="shared" ref="P284" si="48">SUM(C277:D286,J277:K286,P277:P278)</f>
        <v>2274</v>
      </c>
      <c r="Q284" s="535">
        <f>SUM(N284,O284)</f>
        <v>4390</v>
      </c>
      <c r="R284" s="537"/>
      <c r="S284" s="89" t="s">
        <v>151</v>
      </c>
      <c r="T284" s="590">
        <v>41</v>
      </c>
      <c r="U284" s="590"/>
      <c r="V284" s="28">
        <v>44</v>
      </c>
      <c r="W284" s="590">
        <v>43</v>
      </c>
      <c r="X284" s="591"/>
    </row>
    <row r="285" spans="2:24" s="49" customFormat="1" ht="13.5" customHeight="1" thickBot="1">
      <c r="B285" s="217" t="s">
        <v>150</v>
      </c>
      <c r="C285" s="518">
        <f>SUM(I266:J270)</f>
        <v>145</v>
      </c>
      <c r="D285" s="519"/>
      <c r="E285" s="555">
        <f>SUM(K266:K270)</f>
        <v>134</v>
      </c>
      <c r="F285" s="519"/>
      <c r="G285" s="218">
        <f t="shared" si="43"/>
        <v>279</v>
      </c>
      <c r="H285" s="217" t="s">
        <v>149</v>
      </c>
      <c r="I285" s="518">
        <f>SUM(T266:U270)</f>
        <v>13</v>
      </c>
      <c r="J285" s="521"/>
      <c r="K285" s="219">
        <f>SUM(V266:V270)</f>
        <v>29</v>
      </c>
      <c r="L285" s="220">
        <f t="shared" si="47"/>
        <v>42</v>
      </c>
      <c r="M285" s="231" t="s">
        <v>7</v>
      </c>
      <c r="N285" s="232"/>
      <c r="O285" s="237"/>
      <c r="P285" s="237"/>
      <c r="Q285" s="545">
        <f>行政区別人口!R18</f>
        <v>2099</v>
      </c>
      <c r="R285" s="546"/>
      <c r="S285" s="90"/>
      <c r="T285" s="25"/>
      <c r="U285" s="25"/>
      <c r="V285" s="25"/>
      <c r="W285" s="25"/>
      <c r="X285" s="25"/>
    </row>
    <row r="286" spans="2:24" s="49" customFormat="1" ht="13.5" customHeight="1" thickBot="1">
      <c r="B286" s="221" t="s">
        <v>148</v>
      </c>
      <c r="C286" s="542">
        <f>SUM(I271:J275)</f>
        <v>151</v>
      </c>
      <c r="D286" s="532"/>
      <c r="E286" s="531">
        <f>SUM(K271:K275)</f>
        <v>161</v>
      </c>
      <c r="F286" s="532"/>
      <c r="G286" s="222">
        <f t="shared" si="43"/>
        <v>312</v>
      </c>
      <c r="H286" s="221" t="s">
        <v>147</v>
      </c>
      <c r="I286" s="543">
        <f>SUM(T271:U275)</f>
        <v>2</v>
      </c>
      <c r="J286" s="544"/>
      <c r="K286" s="223">
        <f>SUM(V271:V275)</f>
        <v>7</v>
      </c>
      <c r="L286" s="224">
        <f t="shared" si="47"/>
        <v>9</v>
      </c>
      <c r="M286" s="76"/>
      <c r="N286" s="76"/>
      <c r="O286" s="76"/>
      <c r="P286" s="76"/>
      <c r="Q286" s="76"/>
      <c r="R286" s="76"/>
      <c r="S286" s="520" t="s">
        <v>146</v>
      </c>
      <c r="T286" s="520"/>
      <c r="U286" s="520"/>
      <c r="V286" s="520"/>
      <c r="W286" s="92">
        <v>7</v>
      </c>
      <c r="X286" s="93" t="s">
        <v>284</v>
      </c>
    </row>
    <row r="288" spans="2:24" s="49" customFormat="1" ht="14.1" customHeight="1">
      <c r="S288" s="97"/>
      <c r="T288" s="97"/>
      <c r="U288" s="97"/>
    </row>
    <row r="289" spans="2:24" s="49" customFormat="1" ht="14.25" customHeight="1">
      <c r="B289" s="547" t="s">
        <v>1</v>
      </c>
      <c r="C289" s="547"/>
      <c r="D289" s="547" t="s">
        <v>2</v>
      </c>
      <c r="E289" s="547"/>
      <c r="F289" s="547"/>
      <c r="G289" s="547"/>
      <c r="H289" s="547"/>
      <c r="I289" s="547"/>
      <c r="J289" s="561" t="s">
        <v>285</v>
      </c>
      <c r="K289" s="561"/>
      <c r="L289" s="561"/>
      <c r="M289" s="561"/>
      <c r="N289" s="561"/>
      <c r="O289" s="561"/>
      <c r="P289" s="561"/>
      <c r="Q289" s="66"/>
      <c r="R289" s="66"/>
      <c r="S289" s="98"/>
      <c r="T289" s="98"/>
      <c r="U289" s="158" t="str">
        <f>$U$2</f>
        <v>平成29年11月30日</v>
      </c>
      <c r="V289" s="48"/>
      <c r="W289" s="48"/>
      <c r="X289" s="99" t="s">
        <v>0</v>
      </c>
    </row>
    <row r="290" spans="2:24" s="49" customFormat="1" ht="17.100000000000001" customHeight="1" thickBot="1">
      <c r="B290" s="547" t="s">
        <v>282</v>
      </c>
      <c r="C290" s="547"/>
      <c r="D290" s="547" t="s">
        <v>20</v>
      </c>
      <c r="E290" s="547"/>
      <c r="F290" s="547"/>
      <c r="G290" s="547"/>
      <c r="H290" s="66"/>
      <c r="I290" s="66"/>
      <c r="J290" s="561"/>
      <c r="K290" s="561"/>
      <c r="L290" s="561"/>
      <c r="M290" s="561"/>
      <c r="N290" s="561"/>
      <c r="O290" s="561"/>
      <c r="P290" s="561"/>
      <c r="Q290" s="66"/>
      <c r="R290" s="66"/>
      <c r="S290" s="66"/>
      <c r="T290" s="66"/>
      <c r="U290" s="158" t="str">
        <f>$U$3</f>
        <v>平成29年12月 1日</v>
      </c>
      <c r="V290" s="48"/>
      <c r="W290" s="48"/>
      <c r="X290" s="99" t="s">
        <v>3</v>
      </c>
    </row>
    <row r="291" spans="2:24" s="49" customFormat="1" ht="14.25" customHeight="1">
      <c r="B291" s="68" t="s">
        <v>280</v>
      </c>
      <c r="C291" s="484" t="s">
        <v>4</v>
      </c>
      <c r="D291" s="484"/>
      <c r="E291" s="484" t="s">
        <v>5</v>
      </c>
      <c r="F291" s="484"/>
      <c r="G291" s="69" t="s">
        <v>6</v>
      </c>
      <c r="H291" s="68" t="s">
        <v>280</v>
      </c>
      <c r="I291" s="484" t="s">
        <v>4</v>
      </c>
      <c r="J291" s="484"/>
      <c r="K291" s="71" t="s">
        <v>5</v>
      </c>
      <c r="L291" s="69" t="s">
        <v>6</v>
      </c>
      <c r="M291" s="68" t="s">
        <v>280</v>
      </c>
      <c r="N291" s="71" t="s">
        <v>4</v>
      </c>
      <c r="O291" s="484" t="s">
        <v>5</v>
      </c>
      <c r="P291" s="484"/>
      <c r="Q291" s="484" t="s">
        <v>6</v>
      </c>
      <c r="R291" s="486"/>
      <c r="S291" s="68" t="s">
        <v>280</v>
      </c>
      <c r="T291" s="484" t="s">
        <v>4</v>
      </c>
      <c r="U291" s="484"/>
      <c r="V291" s="71" t="s">
        <v>5</v>
      </c>
      <c r="W291" s="484" t="s">
        <v>6</v>
      </c>
      <c r="X291" s="486"/>
    </row>
    <row r="292" spans="2:24" s="49" customFormat="1" ht="14.25" customHeight="1">
      <c r="B292" s="73" t="s">
        <v>279</v>
      </c>
      <c r="C292" s="476">
        <v>68</v>
      </c>
      <c r="D292" s="477"/>
      <c r="E292" s="476">
        <v>58</v>
      </c>
      <c r="F292" s="477"/>
      <c r="G292" s="173">
        <v>126</v>
      </c>
      <c r="H292" s="73" t="s">
        <v>278</v>
      </c>
      <c r="I292" s="476">
        <v>49</v>
      </c>
      <c r="J292" s="477"/>
      <c r="K292" s="172">
        <v>53</v>
      </c>
      <c r="L292" s="345">
        <v>102</v>
      </c>
      <c r="M292" s="73" t="s">
        <v>277</v>
      </c>
      <c r="N292" s="172">
        <v>87</v>
      </c>
      <c r="O292" s="476">
        <v>79</v>
      </c>
      <c r="P292" s="477"/>
      <c r="Q292" s="476">
        <v>166</v>
      </c>
      <c r="R292" s="554"/>
      <c r="S292" s="73" t="s">
        <v>276</v>
      </c>
      <c r="T292" s="476">
        <v>28</v>
      </c>
      <c r="U292" s="477"/>
      <c r="V292" s="172">
        <v>39</v>
      </c>
      <c r="W292" s="481">
        <v>67</v>
      </c>
      <c r="X292" s="483"/>
    </row>
    <row r="293" spans="2:24" s="49" customFormat="1" ht="14.1" customHeight="1">
      <c r="B293" s="73" t="s">
        <v>275</v>
      </c>
      <c r="C293" s="491">
        <v>55</v>
      </c>
      <c r="D293" s="492"/>
      <c r="E293" s="491">
        <v>59</v>
      </c>
      <c r="F293" s="492"/>
      <c r="G293" s="173">
        <v>114</v>
      </c>
      <c r="H293" s="73" t="s">
        <v>274</v>
      </c>
      <c r="I293" s="491">
        <v>53</v>
      </c>
      <c r="J293" s="492"/>
      <c r="K293" s="172">
        <v>55</v>
      </c>
      <c r="L293" s="345">
        <v>108</v>
      </c>
      <c r="M293" s="73" t="s">
        <v>273</v>
      </c>
      <c r="N293" s="172">
        <v>56</v>
      </c>
      <c r="O293" s="491">
        <v>55</v>
      </c>
      <c r="P293" s="492"/>
      <c r="Q293" s="491">
        <v>111</v>
      </c>
      <c r="R293" s="490"/>
      <c r="S293" s="73" t="s">
        <v>272</v>
      </c>
      <c r="T293" s="491">
        <v>32</v>
      </c>
      <c r="U293" s="492"/>
      <c r="V293" s="172">
        <v>40</v>
      </c>
      <c r="W293" s="489">
        <v>72</v>
      </c>
      <c r="X293" s="490"/>
    </row>
    <row r="294" spans="2:24" s="49" customFormat="1" ht="14.25" customHeight="1">
      <c r="B294" s="73" t="s">
        <v>271</v>
      </c>
      <c r="C294" s="491">
        <v>52</v>
      </c>
      <c r="D294" s="492"/>
      <c r="E294" s="491">
        <v>72</v>
      </c>
      <c r="F294" s="492"/>
      <c r="G294" s="173">
        <v>124</v>
      </c>
      <c r="H294" s="73" t="s">
        <v>270</v>
      </c>
      <c r="I294" s="491">
        <v>51</v>
      </c>
      <c r="J294" s="492"/>
      <c r="K294" s="172">
        <v>61</v>
      </c>
      <c r="L294" s="345">
        <v>112</v>
      </c>
      <c r="M294" s="73" t="s">
        <v>269</v>
      </c>
      <c r="N294" s="172">
        <v>55</v>
      </c>
      <c r="O294" s="491">
        <v>77</v>
      </c>
      <c r="P294" s="492"/>
      <c r="Q294" s="491">
        <v>132</v>
      </c>
      <c r="R294" s="490"/>
      <c r="S294" s="73" t="s">
        <v>268</v>
      </c>
      <c r="T294" s="491">
        <v>24</v>
      </c>
      <c r="U294" s="492"/>
      <c r="V294" s="172">
        <v>33</v>
      </c>
      <c r="W294" s="489">
        <v>57</v>
      </c>
      <c r="X294" s="490"/>
    </row>
    <row r="295" spans="2:24" s="49" customFormat="1" ht="14.25" customHeight="1">
      <c r="B295" s="73" t="s">
        <v>267</v>
      </c>
      <c r="C295" s="491">
        <v>57</v>
      </c>
      <c r="D295" s="492"/>
      <c r="E295" s="491">
        <v>58</v>
      </c>
      <c r="F295" s="492"/>
      <c r="G295" s="173">
        <v>115</v>
      </c>
      <c r="H295" s="73" t="s">
        <v>266</v>
      </c>
      <c r="I295" s="491">
        <v>62</v>
      </c>
      <c r="J295" s="492"/>
      <c r="K295" s="172">
        <v>62</v>
      </c>
      <c r="L295" s="345">
        <v>124</v>
      </c>
      <c r="M295" s="73" t="s">
        <v>265</v>
      </c>
      <c r="N295" s="172">
        <v>60</v>
      </c>
      <c r="O295" s="491">
        <v>80</v>
      </c>
      <c r="P295" s="492"/>
      <c r="Q295" s="491">
        <v>140</v>
      </c>
      <c r="R295" s="490"/>
      <c r="S295" s="73" t="s">
        <v>264</v>
      </c>
      <c r="T295" s="491">
        <v>29</v>
      </c>
      <c r="U295" s="492"/>
      <c r="V295" s="172">
        <v>38</v>
      </c>
      <c r="W295" s="489">
        <v>67</v>
      </c>
      <c r="X295" s="490"/>
    </row>
    <row r="296" spans="2:24" s="49" customFormat="1" ht="14.1" customHeight="1">
      <c r="B296" s="74" t="s">
        <v>263</v>
      </c>
      <c r="C296" s="497">
        <v>66</v>
      </c>
      <c r="D296" s="498"/>
      <c r="E296" s="497">
        <v>58</v>
      </c>
      <c r="F296" s="498"/>
      <c r="G296" s="176">
        <v>124</v>
      </c>
      <c r="H296" s="74" t="s">
        <v>262</v>
      </c>
      <c r="I296" s="497">
        <v>60</v>
      </c>
      <c r="J296" s="498"/>
      <c r="K296" s="175">
        <v>51</v>
      </c>
      <c r="L296" s="346">
        <v>111</v>
      </c>
      <c r="M296" s="74" t="s">
        <v>261</v>
      </c>
      <c r="N296" s="175">
        <v>68</v>
      </c>
      <c r="O296" s="497">
        <v>78</v>
      </c>
      <c r="P296" s="498"/>
      <c r="Q296" s="497">
        <v>146</v>
      </c>
      <c r="R296" s="504"/>
      <c r="S296" s="74" t="s">
        <v>260</v>
      </c>
      <c r="T296" s="497">
        <v>26</v>
      </c>
      <c r="U296" s="498"/>
      <c r="V296" s="175">
        <v>36</v>
      </c>
      <c r="W296" s="502">
        <v>62</v>
      </c>
      <c r="X296" s="504"/>
    </row>
    <row r="297" spans="2:24" s="49" customFormat="1" ht="14.25" customHeight="1">
      <c r="B297" s="73" t="s">
        <v>259</v>
      </c>
      <c r="C297" s="506">
        <v>53</v>
      </c>
      <c r="D297" s="507"/>
      <c r="E297" s="506">
        <v>65</v>
      </c>
      <c r="F297" s="507"/>
      <c r="G297" s="173">
        <v>118</v>
      </c>
      <c r="H297" s="73" t="s">
        <v>258</v>
      </c>
      <c r="I297" s="506">
        <v>60</v>
      </c>
      <c r="J297" s="507"/>
      <c r="K297" s="172">
        <v>68</v>
      </c>
      <c r="L297" s="345">
        <v>128</v>
      </c>
      <c r="M297" s="73" t="s">
        <v>257</v>
      </c>
      <c r="N297" s="172">
        <v>75</v>
      </c>
      <c r="O297" s="506">
        <v>62</v>
      </c>
      <c r="P297" s="507"/>
      <c r="Q297" s="506">
        <v>137</v>
      </c>
      <c r="R297" s="483"/>
      <c r="S297" s="73" t="s">
        <v>256</v>
      </c>
      <c r="T297" s="506">
        <v>23</v>
      </c>
      <c r="U297" s="507"/>
      <c r="V297" s="172">
        <v>32</v>
      </c>
      <c r="W297" s="481">
        <v>55</v>
      </c>
      <c r="X297" s="483"/>
    </row>
    <row r="298" spans="2:24" s="49" customFormat="1" ht="14.25" customHeight="1">
      <c r="B298" s="73" t="s">
        <v>255</v>
      </c>
      <c r="C298" s="491">
        <v>62</v>
      </c>
      <c r="D298" s="492"/>
      <c r="E298" s="491">
        <v>60</v>
      </c>
      <c r="F298" s="492"/>
      <c r="G298" s="173">
        <v>122</v>
      </c>
      <c r="H298" s="73" t="s">
        <v>254</v>
      </c>
      <c r="I298" s="491">
        <v>70</v>
      </c>
      <c r="J298" s="492"/>
      <c r="K298" s="172">
        <v>60</v>
      </c>
      <c r="L298" s="345">
        <v>130</v>
      </c>
      <c r="M298" s="73" t="s">
        <v>253</v>
      </c>
      <c r="N298" s="172">
        <v>70</v>
      </c>
      <c r="O298" s="491">
        <v>63</v>
      </c>
      <c r="P298" s="492"/>
      <c r="Q298" s="491">
        <v>133</v>
      </c>
      <c r="R298" s="490"/>
      <c r="S298" s="73" t="s">
        <v>252</v>
      </c>
      <c r="T298" s="491">
        <v>30</v>
      </c>
      <c r="U298" s="492"/>
      <c r="V298" s="172">
        <v>29</v>
      </c>
      <c r="W298" s="489">
        <v>59</v>
      </c>
      <c r="X298" s="490"/>
    </row>
    <row r="299" spans="2:24" s="49" customFormat="1" ht="14.25" customHeight="1">
      <c r="B299" s="73" t="s">
        <v>251</v>
      </c>
      <c r="C299" s="491">
        <v>53</v>
      </c>
      <c r="D299" s="492"/>
      <c r="E299" s="491">
        <v>69</v>
      </c>
      <c r="F299" s="492"/>
      <c r="G299" s="173">
        <v>122</v>
      </c>
      <c r="H299" s="73" t="s">
        <v>250</v>
      </c>
      <c r="I299" s="491">
        <v>75</v>
      </c>
      <c r="J299" s="492"/>
      <c r="K299" s="172">
        <v>83</v>
      </c>
      <c r="L299" s="345">
        <v>158</v>
      </c>
      <c r="M299" s="73" t="s">
        <v>249</v>
      </c>
      <c r="N299" s="172">
        <v>65</v>
      </c>
      <c r="O299" s="491">
        <v>63</v>
      </c>
      <c r="P299" s="492"/>
      <c r="Q299" s="491">
        <v>128</v>
      </c>
      <c r="R299" s="490"/>
      <c r="S299" s="73" t="s">
        <v>248</v>
      </c>
      <c r="T299" s="491">
        <v>21</v>
      </c>
      <c r="U299" s="492"/>
      <c r="V299" s="172">
        <v>31</v>
      </c>
      <c r="W299" s="489">
        <v>52</v>
      </c>
      <c r="X299" s="490"/>
    </row>
    <row r="300" spans="2:24" s="49" customFormat="1" ht="14.1" customHeight="1">
      <c r="B300" s="73" t="s">
        <v>247</v>
      </c>
      <c r="C300" s="491">
        <v>66</v>
      </c>
      <c r="D300" s="492"/>
      <c r="E300" s="491">
        <v>52</v>
      </c>
      <c r="F300" s="492"/>
      <c r="G300" s="173">
        <v>118</v>
      </c>
      <c r="H300" s="73" t="s">
        <v>246</v>
      </c>
      <c r="I300" s="491">
        <v>77</v>
      </c>
      <c r="J300" s="492"/>
      <c r="K300" s="172">
        <v>79</v>
      </c>
      <c r="L300" s="345">
        <v>156</v>
      </c>
      <c r="M300" s="73" t="s">
        <v>245</v>
      </c>
      <c r="N300" s="172">
        <v>56</v>
      </c>
      <c r="O300" s="491">
        <v>68</v>
      </c>
      <c r="P300" s="492"/>
      <c r="Q300" s="491">
        <v>124</v>
      </c>
      <c r="R300" s="490"/>
      <c r="S300" s="73" t="s">
        <v>244</v>
      </c>
      <c r="T300" s="491">
        <v>19</v>
      </c>
      <c r="U300" s="492"/>
      <c r="V300" s="172">
        <v>31</v>
      </c>
      <c r="W300" s="489">
        <v>50</v>
      </c>
      <c r="X300" s="490"/>
    </row>
    <row r="301" spans="2:24" s="49" customFormat="1" ht="14.1" customHeight="1">
      <c r="B301" s="74" t="s">
        <v>243</v>
      </c>
      <c r="C301" s="497">
        <v>62</v>
      </c>
      <c r="D301" s="498"/>
      <c r="E301" s="497">
        <v>71</v>
      </c>
      <c r="F301" s="498"/>
      <c r="G301" s="176">
        <v>133</v>
      </c>
      <c r="H301" s="74" t="s">
        <v>242</v>
      </c>
      <c r="I301" s="497">
        <v>64</v>
      </c>
      <c r="J301" s="498"/>
      <c r="K301" s="175">
        <v>57</v>
      </c>
      <c r="L301" s="346">
        <v>121</v>
      </c>
      <c r="M301" s="74" t="s">
        <v>241</v>
      </c>
      <c r="N301" s="175">
        <v>59</v>
      </c>
      <c r="O301" s="497">
        <v>44</v>
      </c>
      <c r="P301" s="498"/>
      <c r="Q301" s="497">
        <v>103</v>
      </c>
      <c r="R301" s="504"/>
      <c r="S301" s="74" t="s">
        <v>240</v>
      </c>
      <c r="T301" s="497">
        <v>15</v>
      </c>
      <c r="U301" s="498"/>
      <c r="V301" s="175">
        <v>32</v>
      </c>
      <c r="W301" s="502">
        <v>47</v>
      </c>
      <c r="X301" s="504"/>
    </row>
    <row r="302" spans="2:24" s="49" customFormat="1" ht="14.25" customHeight="1">
      <c r="B302" s="73" t="s">
        <v>239</v>
      </c>
      <c r="C302" s="506">
        <v>81</v>
      </c>
      <c r="D302" s="507"/>
      <c r="E302" s="506">
        <v>60</v>
      </c>
      <c r="F302" s="507"/>
      <c r="G302" s="173">
        <v>141</v>
      </c>
      <c r="H302" s="73" t="s">
        <v>238</v>
      </c>
      <c r="I302" s="506">
        <v>66</v>
      </c>
      <c r="J302" s="507"/>
      <c r="K302" s="172">
        <v>55</v>
      </c>
      <c r="L302" s="345">
        <v>121</v>
      </c>
      <c r="M302" s="73" t="s">
        <v>237</v>
      </c>
      <c r="N302" s="172">
        <v>46</v>
      </c>
      <c r="O302" s="506">
        <v>55</v>
      </c>
      <c r="P302" s="507"/>
      <c r="Q302" s="506">
        <v>101</v>
      </c>
      <c r="R302" s="483"/>
      <c r="S302" s="73" t="s">
        <v>236</v>
      </c>
      <c r="T302" s="506">
        <v>11</v>
      </c>
      <c r="U302" s="507"/>
      <c r="V302" s="172">
        <v>23</v>
      </c>
      <c r="W302" s="481">
        <v>34</v>
      </c>
      <c r="X302" s="483"/>
    </row>
    <row r="303" spans="2:24" s="49" customFormat="1" ht="14.25" customHeight="1">
      <c r="B303" s="73" t="s">
        <v>235</v>
      </c>
      <c r="C303" s="491">
        <v>74</v>
      </c>
      <c r="D303" s="492"/>
      <c r="E303" s="491">
        <v>66</v>
      </c>
      <c r="F303" s="492"/>
      <c r="G303" s="173">
        <v>140</v>
      </c>
      <c r="H303" s="73" t="s">
        <v>234</v>
      </c>
      <c r="I303" s="491">
        <v>54</v>
      </c>
      <c r="J303" s="492"/>
      <c r="K303" s="172">
        <v>75</v>
      </c>
      <c r="L303" s="345">
        <v>129</v>
      </c>
      <c r="M303" s="73" t="s">
        <v>233</v>
      </c>
      <c r="N303" s="172">
        <v>59</v>
      </c>
      <c r="O303" s="491">
        <v>61</v>
      </c>
      <c r="P303" s="492"/>
      <c r="Q303" s="491">
        <v>120</v>
      </c>
      <c r="R303" s="490"/>
      <c r="S303" s="73" t="s">
        <v>232</v>
      </c>
      <c r="T303" s="491">
        <v>11</v>
      </c>
      <c r="U303" s="492"/>
      <c r="V303" s="172">
        <v>20</v>
      </c>
      <c r="W303" s="489">
        <v>31</v>
      </c>
      <c r="X303" s="490"/>
    </row>
    <row r="304" spans="2:24" s="49" customFormat="1" ht="14.25" customHeight="1">
      <c r="B304" s="73" t="s">
        <v>231</v>
      </c>
      <c r="C304" s="491">
        <v>54</v>
      </c>
      <c r="D304" s="492"/>
      <c r="E304" s="491">
        <v>58</v>
      </c>
      <c r="F304" s="492"/>
      <c r="G304" s="173">
        <v>112</v>
      </c>
      <c r="H304" s="73" t="s">
        <v>230</v>
      </c>
      <c r="I304" s="491">
        <v>64</v>
      </c>
      <c r="J304" s="492"/>
      <c r="K304" s="172">
        <v>78</v>
      </c>
      <c r="L304" s="347">
        <v>142</v>
      </c>
      <c r="M304" s="73" t="s">
        <v>229</v>
      </c>
      <c r="N304" s="172">
        <v>60</v>
      </c>
      <c r="O304" s="491">
        <v>57</v>
      </c>
      <c r="P304" s="492"/>
      <c r="Q304" s="491">
        <v>117</v>
      </c>
      <c r="R304" s="490"/>
      <c r="S304" s="73" t="s">
        <v>228</v>
      </c>
      <c r="T304" s="491">
        <v>11</v>
      </c>
      <c r="U304" s="492"/>
      <c r="V304" s="172">
        <v>15</v>
      </c>
      <c r="W304" s="489">
        <v>26</v>
      </c>
      <c r="X304" s="490"/>
    </row>
    <row r="305" spans="2:24" s="49" customFormat="1" ht="14.1" customHeight="1">
      <c r="B305" s="73" t="s">
        <v>227</v>
      </c>
      <c r="C305" s="491">
        <v>68</v>
      </c>
      <c r="D305" s="492"/>
      <c r="E305" s="491">
        <v>59</v>
      </c>
      <c r="F305" s="492"/>
      <c r="G305" s="173">
        <v>127</v>
      </c>
      <c r="H305" s="73" t="s">
        <v>226</v>
      </c>
      <c r="I305" s="491">
        <v>72</v>
      </c>
      <c r="J305" s="492"/>
      <c r="K305" s="172">
        <v>73</v>
      </c>
      <c r="L305" s="347">
        <v>145</v>
      </c>
      <c r="M305" s="73" t="s">
        <v>225</v>
      </c>
      <c r="N305" s="172">
        <v>49</v>
      </c>
      <c r="O305" s="491">
        <v>59</v>
      </c>
      <c r="P305" s="492"/>
      <c r="Q305" s="491">
        <v>108</v>
      </c>
      <c r="R305" s="490"/>
      <c r="S305" s="73" t="s">
        <v>224</v>
      </c>
      <c r="T305" s="491">
        <v>9</v>
      </c>
      <c r="U305" s="492"/>
      <c r="V305" s="172">
        <v>20</v>
      </c>
      <c r="W305" s="489">
        <v>29</v>
      </c>
      <c r="X305" s="490"/>
    </row>
    <row r="306" spans="2:24" s="49" customFormat="1" ht="14.45" customHeight="1">
      <c r="B306" s="74" t="s">
        <v>223</v>
      </c>
      <c r="C306" s="497">
        <v>62</v>
      </c>
      <c r="D306" s="498"/>
      <c r="E306" s="497">
        <v>56</v>
      </c>
      <c r="F306" s="498"/>
      <c r="G306" s="176">
        <v>118</v>
      </c>
      <c r="H306" s="74" t="s">
        <v>222</v>
      </c>
      <c r="I306" s="497">
        <v>73</v>
      </c>
      <c r="J306" s="498"/>
      <c r="K306" s="175">
        <v>67</v>
      </c>
      <c r="L306" s="346">
        <v>140</v>
      </c>
      <c r="M306" s="74" t="s">
        <v>221</v>
      </c>
      <c r="N306" s="175">
        <v>56</v>
      </c>
      <c r="O306" s="497">
        <v>64</v>
      </c>
      <c r="P306" s="498"/>
      <c r="Q306" s="497">
        <v>120</v>
      </c>
      <c r="R306" s="504"/>
      <c r="S306" s="74" t="s">
        <v>220</v>
      </c>
      <c r="T306" s="497">
        <v>6</v>
      </c>
      <c r="U306" s="498"/>
      <c r="V306" s="175">
        <v>9</v>
      </c>
      <c r="W306" s="502">
        <v>15</v>
      </c>
      <c r="X306" s="504"/>
    </row>
    <row r="307" spans="2:24" s="49" customFormat="1" ht="14.1" customHeight="1">
      <c r="B307" s="73" t="s">
        <v>219</v>
      </c>
      <c r="C307" s="506">
        <v>63</v>
      </c>
      <c r="D307" s="507"/>
      <c r="E307" s="506">
        <v>51</v>
      </c>
      <c r="F307" s="507"/>
      <c r="G307" s="173">
        <v>114</v>
      </c>
      <c r="H307" s="73" t="s">
        <v>218</v>
      </c>
      <c r="I307" s="506">
        <v>79</v>
      </c>
      <c r="J307" s="507"/>
      <c r="K307" s="172">
        <v>64</v>
      </c>
      <c r="L307" s="345">
        <v>143</v>
      </c>
      <c r="M307" s="73" t="s">
        <v>217</v>
      </c>
      <c r="N307" s="172">
        <v>50</v>
      </c>
      <c r="O307" s="506">
        <v>70</v>
      </c>
      <c r="P307" s="507"/>
      <c r="Q307" s="506">
        <v>120</v>
      </c>
      <c r="R307" s="483"/>
      <c r="S307" s="73" t="s">
        <v>216</v>
      </c>
      <c r="T307" s="506">
        <v>2</v>
      </c>
      <c r="U307" s="507"/>
      <c r="V307" s="172">
        <v>14</v>
      </c>
      <c r="W307" s="481">
        <v>16</v>
      </c>
      <c r="X307" s="483"/>
    </row>
    <row r="308" spans="2:24" s="49" customFormat="1" ht="14.25" customHeight="1">
      <c r="B308" s="73" t="s">
        <v>215</v>
      </c>
      <c r="C308" s="491">
        <v>71</v>
      </c>
      <c r="D308" s="492"/>
      <c r="E308" s="491">
        <v>51</v>
      </c>
      <c r="F308" s="492"/>
      <c r="G308" s="173">
        <v>122</v>
      </c>
      <c r="H308" s="73" t="s">
        <v>214</v>
      </c>
      <c r="I308" s="491">
        <v>61</v>
      </c>
      <c r="J308" s="492"/>
      <c r="K308" s="172">
        <v>67</v>
      </c>
      <c r="L308" s="345">
        <v>128</v>
      </c>
      <c r="M308" s="73" t="s">
        <v>213</v>
      </c>
      <c r="N308" s="172">
        <v>46</v>
      </c>
      <c r="O308" s="491">
        <v>54</v>
      </c>
      <c r="P308" s="492"/>
      <c r="Q308" s="491">
        <v>100</v>
      </c>
      <c r="R308" s="490"/>
      <c r="S308" s="73" t="s">
        <v>212</v>
      </c>
      <c r="T308" s="491">
        <v>3</v>
      </c>
      <c r="U308" s="492"/>
      <c r="V308" s="172">
        <v>10</v>
      </c>
      <c r="W308" s="489">
        <v>13</v>
      </c>
      <c r="X308" s="490"/>
    </row>
    <row r="309" spans="2:24" s="49" customFormat="1" ht="14.25" customHeight="1">
      <c r="B309" s="73" t="s">
        <v>211</v>
      </c>
      <c r="C309" s="491">
        <v>62</v>
      </c>
      <c r="D309" s="492"/>
      <c r="E309" s="491">
        <v>59</v>
      </c>
      <c r="F309" s="492"/>
      <c r="G309" s="173">
        <v>121</v>
      </c>
      <c r="H309" s="73" t="s">
        <v>210</v>
      </c>
      <c r="I309" s="491">
        <v>69</v>
      </c>
      <c r="J309" s="492"/>
      <c r="K309" s="172">
        <v>68</v>
      </c>
      <c r="L309" s="345">
        <v>137</v>
      </c>
      <c r="M309" s="73" t="s">
        <v>209</v>
      </c>
      <c r="N309" s="172">
        <v>61</v>
      </c>
      <c r="O309" s="491">
        <v>52</v>
      </c>
      <c r="P309" s="492"/>
      <c r="Q309" s="491">
        <v>113</v>
      </c>
      <c r="R309" s="490"/>
      <c r="S309" s="73" t="s">
        <v>208</v>
      </c>
      <c r="T309" s="491">
        <v>3</v>
      </c>
      <c r="U309" s="492"/>
      <c r="V309" s="172">
        <v>12</v>
      </c>
      <c r="W309" s="489">
        <v>15</v>
      </c>
      <c r="X309" s="490"/>
    </row>
    <row r="310" spans="2:24" s="49" customFormat="1" ht="14.25" customHeight="1">
      <c r="B310" s="73" t="s">
        <v>207</v>
      </c>
      <c r="C310" s="491">
        <v>59</v>
      </c>
      <c r="D310" s="492"/>
      <c r="E310" s="491">
        <v>62</v>
      </c>
      <c r="F310" s="492"/>
      <c r="G310" s="173">
        <v>121</v>
      </c>
      <c r="H310" s="73" t="s">
        <v>206</v>
      </c>
      <c r="I310" s="491">
        <v>93</v>
      </c>
      <c r="J310" s="492"/>
      <c r="K310" s="172">
        <v>85</v>
      </c>
      <c r="L310" s="345">
        <v>178</v>
      </c>
      <c r="M310" s="73" t="s">
        <v>205</v>
      </c>
      <c r="N310" s="172">
        <v>49</v>
      </c>
      <c r="O310" s="491">
        <v>55</v>
      </c>
      <c r="P310" s="492"/>
      <c r="Q310" s="491">
        <v>104</v>
      </c>
      <c r="R310" s="490"/>
      <c r="S310" s="73" t="s">
        <v>204</v>
      </c>
      <c r="T310" s="491">
        <v>1</v>
      </c>
      <c r="U310" s="492"/>
      <c r="V310" s="172">
        <v>7</v>
      </c>
      <c r="W310" s="489">
        <v>8</v>
      </c>
      <c r="X310" s="490"/>
    </row>
    <row r="311" spans="2:24" s="49" customFormat="1" ht="14.1" customHeight="1">
      <c r="B311" s="74" t="s">
        <v>203</v>
      </c>
      <c r="C311" s="497">
        <v>64</v>
      </c>
      <c r="D311" s="498"/>
      <c r="E311" s="497">
        <v>53</v>
      </c>
      <c r="F311" s="498"/>
      <c r="G311" s="176">
        <v>117</v>
      </c>
      <c r="H311" s="74" t="s">
        <v>202</v>
      </c>
      <c r="I311" s="497">
        <v>86</v>
      </c>
      <c r="J311" s="498"/>
      <c r="K311" s="175">
        <v>91</v>
      </c>
      <c r="L311" s="346">
        <v>177</v>
      </c>
      <c r="M311" s="74" t="s">
        <v>201</v>
      </c>
      <c r="N311" s="175">
        <v>53</v>
      </c>
      <c r="O311" s="497">
        <v>57</v>
      </c>
      <c r="P311" s="498"/>
      <c r="Q311" s="497">
        <v>110</v>
      </c>
      <c r="R311" s="504"/>
      <c r="S311" s="74" t="s">
        <v>200</v>
      </c>
      <c r="T311" s="497">
        <v>0</v>
      </c>
      <c r="U311" s="498"/>
      <c r="V311" s="175">
        <v>4</v>
      </c>
      <c r="W311" s="502">
        <v>4</v>
      </c>
      <c r="X311" s="504"/>
    </row>
    <row r="312" spans="2:24" s="49" customFormat="1" ht="14.25" customHeight="1">
      <c r="B312" s="73" t="s">
        <v>199</v>
      </c>
      <c r="C312" s="506">
        <v>64</v>
      </c>
      <c r="D312" s="507"/>
      <c r="E312" s="506">
        <v>46</v>
      </c>
      <c r="F312" s="507"/>
      <c r="G312" s="173">
        <v>110</v>
      </c>
      <c r="H312" s="73" t="s">
        <v>198</v>
      </c>
      <c r="I312" s="506">
        <v>89</v>
      </c>
      <c r="J312" s="507"/>
      <c r="K312" s="172">
        <v>77</v>
      </c>
      <c r="L312" s="345">
        <v>166</v>
      </c>
      <c r="M312" s="73" t="s">
        <v>197</v>
      </c>
      <c r="N312" s="172">
        <v>50</v>
      </c>
      <c r="O312" s="506">
        <v>49</v>
      </c>
      <c r="P312" s="507"/>
      <c r="Q312" s="506">
        <v>99</v>
      </c>
      <c r="R312" s="483"/>
      <c r="S312" s="73" t="s">
        <v>196</v>
      </c>
      <c r="T312" s="506">
        <v>0</v>
      </c>
      <c r="U312" s="507"/>
      <c r="V312" s="172">
        <v>2</v>
      </c>
      <c r="W312" s="481">
        <v>2</v>
      </c>
      <c r="X312" s="483"/>
    </row>
    <row r="313" spans="2:24" s="49" customFormat="1" ht="14.25" customHeight="1">
      <c r="B313" s="73" t="s">
        <v>195</v>
      </c>
      <c r="C313" s="491">
        <v>63</v>
      </c>
      <c r="D313" s="492"/>
      <c r="E313" s="491">
        <v>41</v>
      </c>
      <c r="F313" s="492"/>
      <c r="G313" s="173">
        <v>104</v>
      </c>
      <c r="H313" s="73" t="s">
        <v>194</v>
      </c>
      <c r="I313" s="491">
        <v>91</v>
      </c>
      <c r="J313" s="492"/>
      <c r="K313" s="172">
        <v>86</v>
      </c>
      <c r="L313" s="345">
        <v>177</v>
      </c>
      <c r="M313" s="73" t="s">
        <v>193</v>
      </c>
      <c r="N313" s="172">
        <v>31</v>
      </c>
      <c r="O313" s="491">
        <v>14</v>
      </c>
      <c r="P313" s="492"/>
      <c r="Q313" s="491">
        <v>45</v>
      </c>
      <c r="R313" s="490"/>
      <c r="S313" s="73" t="s">
        <v>192</v>
      </c>
      <c r="T313" s="491">
        <v>2</v>
      </c>
      <c r="U313" s="492"/>
      <c r="V313" s="172">
        <v>3</v>
      </c>
      <c r="W313" s="489">
        <v>5</v>
      </c>
      <c r="X313" s="490"/>
    </row>
    <row r="314" spans="2:24" s="49" customFormat="1" ht="14.25" customHeight="1">
      <c r="B314" s="73" t="s">
        <v>191</v>
      </c>
      <c r="C314" s="491">
        <v>48</v>
      </c>
      <c r="D314" s="492"/>
      <c r="E314" s="491">
        <v>58</v>
      </c>
      <c r="F314" s="492"/>
      <c r="G314" s="173">
        <v>106</v>
      </c>
      <c r="H314" s="73" t="s">
        <v>190</v>
      </c>
      <c r="I314" s="491">
        <v>61</v>
      </c>
      <c r="J314" s="492"/>
      <c r="K314" s="172">
        <v>73</v>
      </c>
      <c r="L314" s="345">
        <v>134</v>
      </c>
      <c r="M314" s="73" t="s">
        <v>189</v>
      </c>
      <c r="N314" s="172">
        <v>20</v>
      </c>
      <c r="O314" s="491">
        <v>25</v>
      </c>
      <c r="P314" s="492"/>
      <c r="Q314" s="491">
        <v>45</v>
      </c>
      <c r="R314" s="490"/>
      <c r="S314" s="73" t="s">
        <v>188</v>
      </c>
      <c r="T314" s="491">
        <v>0</v>
      </c>
      <c r="U314" s="492"/>
      <c r="V314" s="172">
        <v>0</v>
      </c>
      <c r="W314" s="489">
        <v>0</v>
      </c>
      <c r="X314" s="490"/>
    </row>
    <row r="315" spans="2:24" s="49" customFormat="1" ht="14.1" customHeight="1">
      <c r="B315" s="73" t="s">
        <v>187</v>
      </c>
      <c r="C315" s="491">
        <v>55</v>
      </c>
      <c r="D315" s="492"/>
      <c r="E315" s="491">
        <v>63</v>
      </c>
      <c r="F315" s="492"/>
      <c r="G315" s="173">
        <v>118</v>
      </c>
      <c r="H315" s="73" t="s">
        <v>186</v>
      </c>
      <c r="I315" s="491">
        <v>77</v>
      </c>
      <c r="J315" s="492"/>
      <c r="K315" s="172">
        <v>65</v>
      </c>
      <c r="L315" s="345">
        <v>142</v>
      </c>
      <c r="M315" s="73" t="s">
        <v>185</v>
      </c>
      <c r="N315" s="172">
        <v>21</v>
      </c>
      <c r="O315" s="491">
        <v>36</v>
      </c>
      <c r="P315" s="492"/>
      <c r="Q315" s="491">
        <v>57</v>
      </c>
      <c r="R315" s="490"/>
      <c r="S315" s="73" t="s">
        <v>184</v>
      </c>
      <c r="T315" s="491">
        <v>0</v>
      </c>
      <c r="U315" s="492"/>
      <c r="V315" s="172">
        <v>1</v>
      </c>
      <c r="W315" s="489">
        <v>1</v>
      </c>
      <c r="X315" s="490"/>
    </row>
    <row r="316" spans="2:24" s="49" customFormat="1" ht="14.25" customHeight="1" thickBot="1">
      <c r="B316" s="75" t="s">
        <v>183</v>
      </c>
      <c r="C316" s="512">
        <v>59</v>
      </c>
      <c r="D316" s="513"/>
      <c r="E316" s="512">
        <v>53</v>
      </c>
      <c r="F316" s="513"/>
      <c r="G316" s="178">
        <v>112</v>
      </c>
      <c r="H316" s="75" t="s">
        <v>182</v>
      </c>
      <c r="I316" s="512">
        <v>78</v>
      </c>
      <c r="J316" s="513"/>
      <c r="K316" s="177">
        <v>78</v>
      </c>
      <c r="L316" s="344">
        <v>156</v>
      </c>
      <c r="M316" s="75" t="s">
        <v>181</v>
      </c>
      <c r="N316" s="177">
        <v>27</v>
      </c>
      <c r="O316" s="512">
        <v>41</v>
      </c>
      <c r="P316" s="513"/>
      <c r="Q316" s="512">
        <v>68</v>
      </c>
      <c r="R316" s="559"/>
      <c r="S316" s="74" t="s">
        <v>180</v>
      </c>
      <c r="T316" s="497">
        <v>0</v>
      </c>
      <c r="U316" s="498"/>
      <c r="V316" s="175">
        <v>0</v>
      </c>
      <c r="W316" s="502">
        <v>0</v>
      </c>
      <c r="X316" s="504"/>
    </row>
    <row r="317" spans="2:24" s="49" customFormat="1" ht="14.25" customHeight="1" thickBot="1">
      <c r="B317" s="76"/>
      <c r="C317" s="76"/>
      <c r="D317" s="76"/>
      <c r="E317" s="76"/>
      <c r="F317" s="520" t="s">
        <v>179</v>
      </c>
      <c r="G317" s="520"/>
      <c r="H317" s="520"/>
      <c r="I317" s="520"/>
      <c r="J317" s="76"/>
      <c r="K317" s="76"/>
      <c r="L317" s="76"/>
      <c r="M317" s="76"/>
      <c r="N317" s="76"/>
      <c r="O317" s="76"/>
      <c r="P317" s="76"/>
      <c r="Q317" s="76"/>
      <c r="R317" s="76"/>
      <c r="S317" s="77" t="s">
        <v>178</v>
      </c>
      <c r="T317" s="582">
        <v>0</v>
      </c>
      <c r="U317" s="582"/>
      <c r="V317" s="46">
        <v>1</v>
      </c>
      <c r="W317" s="481">
        <v>1</v>
      </c>
      <c r="X317" s="483"/>
    </row>
    <row r="318" spans="2:24" s="49" customFormat="1" ht="13.5" customHeight="1">
      <c r="B318" s="213" t="s">
        <v>177</v>
      </c>
      <c r="C318" s="522">
        <f>SUM(C292:D296)</f>
        <v>298</v>
      </c>
      <c r="D318" s="523"/>
      <c r="E318" s="526">
        <f>SUM(E292:F296)</f>
        <v>305</v>
      </c>
      <c r="F318" s="523"/>
      <c r="G318" s="214">
        <f>SUM(C318:F318)</f>
        <v>603</v>
      </c>
      <c r="H318" s="213" t="s">
        <v>176</v>
      </c>
      <c r="I318" s="524">
        <f>SUM(N292:N296)</f>
        <v>326</v>
      </c>
      <c r="J318" s="525"/>
      <c r="K318" s="215">
        <f>SUM(O292:P296)</f>
        <v>369</v>
      </c>
      <c r="L318" s="216">
        <f>SUM(I318:K318)</f>
        <v>695</v>
      </c>
      <c r="M318" s="225" t="s">
        <v>175</v>
      </c>
      <c r="N318" s="226">
        <f>SUM(T317:U321)</f>
        <v>1</v>
      </c>
      <c r="O318" s="526">
        <f>SUM(V317:V321)</f>
        <v>1</v>
      </c>
      <c r="P318" s="523">
        <f t="shared" ref="P318" si="49">SUM(W317:X321)</f>
        <v>2</v>
      </c>
      <c r="Q318" s="526">
        <f>SUM(N318,O318)</f>
        <v>2</v>
      </c>
      <c r="R318" s="527"/>
      <c r="S318" s="73" t="s">
        <v>174</v>
      </c>
      <c r="T318" s="505">
        <v>0</v>
      </c>
      <c r="U318" s="505"/>
      <c r="V318" s="40">
        <v>0</v>
      </c>
      <c r="W318" s="489">
        <v>0</v>
      </c>
      <c r="X318" s="490"/>
    </row>
    <row r="319" spans="2:24" s="49" customFormat="1" ht="13.5" customHeight="1" thickBot="1">
      <c r="B319" s="217" t="s">
        <v>173</v>
      </c>
      <c r="C319" s="518">
        <f>SUM(C297:D301)</f>
        <v>296</v>
      </c>
      <c r="D319" s="519"/>
      <c r="E319" s="555">
        <f>SUM(E297:F301)</f>
        <v>317</v>
      </c>
      <c r="F319" s="519"/>
      <c r="G319" s="218">
        <f t="shared" ref="G319:G327" si="50">SUM(C319:F319)</f>
        <v>613</v>
      </c>
      <c r="H319" s="217" t="s">
        <v>172</v>
      </c>
      <c r="I319" s="518">
        <f>SUM(N297:N301)</f>
        <v>325</v>
      </c>
      <c r="J319" s="521"/>
      <c r="K319" s="219">
        <f>SUM(O297:P301)</f>
        <v>300</v>
      </c>
      <c r="L319" s="220">
        <f t="shared" ref="L319:L323" si="51">SUM(I319:K319)</f>
        <v>625</v>
      </c>
      <c r="M319" s="227" t="s">
        <v>159</v>
      </c>
      <c r="N319" s="228">
        <f>U322</f>
        <v>0</v>
      </c>
      <c r="O319" s="531">
        <f>V322</f>
        <v>0</v>
      </c>
      <c r="P319" s="532"/>
      <c r="Q319" s="531">
        <f>SUM(N319:P319)</f>
        <v>0</v>
      </c>
      <c r="R319" s="533"/>
      <c r="S319" s="73" t="s">
        <v>171</v>
      </c>
      <c r="T319" s="505">
        <v>0</v>
      </c>
      <c r="U319" s="505"/>
      <c r="V319" s="40">
        <v>0</v>
      </c>
      <c r="W319" s="489">
        <v>0</v>
      </c>
      <c r="X319" s="490"/>
    </row>
    <row r="320" spans="2:24" s="49" customFormat="1" ht="13.5" customHeight="1" thickBot="1">
      <c r="B320" s="217" t="s">
        <v>170</v>
      </c>
      <c r="C320" s="518">
        <f>SUM(C302:D306)</f>
        <v>339</v>
      </c>
      <c r="D320" s="519"/>
      <c r="E320" s="555">
        <f>SUM(E302:F306)</f>
        <v>299</v>
      </c>
      <c r="F320" s="519"/>
      <c r="G320" s="218">
        <f t="shared" si="50"/>
        <v>638</v>
      </c>
      <c r="H320" s="217" t="s">
        <v>169</v>
      </c>
      <c r="I320" s="518">
        <f>SUM(N302:N306)</f>
        <v>270</v>
      </c>
      <c r="J320" s="521"/>
      <c r="K320" s="219">
        <f>SUM(O302:P306)</f>
        <v>296</v>
      </c>
      <c r="L320" s="220">
        <f t="shared" si="51"/>
        <v>566</v>
      </c>
      <c r="M320" s="76"/>
      <c r="N320" s="76"/>
      <c r="O320" s="76"/>
      <c r="P320" s="76"/>
      <c r="Q320" s="76"/>
      <c r="R320" s="76"/>
      <c r="S320" s="73" t="s">
        <v>168</v>
      </c>
      <c r="T320" s="505">
        <v>1</v>
      </c>
      <c r="U320" s="505"/>
      <c r="V320" s="40">
        <v>0</v>
      </c>
      <c r="W320" s="489">
        <v>1</v>
      </c>
      <c r="X320" s="490"/>
    </row>
    <row r="321" spans="2:24" s="49" customFormat="1" ht="13.5" customHeight="1">
      <c r="B321" s="217" t="s">
        <v>167</v>
      </c>
      <c r="C321" s="518">
        <f>SUM(C307:D311)</f>
        <v>319</v>
      </c>
      <c r="D321" s="519"/>
      <c r="E321" s="555">
        <f>SUM(E307:F311)</f>
        <v>276</v>
      </c>
      <c r="F321" s="519"/>
      <c r="G321" s="218">
        <f t="shared" si="50"/>
        <v>595</v>
      </c>
      <c r="H321" s="217" t="s">
        <v>166</v>
      </c>
      <c r="I321" s="518">
        <f>SUM(N307:N311)</f>
        <v>259</v>
      </c>
      <c r="J321" s="521"/>
      <c r="K321" s="219">
        <f>SUM(O307:P311)</f>
        <v>288</v>
      </c>
      <c r="L321" s="220">
        <f t="shared" si="51"/>
        <v>547</v>
      </c>
      <c r="M321" s="229" t="s">
        <v>165</v>
      </c>
      <c r="N321" s="230">
        <f>SUM(N307:N316,T292:U322)</f>
        <v>715</v>
      </c>
      <c r="O321" s="535">
        <f>SUM(O307:P316,V292:V322)</f>
        <v>935</v>
      </c>
      <c r="P321" s="536">
        <f t="shared" ref="P321" si="52">SUM(P307:P316,W292:X322)</f>
        <v>789</v>
      </c>
      <c r="Q321" s="535">
        <f>SUM(N321,O321)</f>
        <v>1650</v>
      </c>
      <c r="R321" s="537"/>
      <c r="S321" s="74" t="s">
        <v>164</v>
      </c>
      <c r="T321" s="511">
        <v>0</v>
      </c>
      <c r="U321" s="511"/>
      <c r="V321" s="352">
        <v>0</v>
      </c>
      <c r="W321" s="502">
        <f t="shared" ref="W321:W322" si="53">SUM(T321:V321)</f>
        <v>0</v>
      </c>
      <c r="X321" s="504"/>
    </row>
    <row r="322" spans="2:24" s="49" customFormat="1" ht="13.5" customHeight="1" thickBot="1">
      <c r="B322" s="217" t="s">
        <v>163</v>
      </c>
      <c r="C322" s="518">
        <f>SUM(C312:D316)</f>
        <v>289</v>
      </c>
      <c r="D322" s="519"/>
      <c r="E322" s="555">
        <f>SUM(E312:F316)</f>
        <v>261</v>
      </c>
      <c r="F322" s="519"/>
      <c r="G322" s="218">
        <f t="shared" si="50"/>
        <v>550</v>
      </c>
      <c r="H322" s="217" t="s">
        <v>162</v>
      </c>
      <c r="I322" s="518">
        <f>SUM(N312:N316)</f>
        <v>149</v>
      </c>
      <c r="J322" s="521"/>
      <c r="K322" s="219">
        <f>SUM(O312:P316)</f>
        <v>165</v>
      </c>
      <c r="L322" s="220">
        <f t="shared" si="51"/>
        <v>314</v>
      </c>
      <c r="M322" s="231" t="s">
        <v>161</v>
      </c>
      <c r="N322" s="232"/>
      <c r="O322" s="233"/>
      <c r="P322" s="565">
        <f>Q321/Q325*100</f>
        <v>16.5</v>
      </c>
      <c r="Q322" s="565"/>
      <c r="R322" s="234" t="s">
        <v>160</v>
      </c>
      <c r="S322" s="75" t="s">
        <v>159</v>
      </c>
      <c r="T322" s="516">
        <v>0</v>
      </c>
      <c r="U322" s="516"/>
      <c r="V322" s="44">
        <v>0</v>
      </c>
      <c r="W322" s="529">
        <f t="shared" si="53"/>
        <v>0</v>
      </c>
      <c r="X322" s="538"/>
    </row>
    <row r="323" spans="2:24" s="49" customFormat="1" ht="13.5" customHeight="1">
      <c r="B323" s="217" t="s">
        <v>158</v>
      </c>
      <c r="C323" s="518">
        <f>SUM(I292:J296)</f>
        <v>275</v>
      </c>
      <c r="D323" s="519"/>
      <c r="E323" s="555">
        <f>SUM(K292:K296)</f>
        <v>282</v>
      </c>
      <c r="F323" s="519"/>
      <c r="G323" s="218">
        <f t="shared" si="50"/>
        <v>557</v>
      </c>
      <c r="H323" s="217" t="s">
        <v>157</v>
      </c>
      <c r="I323" s="518">
        <f>SUM(T292:U296)</f>
        <v>139</v>
      </c>
      <c r="J323" s="521"/>
      <c r="K323" s="219">
        <f>SUM(V292:V296)</f>
        <v>186</v>
      </c>
      <c r="L323" s="220">
        <f t="shared" si="51"/>
        <v>325</v>
      </c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</row>
    <row r="324" spans="2:24" s="49" customFormat="1" ht="13.5" customHeight="1" thickBot="1">
      <c r="B324" s="217" t="s">
        <v>156</v>
      </c>
      <c r="C324" s="518">
        <f>SUM(I297:J301)</f>
        <v>346</v>
      </c>
      <c r="D324" s="519"/>
      <c r="E324" s="555">
        <f>SUM(K297:K301)</f>
        <v>347</v>
      </c>
      <c r="F324" s="519"/>
      <c r="G324" s="218">
        <f t="shared" si="50"/>
        <v>693</v>
      </c>
      <c r="H324" s="217" t="s">
        <v>155</v>
      </c>
      <c r="I324" s="518">
        <f>SUM(T297:U301)</f>
        <v>108</v>
      </c>
      <c r="J324" s="521"/>
      <c r="K324" s="219">
        <f>SUM(V297:V301)</f>
        <v>155</v>
      </c>
      <c r="L324" s="220">
        <f>SUM(I324:K324)</f>
        <v>263</v>
      </c>
      <c r="M324" s="76"/>
      <c r="N324" s="76"/>
      <c r="O324" s="76"/>
      <c r="P324" s="76"/>
      <c r="Q324" s="76"/>
      <c r="R324" s="76"/>
      <c r="S324" s="87"/>
      <c r="T324" s="87"/>
      <c r="U324" s="87"/>
      <c r="V324" s="87"/>
      <c r="W324" s="87"/>
      <c r="X324" s="87"/>
    </row>
    <row r="325" spans="2:24" s="49" customFormat="1" ht="13.5" customHeight="1" thickBot="1">
      <c r="B325" s="217" t="s">
        <v>154</v>
      </c>
      <c r="C325" s="518">
        <f>SUM(I302:J306)</f>
        <v>329</v>
      </c>
      <c r="D325" s="519"/>
      <c r="E325" s="555">
        <f>SUM(K302:K306)</f>
        <v>348</v>
      </c>
      <c r="F325" s="519"/>
      <c r="G325" s="218">
        <f t="shared" si="50"/>
        <v>677</v>
      </c>
      <c r="H325" s="217" t="s">
        <v>153</v>
      </c>
      <c r="I325" s="518">
        <f>SUM(T302:U306)</f>
        <v>48</v>
      </c>
      <c r="J325" s="521"/>
      <c r="K325" s="219">
        <f>SUM(V302:V306)</f>
        <v>87</v>
      </c>
      <c r="L325" s="220">
        <f t="shared" ref="L325:L327" si="54">SUM(I325:K325)</f>
        <v>135</v>
      </c>
      <c r="M325" s="235" t="s">
        <v>152</v>
      </c>
      <c r="N325" s="236">
        <f>SUM(C318:D327,I318:J327,N318:N319)</f>
        <v>4911</v>
      </c>
      <c r="O325" s="535">
        <f>SUM(E318:F327,K318:K327,O318,O319)</f>
        <v>5089</v>
      </c>
      <c r="P325" s="536">
        <f t="shared" ref="P325" si="55">SUM(C318:D327,J318:K327,P318:P319)</f>
        <v>5176</v>
      </c>
      <c r="Q325" s="535">
        <f>SUM(N325,O325)</f>
        <v>10000</v>
      </c>
      <c r="R325" s="537"/>
      <c r="S325" s="89" t="s">
        <v>151</v>
      </c>
      <c r="T325" s="590">
        <v>38</v>
      </c>
      <c r="U325" s="590"/>
      <c r="V325" s="28">
        <v>40</v>
      </c>
      <c r="W325" s="590">
        <v>39</v>
      </c>
      <c r="X325" s="591"/>
    </row>
    <row r="326" spans="2:24" s="49" customFormat="1" ht="13.5" customHeight="1" thickBot="1">
      <c r="B326" s="217" t="s">
        <v>150</v>
      </c>
      <c r="C326" s="518">
        <f>SUM(I307:J311)</f>
        <v>388</v>
      </c>
      <c r="D326" s="519"/>
      <c r="E326" s="555">
        <f>SUM(K307:K311)</f>
        <v>375</v>
      </c>
      <c r="F326" s="519"/>
      <c r="G326" s="218">
        <f t="shared" si="50"/>
        <v>763</v>
      </c>
      <c r="H326" s="217" t="s">
        <v>149</v>
      </c>
      <c r="I326" s="518">
        <f>SUM(T307:U311)</f>
        <v>9</v>
      </c>
      <c r="J326" s="521"/>
      <c r="K326" s="219">
        <f>SUM(V307:V311)</f>
        <v>47</v>
      </c>
      <c r="L326" s="220">
        <f t="shared" si="54"/>
        <v>56</v>
      </c>
      <c r="M326" s="231" t="s">
        <v>7</v>
      </c>
      <c r="N326" s="232"/>
      <c r="O326" s="237"/>
      <c r="P326" s="237"/>
      <c r="Q326" s="545">
        <f>行政区別人口!R20</f>
        <v>4358</v>
      </c>
      <c r="R326" s="546"/>
      <c r="S326" s="90"/>
      <c r="T326" s="25"/>
      <c r="U326" s="25"/>
      <c r="V326" s="25"/>
      <c r="W326" s="25"/>
      <c r="X326" s="25"/>
    </row>
    <row r="327" spans="2:24" s="49" customFormat="1" ht="13.5" customHeight="1" thickBot="1">
      <c r="B327" s="221" t="s">
        <v>148</v>
      </c>
      <c r="C327" s="542">
        <f>SUM(I312:J316)</f>
        <v>396</v>
      </c>
      <c r="D327" s="532"/>
      <c r="E327" s="531">
        <f>SUM(K312:K316)</f>
        <v>379</v>
      </c>
      <c r="F327" s="532"/>
      <c r="G327" s="222">
        <f t="shared" si="50"/>
        <v>775</v>
      </c>
      <c r="H327" s="221" t="s">
        <v>147</v>
      </c>
      <c r="I327" s="543">
        <f>SUM(T312:U316)</f>
        <v>2</v>
      </c>
      <c r="J327" s="544"/>
      <c r="K327" s="223">
        <f>SUM(V312:V316)</f>
        <v>6</v>
      </c>
      <c r="L327" s="224">
        <f t="shared" si="54"/>
        <v>8</v>
      </c>
      <c r="M327" s="76"/>
      <c r="N327" s="76"/>
      <c r="O327" s="76"/>
      <c r="P327" s="76"/>
      <c r="Q327" s="76"/>
      <c r="R327" s="76"/>
      <c r="S327" s="520" t="s">
        <v>146</v>
      </c>
      <c r="T327" s="520"/>
      <c r="U327" s="520"/>
      <c r="V327" s="520"/>
      <c r="W327" s="92">
        <v>8</v>
      </c>
      <c r="X327" s="93" t="s">
        <v>284</v>
      </c>
    </row>
    <row r="329" spans="2:24" s="49" customFormat="1" ht="14.1" customHeight="1">
      <c r="S329" s="97"/>
      <c r="T329" s="97"/>
      <c r="U329" s="97"/>
    </row>
    <row r="330" spans="2:24" s="49" customFormat="1" ht="14.25" customHeight="1">
      <c r="B330" s="547" t="s">
        <v>1</v>
      </c>
      <c r="C330" s="547"/>
      <c r="D330" s="547" t="s">
        <v>2</v>
      </c>
      <c r="E330" s="547"/>
      <c r="F330" s="547"/>
      <c r="G330" s="547"/>
      <c r="H330" s="547"/>
      <c r="I330" s="547"/>
      <c r="J330" s="561" t="s">
        <v>285</v>
      </c>
      <c r="K330" s="561"/>
      <c r="L330" s="561"/>
      <c r="M330" s="561"/>
      <c r="N330" s="561"/>
      <c r="O330" s="561"/>
      <c r="P330" s="561"/>
      <c r="Q330" s="66"/>
      <c r="R330" s="66"/>
      <c r="S330" s="98"/>
      <c r="T330" s="98"/>
      <c r="U330" s="158" t="str">
        <f>$U$2</f>
        <v>平成29年11月30日</v>
      </c>
      <c r="V330" s="48"/>
      <c r="W330" s="48"/>
      <c r="X330" s="99" t="s">
        <v>0</v>
      </c>
    </row>
    <row r="331" spans="2:24" s="49" customFormat="1" ht="17.100000000000001" customHeight="1" thickBot="1">
      <c r="B331" s="547" t="s">
        <v>282</v>
      </c>
      <c r="C331" s="547"/>
      <c r="D331" s="547" t="s">
        <v>21</v>
      </c>
      <c r="E331" s="547"/>
      <c r="F331" s="547"/>
      <c r="G331" s="547"/>
      <c r="H331" s="66"/>
      <c r="I331" s="66"/>
      <c r="J331" s="561"/>
      <c r="K331" s="561"/>
      <c r="L331" s="561"/>
      <c r="M331" s="561"/>
      <c r="N331" s="561"/>
      <c r="O331" s="561"/>
      <c r="P331" s="561"/>
      <c r="Q331" s="66"/>
      <c r="R331" s="66"/>
      <c r="S331" s="66"/>
      <c r="T331" s="66"/>
      <c r="U331" s="158" t="str">
        <f>$U$3</f>
        <v>平成29年12月 1日</v>
      </c>
      <c r="V331" s="48"/>
      <c r="W331" s="48"/>
      <c r="X331" s="99" t="s">
        <v>3</v>
      </c>
    </row>
    <row r="332" spans="2:24" s="49" customFormat="1" ht="14.25" customHeight="1">
      <c r="B332" s="68" t="s">
        <v>280</v>
      </c>
      <c r="C332" s="484" t="s">
        <v>4</v>
      </c>
      <c r="D332" s="484"/>
      <c r="E332" s="484" t="s">
        <v>5</v>
      </c>
      <c r="F332" s="484"/>
      <c r="G332" s="69" t="s">
        <v>6</v>
      </c>
      <c r="H332" s="68" t="s">
        <v>280</v>
      </c>
      <c r="I332" s="484" t="s">
        <v>4</v>
      </c>
      <c r="J332" s="484"/>
      <c r="K332" s="71" t="s">
        <v>5</v>
      </c>
      <c r="L332" s="69" t="s">
        <v>6</v>
      </c>
      <c r="M332" s="68" t="s">
        <v>280</v>
      </c>
      <c r="N332" s="71" t="s">
        <v>4</v>
      </c>
      <c r="O332" s="484" t="s">
        <v>5</v>
      </c>
      <c r="P332" s="484"/>
      <c r="Q332" s="484" t="s">
        <v>6</v>
      </c>
      <c r="R332" s="486"/>
      <c r="S332" s="68" t="s">
        <v>280</v>
      </c>
      <c r="T332" s="484" t="s">
        <v>4</v>
      </c>
      <c r="U332" s="484"/>
      <c r="V332" s="71" t="s">
        <v>5</v>
      </c>
      <c r="W332" s="484" t="s">
        <v>6</v>
      </c>
      <c r="X332" s="486"/>
    </row>
    <row r="333" spans="2:24" s="49" customFormat="1" ht="14.25" customHeight="1">
      <c r="B333" s="73" t="s">
        <v>279</v>
      </c>
      <c r="C333" s="505">
        <v>8</v>
      </c>
      <c r="D333" s="505"/>
      <c r="E333" s="505">
        <v>14</v>
      </c>
      <c r="F333" s="505"/>
      <c r="G333" s="41">
        <v>22</v>
      </c>
      <c r="H333" s="73" t="s">
        <v>278</v>
      </c>
      <c r="I333" s="476">
        <v>48</v>
      </c>
      <c r="J333" s="477"/>
      <c r="K333" s="40">
        <v>23</v>
      </c>
      <c r="L333" s="345">
        <v>71</v>
      </c>
      <c r="M333" s="73" t="s">
        <v>277</v>
      </c>
      <c r="N333" s="40">
        <v>16</v>
      </c>
      <c r="O333" s="505">
        <v>24</v>
      </c>
      <c r="P333" s="505"/>
      <c r="Q333" s="476">
        <v>40</v>
      </c>
      <c r="R333" s="554"/>
      <c r="S333" s="73" t="s">
        <v>276</v>
      </c>
      <c r="T333" s="505">
        <v>13</v>
      </c>
      <c r="U333" s="505"/>
      <c r="V333" s="40">
        <v>11</v>
      </c>
      <c r="W333" s="481">
        <v>24</v>
      </c>
      <c r="X333" s="483"/>
    </row>
    <row r="334" spans="2:24" s="49" customFormat="1" ht="14.1" customHeight="1">
      <c r="B334" s="73" t="s">
        <v>275</v>
      </c>
      <c r="C334" s="505">
        <v>16</v>
      </c>
      <c r="D334" s="505"/>
      <c r="E334" s="505">
        <v>13</v>
      </c>
      <c r="F334" s="505"/>
      <c r="G334" s="41">
        <v>29</v>
      </c>
      <c r="H334" s="73" t="s">
        <v>274</v>
      </c>
      <c r="I334" s="491">
        <v>36</v>
      </c>
      <c r="J334" s="492"/>
      <c r="K334" s="40">
        <v>21</v>
      </c>
      <c r="L334" s="345">
        <v>57</v>
      </c>
      <c r="M334" s="73" t="s">
        <v>273</v>
      </c>
      <c r="N334" s="40">
        <v>19</v>
      </c>
      <c r="O334" s="505">
        <v>13</v>
      </c>
      <c r="P334" s="505"/>
      <c r="Q334" s="491">
        <v>32</v>
      </c>
      <c r="R334" s="490"/>
      <c r="S334" s="73" t="s">
        <v>272</v>
      </c>
      <c r="T334" s="505">
        <v>8</v>
      </c>
      <c r="U334" s="505"/>
      <c r="V334" s="40">
        <v>13</v>
      </c>
      <c r="W334" s="489">
        <v>21</v>
      </c>
      <c r="X334" s="490"/>
    </row>
    <row r="335" spans="2:24" s="49" customFormat="1" ht="14.25" customHeight="1">
      <c r="B335" s="73" t="s">
        <v>271</v>
      </c>
      <c r="C335" s="505">
        <v>9</v>
      </c>
      <c r="D335" s="505"/>
      <c r="E335" s="505">
        <v>14</v>
      </c>
      <c r="F335" s="505"/>
      <c r="G335" s="41">
        <v>23</v>
      </c>
      <c r="H335" s="73" t="s">
        <v>270</v>
      </c>
      <c r="I335" s="491">
        <v>22</v>
      </c>
      <c r="J335" s="492"/>
      <c r="K335" s="40">
        <v>15</v>
      </c>
      <c r="L335" s="345">
        <v>37</v>
      </c>
      <c r="M335" s="73" t="s">
        <v>269</v>
      </c>
      <c r="N335" s="40">
        <v>14</v>
      </c>
      <c r="O335" s="505">
        <v>18</v>
      </c>
      <c r="P335" s="505"/>
      <c r="Q335" s="491">
        <v>32</v>
      </c>
      <c r="R335" s="490"/>
      <c r="S335" s="73" t="s">
        <v>268</v>
      </c>
      <c r="T335" s="505">
        <v>12</v>
      </c>
      <c r="U335" s="505"/>
      <c r="V335" s="40">
        <v>13</v>
      </c>
      <c r="W335" s="489">
        <v>25</v>
      </c>
      <c r="X335" s="490"/>
    </row>
    <row r="336" spans="2:24" s="49" customFormat="1" ht="14.25" customHeight="1">
      <c r="B336" s="73" t="s">
        <v>267</v>
      </c>
      <c r="C336" s="505">
        <v>15</v>
      </c>
      <c r="D336" s="505"/>
      <c r="E336" s="505">
        <v>9</v>
      </c>
      <c r="F336" s="505"/>
      <c r="G336" s="41">
        <v>24</v>
      </c>
      <c r="H336" s="73" t="s">
        <v>266</v>
      </c>
      <c r="I336" s="491">
        <v>18</v>
      </c>
      <c r="J336" s="492"/>
      <c r="K336" s="40">
        <v>17</v>
      </c>
      <c r="L336" s="345">
        <v>35</v>
      </c>
      <c r="M336" s="73" t="s">
        <v>265</v>
      </c>
      <c r="N336" s="40">
        <v>15</v>
      </c>
      <c r="O336" s="505">
        <v>17</v>
      </c>
      <c r="P336" s="505"/>
      <c r="Q336" s="491">
        <v>32</v>
      </c>
      <c r="R336" s="490"/>
      <c r="S336" s="73" t="s">
        <v>264</v>
      </c>
      <c r="T336" s="505">
        <v>7</v>
      </c>
      <c r="U336" s="505"/>
      <c r="V336" s="40">
        <v>7</v>
      </c>
      <c r="W336" s="489">
        <v>14</v>
      </c>
      <c r="X336" s="490"/>
    </row>
    <row r="337" spans="2:24" s="49" customFormat="1" ht="14.1" customHeight="1">
      <c r="B337" s="74" t="s">
        <v>263</v>
      </c>
      <c r="C337" s="511">
        <v>15</v>
      </c>
      <c r="D337" s="511"/>
      <c r="E337" s="511">
        <v>11</v>
      </c>
      <c r="F337" s="511"/>
      <c r="G337" s="43">
        <v>26</v>
      </c>
      <c r="H337" s="74" t="s">
        <v>262</v>
      </c>
      <c r="I337" s="497">
        <v>17</v>
      </c>
      <c r="J337" s="498"/>
      <c r="K337" s="42">
        <v>21</v>
      </c>
      <c r="L337" s="346">
        <v>38</v>
      </c>
      <c r="M337" s="74" t="s">
        <v>261</v>
      </c>
      <c r="N337" s="42">
        <v>16</v>
      </c>
      <c r="O337" s="511">
        <v>21</v>
      </c>
      <c r="P337" s="511"/>
      <c r="Q337" s="497">
        <v>37</v>
      </c>
      <c r="R337" s="504"/>
      <c r="S337" s="74" t="s">
        <v>260</v>
      </c>
      <c r="T337" s="511">
        <v>11</v>
      </c>
      <c r="U337" s="511"/>
      <c r="V337" s="42">
        <v>9</v>
      </c>
      <c r="W337" s="502">
        <v>20</v>
      </c>
      <c r="X337" s="504"/>
    </row>
    <row r="338" spans="2:24" s="49" customFormat="1" ht="14.25" customHeight="1">
      <c r="B338" s="73" t="s">
        <v>259</v>
      </c>
      <c r="C338" s="505">
        <v>12</v>
      </c>
      <c r="D338" s="505"/>
      <c r="E338" s="505">
        <v>12</v>
      </c>
      <c r="F338" s="505"/>
      <c r="G338" s="41">
        <v>24</v>
      </c>
      <c r="H338" s="73" t="s">
        <v>258</v>
      </c>
      <c r="I338" s="506">
        <v>17</v>
      </c>
      <c r="J338" s="507"/>
      <c r="K338" s="40">
        <v>9</v>
      </c>
      <c r="L338" s="345">
        <v>26</v>
      </c>
      <c r="M338" s="73" t="s">
        <v>257</v>
      </c>
      <c r="N338" s="40">
        <v>16</v>
      </c>
      <c r="O338" s="505">
        <v>20</v>
      </c>
      <c r="P338" s="505"/>
      <c r="Q338" s="506">
        <v>36</v>
      </c>
      <c r="R338" s="483"/>
      <c r="S338" s="73" t="s">
        <v>256</v>
      </c>
      <c r="T338" s="505">
        <v>9</v>
      </c>
      <c r="U338" s="505"/>
      <c r="V338" s="40">
        <v>16</v>
      </c>
      <c r="W338" s="481">
        <v>25</v>
      </c>
      <c r="X338" s="483"/>
    </row>
    <row r="339" spans="2:24" s="49" customFormat="1" ht="14.25" customHeight="1">
      <c r="B339" s="73" t="s">
        <v>255</v>
      </c>
      <c r="C339" s="505">
        <v>14</v>
      </c>
      <c r="D339" s="505"/>
      <c r="E339" s="505">
        <v>20</v>
      </c>
      <c r="F339" s="505"/>
      <c r="G339" s="41">
        <v>34</v>
      </c>
      <c r="H339" s="73" t="s">
        <v>254</v>
      </c>
      <c r="I339" s="491">
        <v>19</v>
      </c>
      <c r="J339" s="492"/>
      <c r="K339" s="40">
        <v>7</v>
      </c>
      <c r="L339" s="345">
        <v>26</v>
      </c>
      <c r="M339" s="73" t="s">
        <v>253</v>
      </c>
      <c r="N339" s="40">
        <v>13</v>
      </c>
      <c r="O339" s="505">
        <v>15</v>
      </c>
      <c r="P339" s="505"/>
      <c r="Q339" s="491">
        <v>28</v>
      </c>
      <c r="R339" s="490"/>
      <c r="S339" s="73" t="s">
        <v>252</v>
      </c>
      <c r="T339" s="505">
        <v>9</v>
      </c>
      <c r="U339" s="505"/>
      <c r="V339" s="40">
        <v>9</v>
      </c>
      <c r="W339" s="489">
        <v>18</v>
      </c>
      <c r="X339" s="490"/>
    </row>
    <row r="340" spans="2:24" s="49" customFormat="1" ht="14.25" customHeight="1">
      <c r="B340" s="73" t="s">
        <v>251</v>
      </c>
      <c r="C340" s="505">
        <v>23</v>
      </c>
      <c r="D340" s="505"/>
      <c r="E340" s="505">
        <v>15</v>
      </c>
      <c r="F340" s="505"/>
      <c r="G340" s="41">
        <v>38</v>
      </c>
      <c r="H340" s="73" t="s">
        <v>250</v>
      </c>
      <c r="I340" s="491">
        <v>20</v>
      </c>
      <c r="J340" s="492"/>
      <c r="K340" s="40">
        <v>17</v>
      </c>
      <c r="L340" s="345">
        <v>37</v>
      </c>
      <c r="M340" s="73" t="s">
        <v>249</v>
      </c>
      <c r="N340" s="40">
        <v>18</v>
      </c>
      <c r="O340" s="505">
        <v>10</v>
      </c>
      <c r="P340" s="505"/>
      <c r="Q340" s="491">
        <v>28</v>
      </c>
      <c r="R340" s="490"/>
      <c r="S340" s="73" t="s">
        <v>248</v>
      </c>
      <c r="T340" s="505">
        <v>11</v>
      </c>
      <c r="U340" s="505"/>
      <c r="V340" s="40">
        <v>10</v>
      </c>
      <c r="W340" s="489">
        <v>21</v>
      </c>
      <c r="X340" s="490"/>
    </row>
    <row r="341" spans="2:24" s="49" customFormat="1" ht="14.1" customHeight="1">
      <c r="B341" s="73" t="s">
        <v>247</v>
      </c>
      <c r="C341" s="505">
        <v>21</v>
      </c>
      <c r="D341" s="505"/>
      <c r="E341" s="505">
        <v>21</v>
      </c>
      <c r="F341" s="505"/>
      <c r="G341" s="41">
        <v>42</v>
      </c>
      <c r="H341" s="73" t="s">
        <v>246</v>
      </c>
      <c r="I341" s="491">
        <v>22</v>
      </c>
      <c r="J341" s="492"/>
      <c r="K341" s="40">
        <v>23</v>
      </c>
      <c r="L341" s="345">
        <v>45</v>
      </c>
      <c r="M341" s="73" t="s">
        <v>245</v>
      </c>
      <c r="N341" s="40">
        <v>12</v>
      </c>
      <c r="O341" s="505">
        <v>16</v>
      </c>
      <c r="P341" s="505"/>
      <c r="Q341" s="491">
        <v>28</v>
      </c>
      <c r="R341" s="490"/>
      <c r="S341" s="73" t="s">
        <v>244</v>
      </c>
      <c r="T341" s="505">
        <v>10</v>
      </c>
      <c r="U341" s="505"/>
      <c r="V341" s="40">
        <v>9</v>
      </c>
      <c r="W341" s="489">
        <v>19</v>
      </c>
      <c r="X341" s="490"/>
    </row>
    <row r="342" spans="2:24" s="49" customFormat="1" ht="14.1" customHeight="1">
      <c r="B342" s="74" t="s">
        <v>243</v>
      </c>
      <c r="C342" s="511">
        <v>12</v>
      </c>
      <c r="D342" s="511"/>
      <c r="E342" s="511">
        <v>19</v>
      </c>
      <c r="F342" s="511"/>
      <c r="G342" s="43">
        <v>31</v>
      </c>
      <c r="H342" s="74" t="s">
        <v>242</v>
      </c>
      <c r="I342" s="497">
        <v>20</v>
      </c>
      <c r="J342" s="498"/>
      <c r="K342" s="42">
        <v>20</v>
      </c>
      <c r="L342" s="346">
        <v>40</v>
      </c>
      <c r="M342" s="74" t="s">
        <v>241</v>
      </c>
      <c r="N342" s="42">
        <v>18</v>
      </c>
      <c r="O342" s="511">
        <v>18</v>
      </c>
      <c r="P342" s="511"/>
      <c r="Q342" s="497">
        <v>36</v>
      </c>
      <c r="R342" s="504"/>
      <c r="S342" s="74" t="s">
        <v>240</v>
      </c>
      <c r="T342" s="511">
        <v>3</v>
      </c>
      <c r="U342" s="511"/>
      <c r="V342" s="42">
        <v>8</v>
      </c>
      <c r="W342" s="502">
        <v>11</v>
      </c>
      <c r="X342" s="504"/>
    </row>
    <row r="343" spans="2:24" s="49" customFormat="1" ht="14.25" customHeight="1">
      <c r="B343" s="73" t="s">
        <v>239</v>
      </c>
      <c r="C343" s="505">
        <v>14</v>
      </c>
      <c r="D343" s="505"/>
      <c r="E343" s="505">
        <v>16</v>
      </c>
      <c r="F343" s="505"/>
      <c r="G343" s="41">
        <v>30</v>
      </c>
      <c r="H343" s="73" t="s">
        <v>238</v>
      </c>
      <c r="I343" s="506">
        <v>17</v>
      </c>
      <c r="J343" s="507"/>
      <c r="K343" s="40">
        <v>11</v>
      </c>
      <c r="L343" s="345">
        <v>28</v>
      </c>
      <c r="M343" s="73" t="s">
        <v>237</v>
      </c>
      <c r="N343" s="40">
        <v>21</v>
      </c>
      <c r="O343" s="505">
        <v>13</v>
      </c>
      <c r="P343" s="505"/>
      <c r="Q343" s="506">
        <v>34</v>
      </c>
      <c r="R343" s="483"/>
      <c r="S343" s="73" t="s">
        <v>236</v>
      </c>
      <c r="T343" s="505">
        <v>2</v>
      </c>
      <c r="U343" s="505"/>
      <c r="V343" s="40">
        <v>10</v>
      </c>
      <c r="W343" s="481">
        <v>12</v>
      </c>
      <c r="X343" s="483"/>
    </row>
    <row r="344" spans="2:24" s="49" customFormat="1" ht="14.25" customHeight="1">
      <c r="B344" s="73" t="s">
        <v>235</v>
      </c>
      <c r="C344" s="505">
        <v>23</v>
      </c>
      <c r="D344" s="505"/>
      <c r="E344" s="505">
        <v>13</v>
      </c>
      <c r="F344" s="505"/>
      <c r="G344" s="41">
        <v>36</v>
      </c>
      <c r="H344" s="73" t="s">
        <v>234</v>
      </c>
      <c r="I344" s="491">
        <v>20</v>
      </c>
      <c r="J344" s="492"/>
      <c r="K344" s="40">
        <v>24</v>
      </c>
      <c r="L344" s="345">
        <v>44</v>
      </c>
      <c r="M344" s="73" t="s">
        <v>233</v>
      </c>
      <c r="N344" s="40">
        <v>13</v>
      </c>
      <c r="O344" s="505">
        <v>17</v>
      </c>
      <c r="P344" s="505"/>
      <c r="Q344" s="491">
        <v>30</v>
      </c>
      <c r="R344" s="490"/>
      <c r="S344" s="73" t="s">
        <v>232</v>
      </c>
      <c r="T344" s="505">
        <v>1</v>
      </c>
      <c r="U344" s="505"/>
      <c r="V344" s="40">
        <v>11</v>
      </c>
      <c r="W344" s="489">
        <v>12</v>
      </c>
      <c r="X344" s="490"/>
    </row>
    <row r="345" spans="2:24" s="49" customFormat="1" ht="14.25" customHeight="1">
      <c r="B345" s="73" t="s">
        <v>231</v>
      </c>
      <c r="C345" s="505">
        <v>16</v>
      </c>
      <c r="D345" s="505"/>
      <c r="E345" s="505">
        <v>11</v>
      </c>
      <c r="F345" s="505"/>
      <c r="G345" s="41">
        <v>27</v>
      </c>
      <c r="H345" s="73" t="s">
        <v>230</v>
      </c>
      <c r="I345" s="491">
        <v>13</v>
      </c>
      <c r="J345" s="492"/>
      <c r="K345" s="40">
        <v>23</v>
      </c>
      <c r="L345" s="347">
        <v>36</v>
      </c>
      <c r="M345" s="73" t="s">
        <v>229</v>
      </c>
      <c r="N345" s="40">
        <v>20</v>
      </c>
      <c r="O345" s="505">
        <v>15</v>
      </c>
      <c r="P345" s="505"/>
      <c r="Q345" s="491">
        <v>35</v>
      </c>
      <c r="R345" s="490"/>
      <c r="S345" s="73" t="s">
        <v>228</v>
      </c>
      <c r="T345" s="505">
        <v>5</v>
      </c>
      <c r="U345" s="505"/>
      <c r="V345" s="40">
        <v>9</v>
      </c>
      <c r="W345" s="489">
        <v>14</v>
      </c>
      <c r="X345" s="490"/>
    </row>
    <row r="346" spans="2:24" s="49" customFormat="1" ht="14.1" customHeight="1">
      <c r="B346" s="73" t="s">
        <v>227</v>
      </c>
      <c r="C346" s="505">
        <v>12</v>
      </c>
      <c r="D346" s="505"/>
      <c r="E346" s="505">
        <v>13</v>
      </c>
      <c r="F346" s="505"/>
      <c r="G346" s="41">
        <v>25</v>
      </c>
      <c r="H346" s="73" t="s">
        <v>226</v>
      </c>
      <c r="I346" s="491">
        <v>22</v>
      </c>
      <c r="J346" s="492"/>
      <c r="K346" s="40">
        <v>22</v>
      </c>
      <c r="L346" s="347">
        <v>44</v>
      </c>
      <c r="M346" s="73" t="s">
        <v>225</v>
      </c>
      <c r="N346" s="40">
        <v>16</v>
      </c>
      <c r="O346" s="505">
        <v>18</v>
      </c>
      <c r="P346" s="505"/>
      <c r="Q346" s="491">
        <v>34</v>
      </c>
      <c r="R346" s="490"/>
      <c r="S346" s="73" t="s">
        <v>224</v>
      </c>
      <c r="T346" s="505">
        <v>0</v>
      </c>
      <c r="U346" s="505"/>
      <c r="V346" s="40">
        <v>10</v>
      </c>
      <c r="W346" s="489">
        <v>10</v>
      </c>
      <c r="X346" s="490"/>
    </row>
    <row r="347" spans="2:24" s="49" customFormat="1" ht="14.45" customHeight="1">
      <c r="B347" s="74" t="s">
        <v>223</v>
      </c>
      <c r="C347" s="511">
        <v>15</v>
      </c>
      <c r="D347" s="511"/>
      <c r="E347" s="511">
        <v>23</v>
      </c>
      <c r="F347" s="511"/>
      <c r="G347" s="43">
        <v>38</v>
      </c>
      <c r="H347" s="74" t="s">
        <v>222</v>
      </c>
      <c r="I347" s="497">
        <v>22</v>
      </c>
      <c r="J347" s="498"/>
      <c r="K347" s="42">
        <v>19</v>
      </c>
      <c r="L347" s="346">
        <v>41</v>
      </c>
      <c r="M347" s="74" t="s">
        <v>221</v>
      </c>
      <c r="N347" s="42">
        <v>20</v>
      </c>
      <c r="O347" s="511">
        <v>23</v>
      </c>
      <c r="P347" s="511"/>
      <c r="Q347" s="497">
        <v>43</v>
      </c>
      <c r="R347" s="504"/>
      <c r="S347" s="74" t="s">
        <v>220</v>
      </c>
      <c r="T347" s="511">
        <v>2</v>
      </c>
      <c r="U347" s="511"/>
      <c r="V347" s="42">
        <v>11</v>
      </c>
      <c r="W347" s="502">
        <v>13</v>
      </c>
      <c r="X347" s="504"/>
    </row>
    <row r="348" spans="2:24" s="49" customFormat="1" ht="14.1" customHeight="1">
      <c r="B348" s="73" t="s">
        <v>219</v>
      </c>
      <c r="C348" s="505">
        <v>16</v>
      </c>
      <c r="D348" s="505"/>
      <c r="E348" s="505">
        <v>14</v>
      </c>
      <c r="F348" s="505"/>
      <c r="G348" s="41">
        <v>30</v>
      </c>
      <c r="H348" s="73" t="s">
        <v>218</v>
      </c>
      <c r="I348" s="506">
        <v>22</v>
      </c>
      <c r="J348" s="507"/>
      <c r="K348" s="40">
        <v>19</v>
      </c>
      <c r="L348" s="345">
        <v>41</v>
      </c>
      <c r="M348" s="73" t="s">
        <v>217</v>
      </c>
      <c r="N348" s="40">
        <v>23</v>
      </c>
      <c r="O348" s="505">
        <v>15</v>
      </c>
      <c r="P348" s="505"/>
      <c r="Q348" s="506">
        <v>38</v>
      </c>
      <c r="R348" s="483"/>
      <c r="S348" s="73" t="s">
        <v>216</v>
      </c>
      <c r="T348" s="505">
        <v>3</v>
      </c>
      <c r="U348" s="505"/>
      <c r="V348" s="40">
        <v>7</v>
      </c>
      <c r="W348" s="481">
        <v>10</v>
      </c>
      <c r="X348" s="483"/>
    </row>
    <row r="349" spans="2:24" s="49" customFormat="1" ht="14.25" customHeight="1">
      <c r="B349" s="73" t="s">
        <v>215</v>
      </c>
      <c r="C349" s="505">
        <v>16</v>
      </c>
      <c r="D349" s="505"/>
      <c r="E349" s="505">
        <v>9</v>
      </c>
      <c r="F349" s="505"/>
      <c r="G349" s="41">
        <v>25</v>
      </c>
      <c r="H349" s="73" t="s">
        <v>214</v>
      </c>
      <c r="I349" s="491">
        <v>15</v>
      </c>
      <c r="J349" s="492"/>
      <c r="K349" s="40">
        <v>21</v>
      </c>
      <c r="L349" s="345">
        <v>36</v>
      </c>
      <c r="M349" s="73" t="s">
        <v>213</v>
      </c>
      <c r="N349" s="40">
        <v>13</v>
      </c>
      <c r="O349" s="505">
        <v>18</v>
      </c>
      <c r="P349" s="505"/>
      <c r="Q349" s="491">
        <v>31</v>
      </c>
      <c r="R349" s="490"/>
      <c r="S349" s="73" t="s">
        <v>212</v>
      </c>
      <c r="T349" s="505">
        <v>1</v>
      </c>
      <c r="U349" s="505"/>
      <c r="V349" s="40">
        <v>9</v>
      </c>
      <c r="W349" s="489">
        <v>10</v>
      </c>
      <c r="X349" s="490"/>
    </row>
    <row r="350" spans="2:24" s="49" customFormat="1" ht="14.25" customHeight="1">
      <c r="B350" s="73" t="s">
        <v>211</v>
      </c>
      <c r="C350" s="505">
        <v>16</v>
      </c>
      <c r="D350" s="505"/>
      <c r="E350" s="505">
        <v>16</v>
      </c>
      <c r="F350" s="505"/>
      <c r="G350" s="41">
        <v>32</v>
      </c>
      <c r="H350" s="73" t="s">
        <v>210</v>
      </c>
      <c r="I350" s="491">
        <v>30</v>
      </c>
      <c r="J350" s="492"/>
      <c r="K350" s="40">
        <v>16</v>
      </c>
      <c r="L350" s="345">
        <v>46</v>
      </c>
      <c r="M350" s="73" t="s">
        <v>209</v>
      </c>
      <c r="N350" s="40">
        <v>22</v>
      </c>
      <c r="O350" s="505">
        <v>23</v>
      </c>
      <c r="P350" s="505"/>
      <c r="Q350" s="491">
        <v>45</v>
      </c>
      <c r="R350" s="490"/>
      <c r="S350" s="73" t="s">
        <v>208</v>
      </c>
      <c r="T350" s="505">
        <v>1</v>
      </c>
      <c r="U350" s="505"/>
      <c r="V350" s="40">
        <v>7</v>
      </c>
      <c r="W350" s="489">
        <v>8</v>
      </c>
      <c r="X350" s="490"/>
    </row>
    <row r="351" spans="2:24" s="49" customFormat="1" ht="14.25" customHeight="1">
      <c r="B351" s="73" t="s">
        <v>207</v>
      </c>
      <c r="C351" s="505">
        <v>18</v>
      </c>
      <c r="D351" s="505"/>
      <c r="E351" s="505">
        <v>18</v>
      </c>
      <c r="F351" s="505"/>
      <c r="G351" s="41">
        <v>36</v>
      </c>
      <c r="H351" s="73" t="s">
        <v>206</v>
      </c>
      <c r="I351" s="491">
        <v>18</v>
      </c>
      <c r="J351" s="492"/>
      <c r="K351" s="40">
        <v>24</v>
      </c>
      <c r="L351" s="345">
        <v>42</v>
      </c>
      <c r="M351" s="73" t="s">
        <v>205</v>
      </c>
      <c r="N351" s="40">
        <v>24</v>
      </c>
      <c r="O351" s="505">
        <v>16</v>
      </c>
      <c r="P351" s="505"/>
      <c r="Q351" s="491">
        <v>40</v>
      </c>
      <c r="R351" s="490"/>
      <c r="S351" s="73" t="s">
        <v>204</v>
      </c>
      <c r="T351" s="505">
        <v>1</v>
      </c>
      <c r="U351" s="505"/>
      <c r="V351" s="40">
        <v>3</v>
      </c>
      <c r="W351" s="489">
        <v>4</v>
      </c>
      <c r="X351" s="490"/>
    </row>
    <row r="352" spans="2:24" s="49" customFormat="1" ht="14.1" customHeight="1">
      <c r="B352" s="74" t="s">
        <v>203</v>
      </c>
      <c r="C352" s="511">
        <v>20</v>
      </c>
      <c r="D352" s="511"/>
      <c r="E352" s="511">
        <v>20</v>
      </c>
      <c r="F352" s="511"/>
      <c r="G352" s="43">
        <v>40</v>
      </c>
      <c r="H352" s="74" t="s">
        <v>202</v>
      </c>
      <c r="I352" s="497">
        <v>29</v>
      </c>
      <c r="J352" s="498"/>
      <c r="K352" s="42">
        <v>18</v>
      </c>
      <c r="L352" s="346">
        <v>47</v>
      </c>
      <c r="M352" s="74" t="s">
        <v>201</v>
      </c>
      <c r="N352" s="42">
        <v>10</v>
      </c>
      <c r="O352" s="511">
        <v>17</v>
      </c>
      <c r="P352" s="511"/>
      <c r="Q352" s="497">
        <v>27</v>
      </c>
      <c r="R352" s="504"/>
      <c r="S352" s="74" t="s">
        <v>200</v>
      </c>
      <c r="T352" s="511">
        <v>1</v>
      </c>
      <c r="U352" s="511"/>
      <c r="V352" s="42">
        <v>5</v>
      </c>
      <c r="W352" s="502">
        <v>6</v>
      </c>
      <c r="X352" s="504"/>
    </row>
    <row r="353" spans="2:24" s="49" customFormat="1" ht="14.25" customHeight="1">
      <c r="B353" s="73" t="s">
        <v>199</v>
      </c>
      <c r="C353" s="505">
        <v>53</v>
      </c>
      <c r="D353" s="505"/>
      <c r="E353" s="505">
        <v>31</v>
      </c>
      <c r="F353" s="505"/>
      <c r="G353" s="41">
        <v>84</v>
      </c>
      <c r="H353" s="73" t="s">
        <v>198</v>
      </c>
      <c r="I353" s="506">
        <v>15</v>
      </c>
      <c r="J353" s="507"/>
      <c r="K353" s="40">
        <v>33</v>
      </c>
      <c r="L353" s="345">
        <v>48</v>
      </c>
      <c r="M353" s="73" t="s">
        <v>197</v>
      </c>
      <c r="N353" s="40">
        <v>9</v>
      </c>
      <c r="O353" s="505">
        <v>17</v>
      </c>
      <c r="P353" s="505"/>
      <c r="Q353" s="506">
        <v>26</v>
      </c>
      <c r="R353" s="483"/>
      <c r="S353" s="73" t="s">
        <v>196</v>
      </c>
      <c r="T353" s="505">
        <v>1</v>
      </c>
      <c r="U353" s="505"/>
      <c r="V353" s="40">
        <v>2</v>
      </c>
      <c r="W353" s="481">
        <v>3</v>
      </c>
      <c r="X353" s="483"/>
    </row>
    <row r="354" spans="2:24" s="49" customFormat="1" ht="14.25" customHeight="1">
      <c r="B354" s="73" t="s">
        <v>195</v>
      </c>
      <c r="C354" s="505">
        <v>53</v>
      </c>
      <c r="D354" s="505"/>
      <c r="E354" s="505">
        <v>21</v>
      </c>
      <c r="F354" s="505"/>
      <c r="G354" s="41">
        <v>74</v>
      </c>
      <c r="H354" s="73" t="s">
        <v>194</v>
      </c>
      <c r="I354" s="491">
        <v>30</v>
      </c>
      <c r="J354" s="492"/>
      <c r="K354" s="40">
        <v>22</v>
      </c>
      <c r="L354" s="345">
        <v>52</v>
      </c>
      <c r="M354" s="73" t="s">
        <v>193</v>
      </c>
      <c r="N354" s="40">
        <v>3</v>
      </c>
      <c r="O354" s="505">
        <v>11</v>
      </c>
      <c r="P354" s="505"/>
      <c r="Q354" s="491">
        <v>14</v>
      </c>
      <c r="R354" s="490"/>
      <c r="S354" s="73" t="s">
        <v>192</v>
      </c>
      <c r="T354" s="505">
        <v>1</v>
      </c>
      <c r="U354" s="505"/>
      <c r="V354" s="40">
        <v>6</v>
      </c>
      <c r="W354" s="489">
        <v>7</v>
      </c>
      <c r="X354" s="490"/>
    </row>
    <row r="355" spans="2:24" s="49" customFormat="1" ht="14.25" customHeight="1">
      <c r="B355" s="73" t="s">
        <v>191</v>
      </c>
      <c r="C355" s="505">
        <v>64</v>
      </c>
      <c r="D355" s="505"/>
      <c r="E355" s="505">
        <v>33</v>
      </c>
      <c r="F355" s="505"/>
      <c r="G355" s="41">
        <v>97</v>
      </c>
      <c r="H355" s="73" t="s">
        <v>190</v>
      </c>
      <c r="I355" s="491">
        <v>17</v>
      </c>
      <c r="J355" s="492"/>
      <c r="K355" s="40">
        <v>23</v>
      </c>
      <c r="L355" s="345">
        <v>40</v>
      </c>
      <c r="M355" s="73" t="s">
        <v>189</v>
      </c>
      <c r="N355" s="40">
        <v>5</v>
      </c>
      <c r="O355" s="505">
        <v>5</v>
      </c>
      <c r="P355" s="505"/>
      <c r="Q355" s="491">
        <v>10</v>
      </c>
      <c r="R355" s="490"/>
      <c r="S355" s="73" t="s">
        <v>188</v>
      </c>
      <c r="T355" s="505">
        <v>1</v>
      </c>
      <c r="U355" s="505"/>
      <c r="V355" s="40">
        <v>7</v>
      </c>
      <c r="W355" s="489">
        <v>8</v>
      </c>
      <c r="X355" s="490"/>
    </row>
    <row r="356" spans="2:24" s="49" customFormat="1" ht="14.1" customHeight="1">
      <c r="B356" s="73" t="s">
        <v>187</v>
      </c>
      <c r="C356" s="505">
        <v>52</v>
      </c>
      <c r="D356" s="505"/>
      <c r="E356" s="505">
        <v>31</v>
      </c>
      <c r="F356" s="505"/>
      <c r="G356" s="41">
        <v>83</v>
      </c>
      <c r="H356" s="73" t="s">
        <v>186</v>
      </c>
      <c r="I356" s="491">
        <v>28</v>
      </c>
      <c r="J356" s="492"/>
      <c r="K356" s="40">
        <v>30</v>
      </c>
      <c r="L356" s="345">
        <v>58</v>
      </c>
      <c r="M356" s="73" t="s">
        <v>185</v>
      </c>
      <c r="N356" s="40">
        <v>6</v>
      </c>
      <c r="O356" s="505">
        <v>9</v>
      </c>
      <c r="P356" s="505"/>
      <c r="Q356" s="491">
        <v>15</v>
      </c>
      <c r="R356" s="490"/>
      <c r="S356" s="73" t="s">
        <v>184</v>
      </c>
      <c r="T356" s="505">
        <v>0</v>
      </c>
      <c r="U356" s="505"/>
      <c r="V356" s="40">
        <v>4</v>
      </c>
      <c r="W356" s="489">
        <v>4</v>
      </c>
      <c r="X356" s="490"/>
    </row>
    <row r="357" spans="2:24" s="49" customFormat="1" ht="14.25" customHeight="1" thickBot="1">
      <c r="B357" s="75" t="s">
        <v>183</v>
      </c>
      <c r="C357" s="516">
        <v>48</v>
      </c>
      <c r="D357" s="516"/>
      <c r="E357" s="516">
        <v>25</v>
      </c>
      <c r="F357" s="516"/>
      <c r="G357" s="45">
        <v>73</v>
      </c>
      <c r="H357" s="75" t="s">
        <v>182</v>
      </c>
      <c r="I357" s="512">
        <v>25</v>
      </c>
      <c r="J357" s="513"/>
      <c r="K357" s="44">
        <v>24</v>
      </c>
      <c r="L357" s="344">
        <v>49</v>
      </c>
      <c r="M357" s="75" t="s">
        <v>181</v>
      </c>
      <c r="N357" s="44">
        <v>13</v>
      </c>
      <c r="O357" s="516">
        <v>6</v>
      </c>
      <c r="P357" s="516"/>
      <c r="Q357" s="512">
        <v>19</v>
      </c>
      <c r="R357" s="559"/>
      <c r="S357" s="74" t="s">
        <v>180</v>
      </c>
      <c r="T357" s="511">
        <v>0</v>
      </c>
      <c r="U357" s="511"/>
      <c r="V357" s="42">
        <v>1</v>
      </c>
      <c r="W357" s="502">
        <v>1</v>
      </c>
      <c r="X357" s="504"/>
    </row>
    <row r="358" spans="2:24" s="49" customFormat="1" ht="14.25" customHeight="1" thickBot="1">
      <c r="B358" s="76"/>
      <c r="C358" s="76"/>
      <c r="D358" s="76"/>
      <c r="E358" s="76"/>
      <c r="F358" s="520" t="s">
        <v>179</v>
      </c>
      <c r="G358" s="520"/>
      <c r="H358" s="520"/>
      <c r="I358" s="520"/>
      <c r="J358" s="76"/>
      <c r="K358" s="76"/>
      <c r="L358" s="76"/>
      <c r="M358" s="76"/>
      <c r="N358" s="76"/>
      <c r="O358" s="76"/>
      <c r="P358" s="76"/>
      <c r="Q358" s="76"/>
      <c r="R358" s="76"/>
      <c r="S358" s="77" t="s">
        <v>178</v>
      </c>
      <c r="T358" s="582">
        <v>0</v>
      </c>
      <c r="U358" s="582"/>
      <c r="V358" s="46">
        <v>2</v>
      </c>
      <c r="W358" s="481">
        <v>2</v>
      </c>
      <c r="X358" s="483"/>
    </row>
    <row r="359" spans="2:24" s="49" customFormat="1" ht="13.5" customHeight="1">
      <c r="B359" s="213" t="s">
        <v>177</v>
      </c>
      <c r="C359" s="522">
        <f>SUM(C333:D337)</f>
        <v>63</v>
      </c>
      <c r="D359" s="523"/>
      <c r="E359" s="526">
        <f>SUM(E333:F337)</f>
        <v>61</v>
      </c>
      <c r="F359" s="523"/>
      <c r="G359" s="214">
        <f>SUM(C359:F359)</f>
        <v>124</v>
      </c>
      <c r="H359" s="213" t="s">
        <v>176</v>
      </c>
      <c r="I359" s="524">
        <f>SUM(N333:N337)</f>
        <v>80</v>
      </c>
      <c r="J359" s="525"/>
      <c r="K359" s="215">
        <f>SUM(O333:P337)</f>
        <v>93</v>
      </c>
      <c r="L359" s="216">
        <f>SUM(I359:K359)</f>
        <v>173</v>
      </c>
      <c r="M359" s="225" t="s">
        <v>175</v>
      </c>
      <c r="N359" s="226">
        <f>SUM(T358:U362)</f>
        <v>0</v>
      </c>
      <c r="O359" s="526">
        <f>SUM(V358:V362)</f>
        <v>6</v>
      </c>
      <c r="P359" s="523">
        <f t="shared" ref="P359" si="56">SUM(W358:X362)</f>
        <v>6</v>
      </c>
      <c r="Q359" s="526">
        <f>SUM(N359,O359)</f>
        <v>6</v>
      </c>
      <c r="R359" s="527"/>
      <c r="S359" s="73" t="s">
        <v>174</v>
      </c>
      <c r="T359" s="505">
        <v>0</v>
      </c>
      <c r="U359" s="505"/>
      <c r="V359" s="40">
        <v>4</v>
      </c>
      <c r="W359" s="489">
        <v>4</v>
      </c>
      <c r="X359" s="490"/>
    </row>
    <row r="360" spans="2:24" s="49" customFormat="1" ht="13.5" customHeight="1" thickBot="1">
      <c r="B360" s="217" t="s">
        <v>173</v>
      </c>
      <c r="C360" s="518">
        <f>SUM(C338:D342)</f>
        <v>82</v>
      </c>
      <c r="D360" s="519"/>
      <c r="E360" s="555">
        <f>SUM(E338:F342)</f>
        <v>87</v>
      </c>
      <c r="F360" s="519"/>
      <c r="G360" s="218">
        <f t="shared" ref="G360:G368" si="57">SUM(C360:F360)</f>
        <v>169</v>
      </c>
      <c r="H360" s="217" t="s">
        <v>172</v>
      </c>
      <c r="I360" s="518">
        <f>SUM(N338:N342)</f>
        <v>77</v>
      </c>
      <c r="J360" s="521"/>
      <c r="K360" s="219">
        <f>SUM(O338:P342)</f>
        <v>79</v>
      </c>
      <c r="L360" s="220">
        <f t="shared" ref="L360:L364" si="58">SUM(I360:K360)</f>
        <v>156</v>
      </c>
      <c r="M360" s="227" t="s">
        <v>159</v>
      </c>
      <c r="N360" s="228">
        <f>U363</f>
        <v>0</v>
      </c>
      <c r="O360" s="531">
        <f>V363</f>
        <v>0</v>
      </c>
      <c r="P360" s="532"/>
      <c r="Q360" s="531">
        <f>SUM(N360:P360)</f>
        <v>0</v>
      </c>
      <c r="R360" s="533"/>
      <c r="S360" s="73" t="s">
        <v>171</v>
      </c>
      <c r="T360" s="505">
        <v>0</v>
      </c>
      <c r="U360" s="505"/>
      <c r="V360" s="40">
        <v>0</v>
      </c>
      <c r="W360" s="489">
        <v>0</v>
      </c>
      <c r="X360" s="490"/>
    </row>
    <row r="361" spans="2:24" s="49" customFormat="1" ht="13.5" customHeight="1" thickBot="1">
      <c r="B361" s="217" t="s">
        <v>170</v>
      </c>
      <c r="C361" s="518">
        <f>SUM(C343:D347)</f>
        <v>80</v>
      </c>
      <c r="D361" s="519"/>
      <c r="E361" s="555">
        <f>SUM(E343:F347)</f>
        <v>76</v>
      </c>
      <c r="F361" s="519"/>
      <c r="G361" s="218">
        <f t="shared" si="57"/>
        <v>156</v>
      </c>
      <c r="H361" s="217" t="s">
        <v>169</v>
      </c>
      <c r="I361" s="518">
        <f>SUM(N343:N347)</f>
        <v>90</v>
      </c>
      <c r="J361" s="521"/>
      <c r="K361" s="219">
        <f>SUM(O343:P347)</f>
        <v>86</v>
      </c>
      <c r="L361" s="220">
        <f t="shared" si="58"/>
        <v>176</v>
      </c>
      <c r="M361" s="76"/>
      <c r="N361" s="76"/>
      <c r="O361" s="76"/>
      <c r="P361" s="76"/>
      <c r="Q361" s="76"/>
      <c r="R361" s="76"/>
      <c r="S361" s="73" t="s">
        <v>168</v>
      </c>
      <c r="T361" s="505">
        <v>0</v>
      </c>
      <c r="U361" s="505"/>
      <c r="V361" s="40">
        <v>0</v>
      </c>
      <c r="W361" s="489">
        <f t="shared" ref="W361:W363" si="59">SUM(T361:V361)</f>
        <v>0</v>
      </c>
      <c r="X361" s="490"/>
    </row>
    <row r="362" spans="2:24" s="49" customFormat="1" ht="13.5" customHeight="1">
      <c r="B362" s="217" t="s">
        <v>167</v>
      </c>
      <c r="C362" s="518">
        <f>SUM(C348:D352)</f>
        <v>86</v>
      </c>
      <c r="D362" s="519"/>
      <c r="E362" s="555">
        <f>SUM(E348:F352)</f>
        <v>77</v>
      </c>
      <c r="F362" s="519"/>
      <c r="G362" s="218">
        <f t="shared" si="57"/>
        <v>163</v>
      </c>
      <c r="H362" s="217" t="s">
        <v>166</v>
      </c>
      <c r="I362" s="518">
        <f>SUM(N348:N352)</f>
        <v>92</v>
      </c>
      <c r="J362" s="521"/>
      <c r="K362" s="219">
        <f>SUM(O348:P352)</f>
        <v>89</v>
      </c>
      <c r="L362" s="220">
        <f t="shared" si="58"/>
        <v>181</v>
      </c>
      <c r="M362" s="229" t="s">
        <v>165</v>
      </c>
      <c r="N362" s="230">
        <f>SUM(N348:N357,T333:U363)</f>
        <v>241</v>
      </c>
      <c r="O362" s="535">
        <f>SUM(O348:P357,V333:V363)</f>
        <v>350</v>
      </c>
      <c r="P362" s="536">
        <f t="shared" ref="P362" si="60">SUM(P348:P357,W333:X363)</f>
        <v>326</v>
      </c>
      <c r="Q362" s="535">
        <f>SUM(N362,O362)</f>
        <v>591</v>
      </c>
      <c r="R362" s="537"/>
      <c r="S362" s="74" t="s">
        <v>164</v>
      </c>
      <c r="T362" s="511">
        <v>0</v>
      </c>
      <c r="U362" s="511"/>
      <c r="V362" s="352">
        <v>0</v>
      </c>
      <c r="W362" s="502">
        <f t="shared" si="59"/>
        <v>0</v>
      </c>
      <c r="X362" s="504"/>
    </row>
    <row r="363" spans="2:24" s="49" customFormat="1" ht="13.5" customHeight="1" thickBot="1">
      <c r="B363" s="217" t="s">
        <v>163</v>
      </c>
      <c r="C363" s="518">
        <f>SUM(C353:D357)</f>
        <v>270</v>
      </c>
      <c r="D363" s="519"/>
      <c r="E363" s="555">
        <f>SUM(E353:F357)</f>
        <v>141</v>
      </c>
      <c r="F363" s="519"/>
      <c r="G363" s="218">
        <f t="shared" si="57"/>
        <v>411</v>
      </c>
      <c r="H363" s="217" t="s">
        <v>162</v>
      </c>
      <c r="I363" s="518">
        <f>SUM(N353:N357)</f>
        <v>36</v>
      </c>
      <c r="J363" s="521"/>
      <c r="K363" s="219">
        <f>SUM(O353:P357)</f>
        <v>48</v>
      </c>
      <c r="L363" s="220">
        <f t="shared" si="58"/>
        <v>84</v>
      </c>
      <c r="M363" s="231" t="s">
        <v>161</v>
      </c>
      <c r="N363" s="232"/>
      <c r="O363" s="233"/>
      <c r="P363" s="565">
        <f>Q362/Q366*100</f>
        <v>18.567389255419418</v>
      </c>
      <c r="Q363" s="565"/>
      <c r="R363" s="234" t="s">
        <v>160</v>
      </c>
      <c r="S363" s="75" t="s">
        <v>159</v>
      </c>
      <c r="T363" s="516">
        <v>0</v>
      </c>
      <c r="U363" s="516"/>
      <c r="V363" s="44">
        <v>0</v>
      </c>
      <c r="W363" s="529">
        <f t="shared" si="59"/>
        <v>0</v>
      </c>
      <c r="X363" s="538"/>
    </row>
    <row r="364" spans="2:24" s="49" customFormat="1" ht="13.5" customHeight="1">
      <c r="B364" s="217" t="s">
        <v>158</v>
      </c>
      <c r="C364" s="518">
        <f>SUM(I333:J337)</f>
        <v>141</v>
      </c>
      <c r="D364" s="519"/>
      <c r="E364" s="555">
        <f>SUM(K333:K337)</f>
        <v>97</v>
      </c>
      <c r="F364" s="519"/>
      <c r="G364" s="218">
        <f t="shared" si="57"/>
        <v>238</v>
      </c>
      <c r="H364" s="217" t="s">
        <v>157</v>
      </c>
      <c r="I364" s="518">
        <f>SUM(T333:U337)</f>
        <v>51</v>
      </c>
      <c r="J364" s="521"/>
      <c r="K364" s="219">
        <f>SUM(V333:V337)</f>
        <v>53</v>
      </c>
      <c r="L364" s="220">
        <f t="shared" si="58"/>
        <v>104</v>
      </c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</row>
    <row r="365" spans="2:24" s="49" customFormat="1" ht="13.5" customHeight="1" thickBot="1">
      <c r="B365" s="217" t="s">
        <v>156</v>
      </c>
      <c r="C365" s="518">
        <f>SUM(I338:J342)</f>
        <v>98</v>
      </c>
      <c r="D365" s="519"/>
      <c r="E365" s="555">
        <f>SUM(K338:K342)</f>
        <v>76</v>
      </c>
      <c r="F365" s="519"/>
      <c r="G365" s="218">
        <f t="shared" si="57"/>
        <v>174</v>
      </c>
      <c r="H365" s="217" t="s">
        <v>155</v>
      </c>
      <c r="I365" s="518">
        <f>SUM(T338:U342)</f>
        <v>42</v>
      </c>
      <c r="J365" s="521"/>
      <c r="K365" s="219">
        <f>SUM(V338:V342)</f>
        <v>52</v>
      </c>
      <c r="L365" s="220">
        <f>SUM(I365:K365)</f>
        <v>94</v>
      </c>
      <c r="M365" s="76"/>
      <c r="N365" s="76"/>
      <c r="O365" s="76"/>
      <c r="P365" s="76"/>
      <c r="Q365" s="76"/>
      <c r="R365" s="76"/>
      <c r="S365" s="87"/>
      <c r="T365" s="87"/>
      <c r="U365" s="87"/>
      <c r="V365" s="87"/>
      <c r="W365" s="87"/>
      <c r="X365" s="87"/>
    </row>
    <row r="366" spans="2:24" s="49" customFormat="1" ht="13.5" customHeight="1" thickBot="1">
      <c r="B366" s="217" t="s">
        <v>154</v>
      </c>
      <c r="C366" s="518">
        <f>SUM(I343:J347)</f>
        <v>94</v>
      </c>
      <c r="D366" s="519"/>
      <c r="E366" s="555">
        <f>SUM(K343:K347)</f>
        <v>99</v>
      </c>
      <c r="F366" s="519"/>
      <c r="G366" s="218">
        <f t="shared" si="57"/>
        <v>193</v>
      </c>
      <c r="H366" s="217" t="s">
        <v>153</v>
      </c>
      <c r="I366" s="518">
        <f>SUM(T343:U347)</f>
        <v>10</v>
      </c>
      <c r="J366" s="521"/>
      <c r="K366" s="219">
        <f>SUM(V343:V347)</f>
        <v>51</v>
      </c>
      <c r="L366" s="220">
        <f t="shared" ref="L366:L368" si="61">SUM(I366:K366)</f>
        <v>61</v>
      </c>
      <c r="M366" s="235" t="s">
        <v>152</v>
      </c>
      <c r="N366" s="236">
        <f>SUM(C359:D368,I359:J368,N359:N360)</f>
        <v>1631</v>
      </c>
      <c r="O366" s="535">
        <f>SUM(E359:F368,K359:K368,O359,O360)</f>
        <v>1552</v>
      </c>
      <c r="P366" s="536">
        <f t="shared" ref="P366" si="62">SUM(C359:D368,J359:K368,P359:P360)</f>
        <v>1751</v>
      </c>
      <c r="Q366" s="535">
        <f>SUM(N366,O366)</f>
        <v>3183</v>
      </c>
      <c r="R366" s="537"/>
      <c r="S366" s="89" t="s">
        <v>151</v>
      </c>
      <c r="T366" s="590">
        <v>37</v>
      </c>
      <c r="U366" s="590"/>
      <c r="V366" s="28">
        <v>43</v>
      </c>
      <c r="W366" s="590">
        <v>40</v>
      </c>
      <c r="X366" s="591"/>
    </row>
    <row r="367" spans="2:24" s="49" customFormat="1" ht="13.5" customHeight="1" thickBot="1">
      <c r="B367" s="217" t="s">
        <v>150</v>
      </c>
      <c r="C367" s="518">
        <f>SUM(I348:J352)</f>
        <v>114</v>
      </c>
      <c r="D367" s="519"/>
      <c r="E367" s="555">
        <f>SUM(K348:K352)</f>
        <v>98</v>
      </c>
      <c r="F367" s="519"/>
      <c r="G367" s="218">
        <f t="shared" si="57"/>
        <v>212</v>
      </c>
      <c r="H367" s="217" t="s">
        <v>149</v>
      </c>
      <c r="I367" s="518">
        <f>SUM(T348:U352)</f>
        <v>7</v>
      </c>
      <c r="J367" s="521"/>
      <c r="K367" s="219">
        <f>SUM(V348:V352)</f>
        <v>31</v>
      </c>
      <c r="L367" s="220">
        <f t="shared" si="61"/>
        <v>38</v>
      </c>
      <c r="M367" s="231" t="s">
        <v>7</v>
      </c>
      <c r="N367" s="232"/>
      <c r="O367" s="237"/>
      <c r="P367" s="237"/>
      <c r="Q367" s="545">
        <f>行政区別人口!R22</f>
        <v>1755</v>
      </c>
      <c r="R367" s="546"/>
      <c r="S367" s="90"/>
      <c r="T367" s="25"/>
      <c r="U367" s="25"/>
      <c r="V367" s="25"/>
      <c r="W367" s="25"/>
      <c r="X367" s="25"/>
    </row>
    <row r="368" spans="2:24" s="49" customFormat="1" ht="13.5" customHeight="1" thickBot="1">
      <c r="B368" s="221" t="s">
        <v>148</v>
      </c>
      <c r="C368" s="542">
        <f>SUM(I353:J357)</f>
        <v>115</v>
      </c>
      <c r="D368" s="532"/>
      <c r="E368" s="531">
        <f>SUM(K353:K357)</f>
        <v>132</v>
      </c>
      <c r="F368" s="532"/>
      <c r="G368" s="222">
        <f t="shared" si="57"/>
        <v>247</v>
      </c>
      <c r="H368" s="221" t="s">
        <v>147</v>
      </c>
      <c r="I368" s="543">
        <f>SUM(T353:U357)</f>
        <v>3</v>
      </c>
      <c r="J368" s="544"/>
      <c r="K368" s="223">
        <f>SUM(V353:V357)</f>
        <v>20</v>
      </c>
      <c r="L368" s="224">
        <f t="shared" si="61"/>
        <v>23</v>
      </c>
      <c r="M368" s="76"/>
      <c r="N368" s="76"/>
      <c r="O368" s="76"/>
      <c r="P368" s="76"/>
      <c r="Q368" s="76"/>
      <c r="R368" s="76"/>
      <c r="S368" s="520" t="s">
        <v>146</v>
      </c>
      <c r="T368" s="520"/>
      <c r="U368" s="520"/>
      <c r="V368" s="520"/>
      <c r="W368" s="92">
        <v>9</v>
      </c>
      <c r="X368" s="93" t="s">
        <v>284</v>
      </c>
    </row>
    <row r="370" spans="2:24" s="49" customFormat="1" ht="14.1" customHeight="1">
      <c r="S370" s="97"/>
      <c r="T370" s="97"/>
      <c r="U370" s="97"/>
    </row>
    <row r="371" spans="2:24" s="49" customFormat="1" ht="14.25" customHeight="1">
      <c r="B371" s="547" t="s">
        <v>1</v>
      </c>
      <c r="C371" s="547"/>
      <c r="D371" s="547" t="s">
        <v>2</v>
      </c>
      <c r="E371" s="547"/>
      <c r="F371" s="547"/>
      <c r="G371" s="547"/>
      <c r="H371" s="547"/>
      <c r="I371" s="547"/>
      <c r="J371" s="561" t="s">
        <v>285</v>
      </c>
      <c r="K371" s="561"/>
      <c r="L371" s="561"/>
      <c r="M371" s="561"/>
      <c r="N371" s="561"/>
      <c r="O371" s="561"/>
      <c r="P371" s="561"/>
      <c r="Q371" s="66"/>
      <c r="R371" s="66"/>
      <c r="S371" s="98"/>
      <c r="T371" s="98"/>
      <c r="U371" s="158" t="str">
        <f>$U$2</f>
        <v>平成29年11月30日</v>
      </c>
      <c r="V371" s="48"/>
      <c r="W371" s="48"/>
      <c r="X371" s="99" t="s">
        <v>0</v>
      </c>
    </row>
    <row r="372" spans="2:24" s="49" customFormat="1" ht="17.100000000000001" customHeight="1" thickBot="1">
      <c r="B372" s="547" t="s">
        <v>282</v>
      </c>
      <c r="C372" s="547"/>
      <c r="D372" s="547" t="s">
        <v>22</v>
      </c>
      <c r="E372" s="547"/>
      <c r="F372" s="547"/>
      <c r="G372" s="547"/>
      <c r="H372" s="66"/>
      <c r="I372" s="66"/>
      <c r="J372" s="561"/>
      <c r="K372" s="561"/>
      <c r="L372" s="561"/>
      <c r="M372" s="561"/>
      <c r="N372" s="561"/>
      <c r="O372" s="561"/>
      <c r="P372" s="561"/>
      <c r="Q372" s="66"/>
      <c r="R372" s="66"/>
      <c r="S372" s="66"/>
      <c r="T372" s="66"/>
      <c r="U372" s="158" t="str">
        <f>$U$3</f>
        <v>平成29年12月 1日</v>
      </c>
      <c r="V372" s="48"/>
      <c r="W372" s="48"/>
      <c r="X372" s="99" t="s">
        <v>3</v>
      </c>
    </row>
    <row r="373" spans="2:24" s="49" customFormat="1" ht="14.25" customHeight="1">
      <c r="B373" s="68" t="s">
        <v>280</v>
      </c>
      <c r="C373" s="484" t="s">
        <v>4</v>
      </c>
      <c r="D373" s="484"/>
      <c r="E373" s="484" t="s">
        <v>5</v>
      </c>
      <c r="F373" s="484"/>
      <c r="G373" s="69" t="s">
        <v>6</v>
      </c>
      <c r="H373" s="68" t="s">
        <v>280</v>
      </c>
      <c r="I373" s="484" t="s">
        <v>4</v>
      </c>
      <c r="J373" s="484"/>
      <c r="K373" s="71" t="s">
        <v>5</v>
      </c>
      <c r="L373" s="69" t="s">
        <v>6</v>
      </c>
      <c r="M373" s="68" t="s">
        <v>280</v>
      </c>
      <c r="N373" s="71" t="s">
        <v>4</v>
      </c>
      <c r="O373" s="484" t="s">
        <v>5</v>
      </c>
      <c r="P373" s="484"/>
      <c r="Q373" s="484" t="s">
        <v>6</v>
      </c>
      <c r="R373" s="486"/>
      <c r="S373" s="68" t="s">
        <v>280</v>
      </c>
      <c r="T373" s="484" t="s">
        <v>4</v>
      </c>
      <c r="U373" s="484"/>
      <c r="V373" s="71" t="s">
        <v>5</v>
      </c>
      <c r="W373" s="484" t="s">
        <v>6</v>
      </c>
      <c r="X373" s="486"/>
    </row>
    <row r="374" spans="2:24" s="49" customFormat="1" ht="14.25" customHeight="1">
      <c r="B374" s="73" t="s">
        <v>279</v>
      </c>
      <c r="C374" s="505">
        <v>24</v>
      </c>
      <c r="D374" s="505"/>
      <c r="E374" s="505">
        <v>29</v>
      </c>
      <c r="F374" s="505"/>
      <c r="G374" s="41">
        <v>53</v>
      </c>
      <c r="H374" s="73" t="s">
        <v>278</v>
      </c>
      <c r="I374" s="567">
        <v>29</v>
      </c>
      <c r="J374" s="567"/>
      <c r="K374" s="40">
        <v>26</v>
      </c>
      <c r="L374" s="345">
        <v>55</v>
      </c>
      <c r="M374" s="73" t="s">
        <v>277</v>
      </c>
      <c r="N374" s="40">
        <v>36</v>
      </c>
      <c r="O374" s="505">
        <v>35</v>
      </c>
      <c r="P374" s="505"/>
      <c r="Q374" s="476">
        <v>71</v>
      </c>
      <c r="R374" s="554"/>
      <c r="S374" s="73" t="s">
        <v>276</v>
      </c>
      <c r="T374" s="505">
        <v>15</v>
      </c>
      <c r="U374" s="505"/>
      <c r="V374" s="40">
        <v>18</v>
      </c>
      <c r="W374" s="481">
        <v>33</v>
      </c>
      <c r="X374" s="483"/>
    </row>
    <row r="375" spans="2:24" s="49" customFormat="1" ht="14.1" customHeight="1">
      <c r="B375" s="73" t="s">
        <v>275</v>
      </c>
      <c r="C375" s="505">
        <v>20</v>
      </c>
      <c r="D375" s="505"/>
      <c r="E375" s="505">
        <v>32</v>
      </c>
      <c r="F375" s="505"/>
      <c r="G375" s="41">
        <v>52</v>
      </c>
      <c r="H375" s="73" t="s">
        <v>274</v>
      </c>
      <c r="I375" s="505">
        <v>26</v>
      </c>
      <c r="J375" s="505"/>
      <c r="K375" s="40">
        <v>22</v>
      </c>
      <c r="L375" s="345">
        <v>48</v>
      </c>
      <c r="M375" s="73" t="s">
        <v>273</v>
      </c>
      <c r="N375" s="40">
        <v>22</v>
      </c>
      <c r="O375" s="505">
        <v>28</v>
      </c>
      <c r="P375" s="505"/>
      <c r="Q375" s="491">
        <v>50</v>
      </c>
      <c r="R375" s="490"/>
      <c r="S375" s="73" t="s">
        <v>272</v>
      </c>
      <c r="T375" s="505">
        <v>23</v>
      </c>
      <c r="U375" s="505"/>
      <c r="V375" s="40">
        <v>24</v>
      </c>
      <c r="W375" s="489">
        <v>47</v>
      </c>
      <c r="X375" s="490"/>
    </row>
    <row r="376" spans="2:24" s="49" customFormat="1" ht="14.25" customHeight="1">
      <c r="B376" s="73" t="s">
        <v>271</v>
      </c>
      <c r="C376" s="505">
        <v>17</v>
      </c>
      <c r="D376" s="505"/>
      <c r="E376" s="505">
        <v>21</v>
      </c>
      <c r="F376" s="505"/>
      <c r="G376" s="41">
        <v>38</v>
      </c>
      <c r="H376" s="73" t="s">
        <v>270</v>
      </c>
      <c r="I376" s="505">
        <v>22</v>
      </c>
      <c r="J376" s="505"/>
      <c r="K376" s="40">
        <v>24</v>
      </c>
      <c r="L376" s="345">
        <v>46</v>
      </c>
      <c r="M376" s="73" t="s">
        <v>269</v>
      </c>
      <c r="N376" s="40">
        <v>35</v>
      </c>
      <c r="O376" s="505">
        <v>29</v>
      </c>
      <c r="P376" s="505"/>
      <c r="Q376" s="491">
        <v>64</v>
      </c>
      <c r="R376" s="490"/>
      <c r="S376" s="73" t="s">
        <v>268</v>
      </c>
      <c r="T376" s="505">
        <v>18</v>
      </c>
      <c r="U376" s="505"/>
      <c r="V376" s="40">
        <v>26</v>
      </c>
      <c r="W376" s="489">
        <v>44</v>
      </c>
      <c r="X376" s="490"/>
    </row>
    <row r="377" spans="2:24" s="49" customFormat="1" ht="14.25" customHeight="1">
      <c r="B377" s="73" t="s">
        <v>267</v>
      </c>
      <c r="C377" s="505">
        <v>25</v>
      </c>
      <c r="D377" s="505"/>
      <c r="E377" s="505">
        <v>26</v>
      </c>
      <c r="F377" s="505"/>
      <c r="G377" s="41">
        <v>51</v>
      </c>
      <c r="H377" s="73" t="s">
        <v>266</v>
      </c>
      <c r="I377" s="505">
        <v>25</v>
      </c>
      <c r="J377" s="505"/>
      <c r="K377" s="40">
        <v>19</v>
      </c>
      <c r="L377" s="345">
        <v>44</v>
      </c>
      <c r="M377" s="73" t="s">
        <v>265</v>
      </c>
      <c r="N377" s="40">
        <v>26</v>
      </c>
      <c r="O377" s="505">
        <v>31</v>
      </c>
      <c r="P377" s="505"/>
      <c r="Q377" s="491">
        <v>57</v>
      </c>
      <c r="R377" s="490"/>
      <c r="S377" s="73" t="s">
        <v>264</v>
      </c>
      <c r="T377" s="505">
        <v>14</v>
      </c>
      <c r="U377" s="505"/>
      <c r="V377" s="40">
        <v>25</v>
      </c>
      <c r="W377" s="489">
        <v>39</v>
      </c>
      <c r="X377" s="490"/>
    </row>
    <row r="378" spans="2:24" s="49" customFormat="1" ht="14.1" customHeight="1">
      <c r="B378" s="74" t="s">
        <v>263</v>
      </c>
      <c r="C378" s="511">
        <v>21</v>
      </c>
      <c r="D378" s="511"/>
      <c r="E378" s="511">
        <v>30</v>
      </c>
      <c r="F378" s="511"/>
      <c r="G378" s="43">
        <v>51</v>
      </c>
      <c r="H378" s="74" t="s">
        <v>262</v>
      </c>
      <c r="I378" s="511">
        <v>14</v>
      </c>
      <c r="J378" s="511"/>
      <c r="K378" s="42">
        <v>21</v>
      </c>
      <c r="L378" s="346">
        <v>35</v>
      </c>
      <c r="M378" s="74" t="s">
        <v>261</v>
      </c>
      <c r="N378" s="42">
        <v>21</v>
      </c>
      <c r="O378" s="511">
        <v>33</v>
      </c>
      <c r="P378" s="511"/>
      <c r="Q378" s="497">
        <v>54</v>
      </c>
      <c r="R378" s="504"/>
      <c r="S378" s="74" t="s">
        <v>260</v>
      </c>
      <c r="T378" s="511">
        <v>24</v>
      </c>
      <c r="U378" s="511"/>
      <c r="V378" s="42">
        <v>18</v>
      </c>
      <c r="W378" s="502">
        <v>42</v>
      </c>
      <c r="X378" s="504"/>
    </row>
    <row r="379" spans="2:24" s="49" customFormat="1" ht="14.25" customHeight="1">
      <c r="B379" s="73" t="s">
        <v>259</v>
      </c>
      <c r="C379" s="505">
        <v>27</v>
      </c>
      <c r="D379" s="505"/>
      <c r="E379" s="505">
        <v>24</v>
      </c>
      <c r="F379" s="505"/>
      <c r="G379" s="41">
        <v>51</v>
      </c>
      <c r="H379" s="73" t="s">
        <v>258</v>
      </c>
      <c r="I379" s="505">
        <v>30</v>
      </c>
      <c r="J379" s="505"/>
      <c r="K379" s="40">
        <v>22</v>
      </c>
      <c r="L379" s="345">
        <v>52</v>
      </c>
      <c r="M379" s="73" t="s">
        <v>257</v>
      </c>
      <c r="N379" s="40">
        <v>25</v>
      </c>
      <c r="O379" s="505">
        <v>22</v>
      </c>
      <c r="P379" s="505"/>
      <c r="Q379" s="506">
        <v>47</v>
      </c>
      <c r="R379" s="483"/>
      <c r="S379" s="73" t="s">
        <v>256</v>
      </c>
      <c r="T379" s="505">
        <v>15</v>
      </c>
      <c r="U379" s="505"/>
      <c r="V379" s="40">
        <v>19</v>
      </c>
      <c r="W379" s="481">
        <v>34</v>
      </c>
      <c r="X379" s="483"/>
    </row>
    <row r="380" spans="2:24" s="49" customFormat="1" ht="14.25" customHeight="1">
      <c r="B380" s="73" t="s">
        <v>255</v>
      </c>
      <c r="C380" s="505">
        <v>25</v>
      </c>
      <c r="D380" s="505"/>
      <c r="E380" s="505">
        <v>21</v>
      </c>
      <c r="F380" s="505"/>
      <c r="G380" s="41">
        <v>46</v>
      </c>
      <c r="H380" s="73" t="s">
        <v>254</v>
      </c>
      <c r="I380" s="505">
        <v>26</v>
      </c>
      <c r="J380" s="505"/>
      <c r="K380" s="40">
        <v>43</v>
      </c>
      <c r="L380" s="345">
        <v>69</v>
      </c>
      <c r="M380" s="73" t="s">
        <v>253</v>
      </c>
      <c r="N380" s="40">
        <v>23</v>
      </c>
      <c r="O380" s="505">
        <v>22</v>
      </c>
      <c r="P380" s="505"/>
      <c r="Q380" s="491">
        <v>45</v>
      </c>
      <c r="R380" s="490"/>
      <c r="S380" s="73" t="s">
        <v>252</v>
      </c>
      <c r="T380" s="505">
        <v>10</v>
      </c>
      <c r="U380" s="505"/>
      <c r="V380" s="40">
        <v>19</v>
      </c>
      <c r="W380" s="489">
        <v>29</v>
      </c>
      <c r="X380" s="490"/>
    </row>
    <row r="381" spans="2:24" s="49" customFormat="1" ht="14.25" customHeight="1">
      <c r="B381" s="73" t="s">
        <v>251</v>
      </c>
      <c r="C381" s="505">
        <v>30</v>
      </c>
      <c r="D381" s="505"/>
      <c r="E381" s="505">
        <v>22</v>
      </c>
      <c r="F381" s="505"/>
      <c r="G381" s="41">
        <v>52</v>
      </c>
      <c r="H381" s="73" t="s">
        <v>250</v>
      </c>
      <c r="I381" s="505">
        <v>24</v>
      </c>
      <c r="J381" s="505"/>
      <c r="K381" s="40">
        <v>30</v>
      </c>
      <c r="L381" s="345">
        <v>54</v>
      </c>
      <c r="M381" s="73" t="s">
        <v>249</v>
      </c>
      <c r="N381" s="40">
        <v>25</v>
      </c>
      <c r="O381" s="505">
        <v>35</v>
      </c>
      <c r="P381" s="505"/>
      <c r="Q381" s="491">
        <v>60</v>
      </c>
      <c r="R381" s="490"/>
      <c r="S381" s="73" t="s">
        <v>248</v>
      </c>
      <c r="T381" s="505">
        <v>11</v>
      </c>
      <c r="U381" s="505"/>
      <c r="V381" s="40">
        <v>15</v>
      </c>
      <c r="W381" s="489">
        <v>26</v>
      </c>
      <c r="X381" s="490"/>
    </row>
    <row r="382" spans="2:24" s="49" customFormat="1" ht="14.1" customHeight="1">
      <c r="B382" s="73" t="s">
        <v>247</v>
      </c>
      <c r="C382" s="505">
        <v>33</v>
      </c>
      <c r="D382" s="505"/>
      <c r="E382" s="505">
        <v>25</v>
      </c>
      <c r="F382" s="505"/>
      <c r="G382" s="41">
        <v>58</v>
      </c>
      <c r="H382" s="73" t="s">
        <v>246</v>
      </c>
      <c r="I382" s="505">
        <v>26</v>
      </c>
      <c r="J382" s="505"/>
      <c r="K382" s="40">
        <v>24</v>
      </c>
      <c r="L382" s="345">
        <v>50</v>
      </c>
      <c r="M382" s="73" t="s">
        <v>245</v>
      </c>
      <c r="N382" s="40">
        <v>22</v>
      </c>
      <c r="O382" s="505">
        <v>23</v>
      </c>
      <c r="P382" s="505"/>
      <c r="Q382" s="491">
        <v>45</v>
      </c>
      <c r="R382" s="490"/>
      <c r="S382" s="73" t="s">
        <v>244</v>
      </c>
      <c r="T382" s="505">
        <v>10</v>
      </c>
      <c r="U382" s="505"/>
      <c r="V382" s="40">
        <v>13</v>
      </c>
      <c r="W382" s="489">
        <v>23</v>
      </c>
      <c r="X382" s="490"/>
    </row>
    <row r="383" spans="2:24" s="49" customFormat="1" ht="14.1" customHeight="1">
      <c r="B383" s="74" t="s">
        <v>243</v>
      </c>
      <c r="C383" s="511">
        <v>26</v>
      </c>
      <c r="D383" s="511"/>
      <c r="E383" s="511">
        <v>25</v>
      </c>
      <c r="F383" s="511"/>
      <c r="G383" s="43">
        <v>51</v>
      </c>
      <c r="H383" s="74" t="s">
        <v>242</v>
      </c>
      <c r="I383" s="511">
        <v>30</v>
      </c>
      <c r="J383" s="511"/>
      <c r="K383" s="42">
        <v>24</v>
      </c>
      <c r="L383" s="346">
        <v>54</v>
      </c>
      <c r="M383" s="74" t="s">
        <v>241</v>
      </c>
      <c r="N383" s="42">
        <v>33</v>
      </c>
      <c r="O383" s="511">
        <v>17</v>
      </c>
      <c r="P383" s="511"/>
      <c r="Q383" s="497">
        <v>50</v>
      </c>
      <c r="R383" s="504"/>
      <c r="S383" s="74" t="s">
        <v>240</v>
      </c>
      <c r="T383" s="511">
        <v>5</v>
      </c>
      <c r="U383" s="511"/>
      <c r="V383" s="42">
        <v>16</v>
      </c>
      <c r="W383" s="502">
        <v>21</v>
      </c>
      <c r="X383" s="504"/>
    </row>
    <row r="384" spans="2:24" s="49" customFormat="1" ht="14.25" customHeight="1">
      <c r="B384" s="73" t="s">
        <v>239</v>
      </c>
      <c r="C384" s="505">
        <v>25</v>
      </c>
      <c r="D384" s="505"/>
      <c r="E384" s="505">
        <v>30</v>
      </c>
      <c r="F384" s="505"/>
      <c r="G384" s="41">
        <v>55</v>
      </c>
      <c r="H384" s="73" t="s">
        <v>238</v>
      </c>
      <c r="I384" s="505">
        <v>25</v>
      </c>
      <c r="J384" s="505"/>
      <c r="K384" s="40">
        <v>27</v>
      </c>
      <c r="L384" s="345">
        <v>52</v>
      </c>
      <c r="M384" s="73" t="s">
        <v>237</v>
      </c>
      <c r="N384" s="40">
        <v>19</v>
      </c>
      <c r="O384" s="505">
        <v>26</v>
      </c>
      <c r="P384" s="505"/>
      <c r="Q384" s="506">
        <v>45</v>
      </c>
      <c r="R384" s="483"/>
      <c r="S384" s="73" t="s">
        <v>236</v>
      </c>
      <c r="T384" s="505">
        <v>9</v>
      </c>
      <c r="U384" s="505"/>
      <c r="V384" s="40">
        <v>12</v>
      </c>
      <c r="W384" s="481">
        <v>21</v>
      </c>
      <c r="X384" s="483"/>
    </row>
    <row r="385" spans="2:24" s="49" customFormat="1" ht="14.25" customHeight="1">
      <c r="B385" s="73" t="s">
        <v>235</v>
      </c>
      <c r="C385" s="505">
        <v>21</v>
      </c>
      <c r="D385" s="505"/>
      <c r="E385" s="505">
        <v>15</v>
      </c>
      <c r="F385" s="505"/>
      <c r="G385" s="41">
        <v>36</v>
      </c>
      <c r="H385" s="73" t="s">
        <v>234</v>
      </c>
      <c r="I385" s="505">
        <v>36</v>
      </c>
      <c r="J385" s="505"/>
      <c r="K385" s="40">
        <v>34</v>
      </c>
      <c r="L385" s="345">
        <v>70</v>
      </c>
      <c r="M385" s="73" t="s">
        <v>233</v>
      </c>
      <c r="N385" s="40">
        <v>17</v>
      </c>
      <c r="O385" s="505">
        <v>23</v>
      </c>
      <c r="P385" s="505"/>
      <c r="Q385" s="491">
        <v>40</v>
      </c>
      <c r="R385" s="490"/>
      <c r="S385" s="73" t="s">
        <v>232</v>
      </c>
      <c r="T385" s="505">
        <v>6</v>
      </c>
      <c r="U385" s="505"/>
      <c r="V385" s="40">
        <v>5</v>
      </c>
      <c r="W385" s="489">
        <v>11</v>
      </c>
      <c r="X385" s="490"/>
    </row>
    <row r="386" spans="2:24" s="49" customFormat="1" ht="14.25" customHeight="1">
      <c r="B386" s="73" t="s">
        <v>231</v>
      </c>
      <c r="C386" s="505">
        <v>24</v>
      </c>
      <c r="D386" s="505"/>
      <c r="E386" s="505">
        <v>33</v>
      </c>
      <c r="F386" s="505"/>
      <c r="G386" s="41">
        <v>57</v>
      </c>
      <c r="H386" s="73" t="s">
        <v>230</v>
      </c>
      <c r="I386" s="505">
        <v>28</v>
      </c>
      <c r="J386" s="505"/>
      <c r="K386" s="40">
        <v>34</v>
      </c>
      <c r="L386" s="347">
        <v>62</v>
      </c>
      <c r="M386" s="73" t="s">
        <v>229</v>
      </c>
      <c r="N386" s="40">
        <v>25</v>
      </c>
      <c r="O386" s="505">
        <v>24</v>
      </c>
      <c r="P386" s="505"/>
      <c r="Q386" s="491">
        <v>49</v>
      </c>
      <c r="R386" s="490"/>
      <c r="S386" s="73" t="s">
        <v>228</v>
      </c>
      <c r="T386" s="505">
        <v>5</v>
      </c>
      <c r="U386" s="505"/>
      <c r="V386" s="40">
        <v>11</v>
      </c>
      <c r="W386" s="489">
        <v>16</v>
      </c>
      <c r="X386" s="490"/>
    </row>
    <row r="387" spans="2:24" s="49" customFormat="1" ht="14.1" customHeight="1">
      <c r="B387" s="73" t="s">
        <v>227</v>
      </c>
      <c r="C387" s="505">
        <v>28</v>
      </c>
      <c r="D387" s="505"/>
      <c r="E387" s="505">
        <v>26</v>
      </c>
      <c r="F387" s="505"/>
      <c r="G387" s="41">
        <v>54</v>
      </c>
      <c r="H387" s="73" t="s">
        <v>226</v>
      </c>
      <c r="I387" s="505">
        <v>30</v>
      </c>
      <c r="J387" s="505"/>
      <c r="K387" s="40">
        <v>24</v>
      </c>
      <c r="L387" s="347">
        <v>54</v>
      </c>
      <c r="M387" s="73" t="s">
        <v>225</v>
      </c>
      <c r="N387" s="40">
        <v>17</v>
      </c>
      <c r="O387" s="505">
        <v>26</v>
      </c>
      <c r="P387" s="505"/>
      <c r="Q387" s="491">
        <v>43</v>
      </c>
      <c r="R387" s="490"/>
      <c r="S387" s="73" t="s">
        <v>224</v>
      </c>
      <c r="T387" s="505">
        <v>5</v>
      </c>
      <c r="U387" s="505"/>
      <c r="V387" s="40">
        <v>3</v>
      </c>
      <c r="W387" s="489">
        <v>8</v>
      </c>
      <c r="X387" s="490"/>
    </row>
    <row r="388" spans="2:24" s="49" customFormat="1" ht="14.45" customHeight="1">
      <c r="B388" s="74" t="s">
        <v>223</v>
      </c>
      <c r="C388" s="511">
        <v>23</v>
      </c>
      <c r="D388" s="511"/>
      <c r="E388" s="511">
        <v>22</v>
      </c>
      <c r="F388" s="511"/>
      <c r="G388" s="43">
        <v>45</v>
      </c>
      <c r="H388" s="74" t="s">
        <v>222</v>
      </c>
      <c r="I388" s="511">
        <v>34</v>
      </c>
      <c r="J388" s="511"/>
      <c r="K388" s="42">
        <v>44</v>
      </c>
      <c r="L388" s="346">
        <v>78</v>
      </c>
      <c r="M388" s="74" t="s">
        <v>221</v>
      </c>
      <c r="N388" s="42">
        <v>20</v>
      </c>
      <c r="O388" s="511">
        <v>28</v>
      </c>
      <c r="P388" s="511"/>
      <c r="Q388" s="497">
        <v>48</v>
      </c>
      <c r="R388" s="504"/>
      <c r="S388" s="74" t="s">
        <v>220</v>
      </c>
      <c r="T388" s="511">
        <v>0</v>
      </c>
      <c r="U388" s="511"/>
      <c r="V388" s="42">
        <v>7</v>
      </c>
      <c r="W388" s="502">
        <v>7</v>
      </c>
      <c r="X388" s="504"/>
    </row>
    <row r="389" spans="2:24" s="49" customFormat="1" ht="14.1" customHeight="1">
      <c r="B389" s="73" t="s">
        <v>219</v>
      </c>
      <c r="C389" s="505">
        <v>19</v>
      </c>
      <c r="D389" s="505"/>
      <c r="E389" s="505">
        <v>36</v>
      </c>
      <c r="F389" s="505"/>
      <c r="G389" s="41">
        <v>55</v>
      </c>
      <c r="H389" s="73" t="s">
        <v>218</v>
      </c>
      <c r="I389" s="505">
        <v>38</v>
      </c>
      <c r="J389" s="505"/>
      <c r="K389" s="40">
        <v>30</v>
      </c>
      <c r="L389" s="345">
        <v>68</v>
      </c>
      <c r="M389" s="73" t="s">
        <v>217</v>
      </c>
      <c r="N389" s="40">
        <v>20</v>
      </c>
      <c r="O389" s="505">
        <v>24</v>
      </c>
      <c r="P389" s="505"/>
      <c r="Q389" s="506">
        <v>44</v>
      </c>
      <c r="R389" s="483"/>
      <c r="S389" s="73" t="s">
        <v>216</v>
      </c>
      <c r="T389" s="505">
        <v>2</v>
      </c>
      <c r="U389" s="505"/>
      <c r="V389" s="40">
        <v>4</v>
      </c>
      <c r="W389" s="481">
        <v>6</v>
      </c>
      <c r="X389" s="483"/>
    </row>
    <row r="390" spans="2:24" s="49" customFormat="1" ht="14.25" customHeight="1">
      <c r="B390" s="73" t="s">
        <v>215</v>
      </c>
      <c r="C390" s="505">
        <v>25</v>
      </c>
      <c r="D390" s="505"/>
      <c r="E390" s="505">
        <v>26</v>
      </c>
      <c r="F390" s="505"/>
      <c r="G390" s="41">
        <v>51</v>
      </c>
      <c r="H390" s="73" t="s">
        <v>214</v>
      </c>
      <c r="I390" s="505">
        <v>35</v>
      </c>
      <c r="J390" s="505"/>
      <c r="K390" s="40">
        <v>31</v>
      </c>
      <c r="L390" s="345">
        <v>66</v>
      </c>
      <c r="M390" s="73" t="s">
        <v>213</v>
      </c>
      <c r="N390" s="40">
        <v>35</v>
      </c>
      <c r="O390" s="505">
        <v>29</v>
      </c>
      <c r="P390" s="505"/>
      <c r="Q390" s="491">
        <v>64</v>
      </c>
      <c r="R390" s="490"/>
      <c r="S390" s="73" t="s">
        <v>212</v>
      </c>
      <c r="T390" s="505">
        <v>1</v>
      </c>
      <c r="U390" s="505"/>
      <c r="V390" s="40">
        <v>4</v>
      </c>
      <c r="W390" s="489">
        <v>5</v>
      </c>
      <c r="X390" s="490"/>
    </row>
    <row r="391" spans="2:24" s="49" customFormat="1" ht="14.25" customHeight="1">
      <c r="B391" s="73" t="s">
        <v>211</v>
      </c>
      <c r="C391" s="505">
        <v>27</v>
      </c>
      <c r="D391" s="505"/>
      <c r="E391" s="505">
        <v>17</v>
      </c>
      <c r="F391" s="505"/>
      <c r="G391" s="41">
        <v>44</v>
      </c>
      <c r="H391" s="73" t="s">
        <v>210</v>
      </c>
      <c r="I391" s="505">
        <v>38</v>
      </c>
      <c r="J391" s="505"/>
      <c r="K391" s="40">
        <v>37</v>
      </c>
      <c r="L391" s="345">
        <v>75</v>
      </c>
      <c r="M391" s="73" t="s">
        <v>209</v>
      </c>
      <c r="N391" s="40">
        <v>20</v>
      </c>
      <c r="O391" s="505">
        <v>28</v>
      </c>
      <c r="P391" s="505"/>
      <c r="Q391" s="491">
        <v>48</v>
      </c>
      <c r="R391" s="490"/>
      <c r="S391" s="73" t="s">
        <v>208</v>
      </c>
      <c r="T391" s="505">
        <v>0</v>
      </c>
      <c r="U391" s="505"/>
      <c r="V391" s="40">
        <v>4</v>
      </c>
      <c r="W391" s="489">
        <v>4</v>
      </c>
      <c r="X391" s="490"/>
    </row>
    <row r="392" spans="2:24" s="49" customFormat="1" ht="14.25" customHeight="1">
      <c r="B392" s="73" t="s">
        <v>207</v>
      </c>
      <c r="C392" s="505">
        <v>26</v>
      </c>
      <c r="D392" s="505"/>
      <c r="E392" s="505">
        <v>25</v>
      </c>
      <c r="F392" s="505"/>
      <c r="G392" s="41">
        <v>51</v>
      </c>
      <c r="H392" s="73" t="s">
        <v>206</v>
      </c>
      <c r="I392" s="505">
        <v>34</v>
      </c>
      <c r="J392" s="505"/>
      <c r="K392" s="40">
        <v>35</v>
      </c>
      <c r="L392" s="345">
        <v>69</v>
      </c>
      <c r="M392" s="73" t="s">
        <v>205</v>
      </c>
      <c r="N392" s="40">
        <v>28</v>
      </c>
      <c r="O392" s="505">
        <v>32</v>
      </c>
      <c r="P392" s="505"/>
      <c r="Q392" s="491">
        <v>60</v>
      </c>
      <c r="R392" s="490"/>
      <c r="S392" s="73" t="s">
        <v>204</v>
      </c>
      <c r="T392" s="505">
        <v>0</v>
      </c>
      <c r="U392" s="505"/>
      <c r="V392" s="40">
        <v>1</v>
      </c>
      <c r="W392" s="489">
        <v>1</v>
      </c>
      <c r="X392" s="490"/>
    </row>
    <row r="393" spans="2:24" s="49" customFormat="1" ht="14.1" customHeight="1">
      <c r="B393" s="74" t="s">
        <v>203</v>
      </c>
      <c r="C393" s="511">
        <v>21</v>
      </c>
      <c r="D393" s="511"/>
      <c r="E393" s="511">
        <v>18</v>
      </c>
      <c r="F393" s="511"/>
      <c r="G393" s="43">
        <v>39</v>
      </c>
      <c r="H393" s="74" t="s">
        <v>202</v>
      </c>
      <c r="I393" s="511">
        <v>43</v>
      </c>
      <c r="J393" s="511"/>
      <c r="K393" s="42">
        <v>38</v>
      </c>
      <c r="L393" s="346">
        <v>81</v>
      </c>
      <c r="M393" s="74" t="s">
        <v>201</v>
      </c>
      <c r="N393" s="42">
        <v>32</v>
      </c>
      <c r="O393" s="511">
        <v>31</v>
      </c>
      <c r="P393" s="511"/>
      <c r="Q393" s="497">
        <v>63</v>
      </c>
      <c r="R393" s="504"/>
      <c r="S393" s="74" t="s">
        <v>200</v>
      </c>
      <c r="T393" s="511">
        <v>2</v>
      </c>
      <c r="U393" s="511"/>
      <c r="V393" s="42">
        <v>2</v>
      </c>
      <c r="W393" s="502">
        <v>4</v>
      </c>
      <c r="X393" s="504"/>
    </row>
    <row r="394" spans="2:24" s="49" customFormat="1" ht="14.25" customHeight="1">
      <c r="B394" s="73" t="s">
        <v>199</v>
      </c>
      <c r="C394" s="505">
        <v>24</v>
      </c>
      <c r="D394" s="505"/>
      <c r="E394" s="505">
        <v>31</v>
      </c>
      <c r="F394" s="505"/>
      <c r="G394" s="41">
        <v>55</v>
      </c>
      <c r="H394" s="73" t="s">
        <v>198</v>
      </c>
      <c r="I394" s="505">
        <v>48</v>
      </c>
      <c r="J394" s="505"/>
      <c r="K394" s="40">
        <v>44</v>
      </c>
      <c r="L394" s="345">
        <v>92</v>
      </c>
      <c r="M394" s="73" t="s">
        <v>197</v>
      </c>
      <c r="N394" s="40">
        <v>22</v>
      </c>
      <c r="O394" s="505">
        <v>24</v>
      </c>
      <c r="P394" s="505"/>
      <c r="Q394" s="506">
        <v>46</v>
      </c>
      <c r="R394" s="483"/>
      <c r="S394" s="73" t="s">
        <v>196</v>
      </c>
      <c r="T394" s="505">
        <v>0</v>
      </c>
      <c r="U394" s="505"/>
      <c r="V394" s="40">
        <v>2</v>
      </c>
      <c r="W394" s="481">
        <v>2</v>
      </c>
      <c r="X394" s="483"/>
    </row>
    <row r="395" spans="2:24" s="49" customFormat="1" ht="14.25" customHeight="1">
      <c r="B395" s="73" t="s">
        <v>195</v>
      </c>
      <c r="C395" s="505">
        <v>18</v>
      </c>
      <c r="D395" s="505"/>
      <c r="E395" s="505">
        <v>25</v>
      </c>
      <c r="F395" s="505"/>
      <c r="G395" s="41">
        <v>43</v>
      </c>
      <c r="H395" s="73" t="s">
        <v>194</v>
      </c>
      <c r="I395" s="505">
        <v>44</v>
      </c>
      <c r="J395" s="505"/>
      <c r="K395" s="40">
        <v>37</v>
      </c>
      <c r="L395" s="345">
        <v>81</v>
      </c>
      <c r="M395" s="73" t="s">
        <v>193</v>
      </c>
      <c r="N395" s="40">
        <v>11</v>
      </c>
      <c r="O395" s="505">
        <v>18</v>
      </c>
      <c r="P395" s="505"/>
      <c r="Q395" s="491">
        <v>29</v>
      </c>
      <c r="R395" s="490"/>
      <c r="S395" s="73" t="s">
        <v>192</v>
      </c>
      <c r="T395" s="505">
        <v>0</v>
      </c>
      <c r="U395" s="505"/>
      <c r="V395" s="40">
        <v>1</v>
      </c>
      <c r="W395" s="489">
        <v>1</v>
      </c>
      <c r="X395" s="490"/>
    </row>
    <row r="396" spans="2:24" s="49" customFormat="1" ht="14.25" customHeight="1">
      <c r="B396" s="73" t="s">
        <v>191</v>
      </c>
      <c r="C396" s="505">
        <v>25</v>
      </c>
      <c r="D396" s="505"/>
      <c r="E396" s="505">
        <v>19</v>
      </c>
      <c r="F396" s="505"/>
      <c r="G396" s="41">
        <v>44</v>
      </c>
      <c r="H396" s="73" t="s">
        <v>190</v>
      </c>
      <c r="I396" s="505">
        <v>28</v>
      </c>
      <c r="J396" s="505"/>
      <c r="K396" s="40">
        <v>42</v>
      </c>
      <c r="L396" s="345">
        <v>70</v>
      </c>
      <c r="M396" s="73" t="s">
        <v>189</v>
      </c>
      <c r="N396" s="40">
        <v>12</v>
      </c>
      <c r="O396" s="505">
        <v>10</v>
      </c>
      <c r="P396" s="505"/>
      <c r="Q396" s="491">
        <v>22</v>
      </c>
      <c r="R396" s="490"/>
      <c r="S396" s="73" t="s">
        <v>188</v>
      </c>
      <c r="T396" s="505">
        <v>0</v>
      </c>
      <c r="U396" s="505"/>
      <c r="V396" s="40">
        <v>0</v>
      </c>
      <c r="W396" s="489">
        <v>0</v>
      </c>
      <c r="X396" s="490"/>
    </row>
    <row r="397" spans="2:24" s="49" customFormat="1" ht="14.1" customHeight="1">
      <c r="B397" s="73" t="s">
        <v>187</v>
      </c>
      <c r="C397" s="505">
        <v>29</v>
      </c>
      <c r="D397" s="505"/>
      <c r="E397" s="505">
        <v>20</v>
      </c>
      <c r="F397" s="505"/>
      <c r="G397" s="41">
        <v>49</v>
      </c>
      <c r="H397" s="73" t="s">
        <v>186</v>
      </c>
      <c r="I397" s="505">
        <v>42</v>
      </c>
      <c r="J397" s="505"/>
      <c r="K397" s="40">
        <v>26</v>
      </c>
      <c r="L397" s="345">
        <v>68</v>
      </c>
      <c r="M397" s="73" t="s">
        <v>185</v>
      </c>
      <c r="N397" s="40">
        <v>16</v>
      </c>
      <c r="O397" s="505">
        <v>23</v>
      </c>
      <c r="P397" s="505"/>
      <c r="Q397" s="491">
        <v>39</v>
      </c>
      <c r="R397" s="490"/>
      <c r="S397" s="73" t="s">
        <v>184</v>
      </c>
      <c r="T397" s="505">
        <v>0</v>
      </c>
      <c r="U397" s="505"/>
      <c r="V397" s="40">
        <v>0</v>
      </c>
      <c r="W397" s="489">
        <v>0</v>
      </c>
      <c r="X397" s="490"/>
    </row>
    <row r="398" spans="2:24" s="49" customFormat="1" ht="14.25" customHeight="1" thickBot="1">
      <c r="B398" s="75" t="s">
        <v>183</v>
      </c>
      <c r="C398" s="516">
        <v>23</v>
      </c>
      <c r="D398" s="516"/>
      <c r="E398" s="516">
        <v>20</v>
      </c>
      <c r="F398" s="516"/>
      <c r="G398" s="45">
        <v>43</v>
      </c>
      <c r="H398" s="75" t="s">
        <v>182</v>
      </c>
      <c r="I398" s="516">
        <v>29</v>
      </c>
      <c r="J398" s="516"/>
      <c r="K398" s="44">
        <v>40</v>
      </c>
      <c r="L398" s="344">
        <v>69</v>
      </c>
      <c r="M398" s="75" t="s">
        <v>181</v>
      </c>
      <c r="N398" s="44">
        <v>16</v>
      </c>
      <c r="O398" s="516">
        <v>13</v>
      </c>
      <c r="P398" s="516"/>
      <c r="Q398" s="512">
        <v>29</v>
      </c>
      <c r="R398" s="559"/>
      <c r="S398" s="74" t="s">
        <v>180</v>
      </c>
      <c r="T398" s="511">
        <v>0</v>
      </c>
      <c r="U398" s="511"/>
      <c r="V398" s="42">
        <v>0</v>
      </c>
      <c r="W398" s="502">
        <v>0</v>
      </c>
      <c r="X398" s="504"/>
    </row>
    <row r="399" spans="2:24" s="49" customFormat="1" ht="14.25" customHeight="1" thickBot="1">
      <c r="B399" s="76"/>
      <c r="C399" s="76"/>
      <c r="D399" s="76"/>
      <c r="E399" s="76"/>
      <c r="F399" s="520" t="s">
        <v>179</v>
      </c>
      <c r="G399" s="520"/>
      <c r="H399" s="520"/>
      <c r="I399" s="520"/>
      <c r="J399" s="76"/>
      <c r="K399" s="76"/>
      <c r="L399" s="76"/>
      <c r="M399" s="76"/>
      <c r="N399" s="76"/>
      <c r="O399" s="76"/>
      <c r="P399" s="76"/>
      <c r="Q399" s="76"/>
      <c r="R399" s="76"/>
      <c r="S399" s="77" t="s">
        <v>178</v>
      </c>
      <c r="T399" s="582">
        <v>0</v>
      </c>
      <c r="U399" s="582"/>
      <c r="V399" s="46">
        <v>1</v>
      </c>
      <c r="W399" s="481">
        <v>1</v>
      </c>
      <c r="X399" s="483"/>
    </row>
    <row r="400" spans="2:24" s="49" customFormat="1" ht="13.5" customHeight="1">
      <c r="B400" s="213" t="s">
        <v>177</v>
      </c>
      <c r="C400" s="522">
        <f>SUM(C374:D378)</f>
        <v>107</v>
      </c>
      <c r="D400" s="523"/>
      <c r="E400" s="526">
        <f>SUM(E374:F378)</f>
        <v>138</v>
      </c>
      <c r="F400" s="523"/>
      <c r="G400" s="214">
        <f>SUM(C400:F400)</f>
        <v>245</v>
      </c>
      <c r="H400" s="213" t="s">
        <v>176</v>
      </c>
      <c r="I400" s="524">
        <f>SUM(N374:N378)</f>
        <v>140</v>
      </c>
      <c r="J400" s="525"/>
      <c r="K400" s="215">
        <f>SUM(O374:P378)</f>
        <v>156</v>
      </c>
      <c r="L400" s="216">
        <f>SUM(I400:K400)</f>
        <v>296</v>
      </c>
      <c r="M400" s="225" t="s">
        <v>175</v>
      </c>
      <c r="N400" s="226">
        <f>SUM(T399:U403)</f>
        <v>0</v>
      </c>
      <c r="O400" s="526">
        <f>SUM(V399:V403)</f>
        <v>1</v>
      </c>
      <c r="P400" s="523">
        <f t="shared" ref="P400" si="63">SUM(W399:X403)</f>
        <v>1</v>
      </c>
      <c r="Q400" s="526">
        <f>SUM(N400,O400)</f>
        <v>1</v>
      </c>
      <c r="R400" s="527"/>
      <c r="S400" s="73" t="s">
        <v>174</v>
      </c>
      <c r="T400" s="505">
        <v>0</v>
      </c>
      <c r="U400" s="505"/>
      <c r="V400" s="40">
        <v>0</v>
      </c>
      <c r="W400" s="489">
        <f t="shared" ref="W400:W404" si="64">SUM(T400:V400)</f>
        <v>0</v>
      </c>
      <c r="X400" s="490"/>
    </row>
    <row r="401" spans="2:24" s="49" customFormat="1" ht="13.5" customHeight="1" thickBot="1">
      <c r="B401" s="217" t="s">
        <v>173</v>
      </c>
      <c r="C401" s="518">
        <f>SUM(C379:D383)</f>
        <v>141</v>
      </c>
      <c r="D401" s="519"/>
      <c r="E401" s="555">
        <f>SUM(E379:F383)</f>
        <v>117</v>
      </c>
      <c r="F401" s="519"/>
      <c r="G401" s="218">
        <f t="shared" ref="G401:G409" si="65">SUM(C401:F401)</f>
        <v>258</v>
      </c>
      <c r="H401" s="217" t="s">
        <v>172</v>
      </c>
      <c r="I401" s="518">
        <f>SUM(N379:N383)</f>
        <v>128</v>
      </c>
      <c r="J401" s="521"/>
      <c r="K401" s="219">
        <f>SUM(O379:P383)</f>
        <v>119</v>
      </c>
      <c r="L401" s="220">
        <f t="shared" ref="L401:L405" si="66">SUM(I401:K401)</f>
        <v>247</v>
      </c>
      <c r="M401" s="227" t="s">
        <v>159</v>
      </c>
      <c r="N401" s="228">
        <f>U404</f>
        <v>0</v>
      </c>
      <c r="O401" s="531">
        <f>V404</f>
        <v>0</v>
      </c>
      <c r="P401" s="532"/>
      <c r="Q401" s="531">
        <f>SUM(N401:P401)</f>
        <v>0</v>
      </c>
      <c r="R401" s="533"/>
      <c r="S401" s="73" t="s">
        <v>171</v>
      </c>
      <c r="T401" s="505">
        <v>0</v>
      </c>
      <c r="U401" s="505"/>
      <c r="V401" s="40">
        <v>0</v>
      </c>
      <c r="W401" s="489">
        <f t="shared" si="64"/>
        <v>0</v>
      </c>
      <c r="X401" s="490"/>
    </row>
    <row r="402" spans="2:24" s="49" customFormat="1" ht="13.5" customHeight="1" thickBot="1">
      <c r="B402" s="217" t="s">
        <v>170</v>
      </c>
      <c r="C402" s="518">
        <f>SUM(C384:D388)</f>
        <v>121</v>
      </c>
      <c r="D402" s="519"/>
      <c r="E402" s="555">
        <f>SUM(E384:F388)</f>
        <v>126</v>
      </c>
      <c r="F402" s="519"/>
      <c r="G402" s="218">
        <f t="shared" si="65"/>
        <v>247</v>
      </c>
      <c r="H402" s="217" t="s">
        <v>169</v>
      </c>
      <c r="I402" s="518">
        <f>SUM(N384:N388)</f>
        <v>98</v>
      </c>
      <c r="J402" s="521"/>
      <c r="K402" s="219">
        <f>SUM(O384:P388)</f>
        <v>127</v>
      </c>
      <c r="L402" s="220">
        <f t="shared" si="66"/>
        <v>225</v>
      </c>
      <c r="M402" s="76"/>
      <c r="N402" s="76"/>
      <c r="O402" s="76"/>
      <c r="P402" s="76"/>
      <c r="Q402" s="76"/>
      <c r="R402" s="76"/>
      <c r="S402" s="73" t="s">
        <v>168</v>
      </c>
      <c r="T402" s="505">
        <v>0</v>
      </c>
      <c r="U402" s="505"/>
      <c r="V402" s="40">
        <v>0</v>
      </c>
      <c r="W402" s="489">
        <f t="shared" si="64"/>
        <v>0</v>
      </c>
      <c r="X402" s="490"/>
    </row>
    <row r="403" spans="2:24" s="49" customFormat="1" ht="13.5" customHeight="1">
      <c r="B403" s="217" t="s">
        <v>167</v>
      </c>
      <c r="C403" s="518">
        <f>SUM(C389:D393)</f>
        <v>118</v>
      </c>
      <c r="D403" s="519"/>
      <c r="E403" s="555">
        <f>SUM(E389:F393)</f>
        <v>122</v>
      </c>
      <c r="F403" s="519"/>
      <c r="G403" s="218">
        <f t="shared" si="65"/>
        <v>240</v>
      </c>
      <c r="H403" s="217" t="s">
        <v>166</v>
      </c>
      <c r="I403" s="518">
        <f>SUM(N389:N393)</f>
        <v>135</v>
      </c>
      <c r="J403" s="521"/>
      <c r="K403" s="219">
        <f>SUM(O389:P393)</f>
        <v>144</v>
      </c>
      <c r="L403" s="220">
        <f t="shared" si="66"/>
        <v>279</v>
      </c>
      <c r="M403" s="229" t="s">
        <v>165</v>
      </c>
      <c r="N403" s="230">
        <f>SUM(N389:N398,T374:U404)</f>
        <v>387</v>
      </c>
      <c r="O403" s="535">
        <f>SUM(O389:P398,V374:V404)</f>
        <v>482</v>
      </c>
      <c r="P403" s="536">
        <f t="shared" ref="P403" si="67">SUM(P389:P398,W374:X404)</f>
        <v>425</v>
      </c>
      <c r="Q403" s="535">
        <f>SUM(N403,O403)</f>
        <v>869</v>
      </c>
      <c r="R403" s="537"/>
      <c r="S403" s="74" t="s">
        <v>164</v>
      </c>
      <c r="T403" s="511">
        <v>0</v>
      </c>
      <c r="U403" s="511"/>
      <c r="V403" s="352">
        <v>0</v>
      </c>
      <c r="W403" s="502">
        <f t="shared" si="64"/>
        <v>0</v>
      </c>
      <c r="X403" s="504"/>
    </row>
    <row r="404" spans="2:24" s="49" customFormat="1" ht="13.5" customHeight="1" thickBot="1">
      <c r="B404" s="217" t="s">
        <v>163</v>
      </c>
      <c r="C404" s="518">
        <f>SUM(C394:D398)</f>
        <v>119</v>
      </c>
      <c r="D404" s="519"/>
      <c r="E404" s="555">
        <f>SUM(E394:F398)</f>
        <v>115</v>
      </c>
      <c r="F404" s="519"/>
      <c r="G404" s="218">
        <f t="shared" si="65"/>
        <v>234</v>
      </c>
      <c r="H404" s="217" t="s">
        <v>162</v>
      </c>
      <c r="I404" s="518">
        <f>SUM(N394:N398)</f>
        <v>77</v>
      </c>
      <c r="J404" s="521"/>
      <c r="K404" s="219">
        <f>SUM(O394:P398)</f>
        <v>88</v>
      </c>
      <c r="L404" s="220">
        <f t="shared" si="66"/>
        <v>165</v>
      </c>
      <c r="M404" s="231" t="s">
        <v>161</v>
      </c>
      <c r="N404" s="232"/>
      <c r="O404" s="233"/>
      <c r="P404" s="565">
        <f>Q403/Q407*100</f>
        <v>19.647298213881982</v>
      </c>
      <c r="Q404" s="565"/>
      <c r="R404" s="234" t="s">
        <v>160</v>
      </c>
      <c r="S404" s="75" t="s">
        <v>159</v>
      </c>
      <c r="T404" s="516">
        <v>0</v>
      </c>
      <c r="U404" s="516"/>
      <c r="V404" s="44">
        <v>0</v>
      </c>
      <c r="W404" s="529">
        <f t="shared" si="64"/>
        <v>0</v>
      </c>
      <c r="X404" s="538"/>
    </row>
    <row r="405" spans="2:24" s="49" customFormat="1" ht="13.5" customHeight="1">
      <c r="B405" s="217" t="s">
        <v>158</v>
      </c>
      <c r="C405" s="518">
        <f>SUM(I374:J378)</f>
        <v>116</v>
      </c>
      <c r="D405" s="519"/>
      <c r="E405" s="555">
        <f>SUM(K374:K378)</f>
        <v>112</v>
      </c>
      <c r="F405" s="519"/>
      <c r="G405" s="218">
        <f t="shared" si="65"/>
        <v>228</v>
      </c>
      <c r="H405" s="217" t="s">
        <v>157</v>
      </c>
      <c r="I405" s="518">
        <f>SUM(T374:U378)</f>
        <v>94</v>
      </c>
      <c r="J405" s="521"/>
      <c r="K405" s="219">
        <f>SUM(V374:V378)</f>
        <v>111</v>
      </c>
      <c r="L405" s="220">
        <f t="shared" si="66"/>
        <v>205</v>
      </c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</row>
    <row r="406" spans="2:24" s="49" customFormat="1" ht="13.5" customHeight="1" thickBot="1">
      <c r="B406" s="217" t="s">
        <v>156</v>
      </c>
      <c r="C406" s="518">
        <f>SUM(I379:J383)</f>
        <v>136</v>
      </c>
      <c r="D406" s="519"/>
      <c r="E406" s="555">
        <f>SUM(K379:K383)</f>
        <v>143</v>
      </c>
      <c r="F406" s="519"/>
      <c r="G406" s="218">
        <f t="shared" si="65"/>
        <v>279</v>
      </c>
      <c r="H406" s="217" t="s">
        <v>155</v>
      </c>
      <c r="I406" s="518">
        <f>SUM(T379:U383)</f>
        <v>51</v>
      </c>
      <c r="J406" s="521"/>
      <c r="K406" s="219">
        <f>SUM(V379:V383)</f>
        <v>82</v>
      </c>
      <c r="L406" s="220">
        <f>SUM(I406:K406)</f>
        <v>133</v>
      </c>
      <c r="M406" s="76"/>
      <c r="N406" s="76"/>
      <c r="O406" s="76"/>
      <c r="P406" s="76"/>
      <c r="Q406" s="76"/>
      <c r="R406" s="76"/>
      <c r="S406" s="87"/>
      <c r="T406" s="87"/>
      <c r="U406" s="87"/>
      <c r="V406" s="87"/>
      <c r="W406" s="87"/>
      <c r="X406" s="87"/>
    </row>
    <row r="407" spans="2:24" s="49" customFormat="1" ht="13.5" customHeight="1" thickBot="1">
      <c r="B407" s="217" t="s">
        <v>154</v>
      </c>
      <c r="C407" s="518">
        <f>SUM(I384:J388)</f>
        <v>153</v>
      </c>
      <c r="D407" s="519"/>
      <c r="E407" s="555">
        <f>SUM(K384:K388)</f>
        <v>163</v>
      </c>
      <c r="F407" s="519"/>
      <c r="G407" s="218">
        <f t="shared" si="65"/>
        <v>316</v>
      </c>
      <c r="H407" s="217" t="s">
        <v>153</v>
      </c>
      <c r="I407" s="518">
        <f>SUM(T384:U388)</f>
        <v>25</v>
      </c>
      <c r="J407" s="521"/>
      <c r="K407" s="219">
        <f>SUM(V384:V388)</f>
        <v>38</v>
      </c>
      <c r="L407" s="220">
        <f t="shared" ref="L407:L409" si="68">SUM(I407:K407)</f>
        <v>63</v>
      </c>
      <c r="M407" s="235" t="s">
        <v>152</v>
      </c>
      <c r="N407" s="236">
        <f>SUM(C400:D409,I400:J409,N400:N401)</f>
        <v>2143</v>
      </c>
      <c r="O407" s="535">
        <f>SUM(E400:F409,K400:K409,O400,O401)</f>
        <v>2280</v>
      </c>
      <c r="P407" s="536">
        <f t="shared" ref="P407" si="69">SUM(C400:D409,J400:K409,P400:P401)</f>
        <v>2274</v>
      </c>
      <c r="Q407" s="535">
        <f>SUM(N407,O407)</f>
        <v>4423</v>
      </c>
      <c r="R407" s="537"/>
      <c r="S407" s="89" t="s">
        <v>151</v>
      </c>
      <c r="T407" s="590">
        <v>40</v>
      </c>
      <c r="U407" s="590"/>
      <c r="V407" s="28">
        <v>42</v>
      </c>
      <c r="W407" s="590">
        <v>41</v>
      </c>
      <c r="X407" s="591"/>
    </row>
    <row r="408" spans="2:24" s="49" customFormat="1" ht="13.5" customHeight="1" thickBot="1">
      <c r="B408" s="217" t="s">
        <v>150</v>
      </c>
      <c r="C408" s="518">
        <f>SUM(I389:J393)</f>
        <v>188</v>
      </c>
      <c r="D408" s="519"/>
      <c r="E408" s="555">
        <f>SUM(K389:K393)</f>
        <v>171</v>
      </c>
      <c r="F408" s="519"/>
      <c r="G408" s="218">
        <f t="shared" si="65"/>
        <v>359</v>
      </c>
      <c r="H408" s="217" t="s">
        <v>149</v>
      </c>
      <c r="I408" s="518">
        <f>SUM(T389:U393)</f>
        <v>5</v>
      </c>
      <c r="J408" s="521"/>
      <c r="K408" s="219">
        <f>SUM(V389:V393)</f>
        <v>15</v>
      </c>
      <c r="L408" s="220">
        <f t="shared" si="68"/>
        <v>20</v>
      </c>
      <c r="M408" s="231" t="s">
        <v>7</v>
      </c>
      <c r="N408" s="232"/>
      <c r="O408" s="237"/>
      <c r="P408" s="237"/>
      <c r="Q408" s="545">
        <f>行政区別人口!R24</f>
        <v>1919</v>
      </c>
      <c r="R408" s="546"/>
      <c r="S408" s="90"/>
      <c r="T408" s="25"/>
      <c r="U408" s="25"/>
      <c r="V408" s="25"/>
      <c r="W408" s="25"/>
      <c r="X408" s="25"/>
    </row>
    <row r="409" spans="2:24" s="49" customFormat="1" ht="13.5" customHeight="1" thickBot="1">
      <c r="B409" s="221" t="s">
        <v>148</v>
      </c>
      <c r="C409" s="542">
        <f>SUM(I394:J398)</f>
        <v>191</v>
      </c>
      <c r="D409" s="532"/>
      <c r="E409" s="531">
        <f>SUM(K394:K398)</f>
        <v>189</v>
      </c>
      <c r="F409" s="532"/>
      <c r="G409" s="222">
        <f t="shared" si="65"/>
        <v>380</v>
      </c>
      <c r="H409" s="221" t="s">
        <v>147</v>
      </c>
      <c r="I409" s="543">
        <f>SUM(T394:U398)</f>
        <v>0</v>
      </c>
      <c r="J409" s="544"/>
      <c r="K409" s="223">
        <f>SUM(V394:V398)</f>
        <v>3</v>
      </c>
      <c r="L409" s="224">
        <f t="shared" si="68"/>
        <v>3</v>
      </c>
      <c r="M409" s="76"/>
      <c r="N409" s="76"/>
      <c r="O409" s="76"/>
      <c r="P409" s="76"/>
      <c r="Q409" s="76"/>
      <c r="R409" s="76"/>
      <c r="S409" s="520" t="s">
        <v>146</v>
      </c>
      <c r="T409" s="520"/>
      <c r="U409" s="520"/>
      <c r="V409" s="520"/>
      <c r="W409" s="92">
        <v>10</v>
      </c>
      <c r="X409" s="93" t="s">
        <v>284</v>
      </c>
    </row>
    <row r="411" spans="2:24" s="49" customFormat="1" ht="14.1" customHeight="1">
      <c r="S411" s="97"/>
      <c r="T411" s="97"/>
      <c r="U411" s="97"/>
    </row>
    <row r="412" spans="2:24" s="49" customFormat="1" ht="14.25" customHeight="1">
      <c r="B412" s="547" t="s">
        <v>1</v>
      </c>
      <c r="C412" s="547"/>
      <c r="D412" s="547" t="s">
        <v>2</v>
      </c>
      <c r="E412" s="547"/>
      <c r="F412" s="547"/>
      <c r="G412" s="547"/>
      <c r="H412" s="547"/>
      <c r="I412" s="547"/>
      <c r="J412" s="561" t="s">
        <v>285</v>
      </c>
      <c r="K412" s="561"/>
      <c r="L412" s="561"/>
      <c r="M412" s="561"/>
      <c r="N412" s="561"/>
      <c r="O412" s="561"/>
      <c r="P412" s="561"/>
      <c r="Q412" s="66"/>
      <c r="R412" s="66"/>
      <c r="S412" s="98"/>
      <c r="T412" s="98"/>
      <c r="U412" s="158" t="str">
        <f>$U$2</f>
        <v>平成29年11月30日</v>
      </c>
      <c r="V412" s="48"/>
      <c r="W412" s="48"/>
      <c r="X412" s="99" t="s">
        <v>0</v>
      </c>
    </row>
    <row r="413" spans="2:24" s="49" customFormat="1" ht="17.100000000000001" customHeight="1" thickBot="1">
      <c r="B413" s="547" t="s">
        <v>282</v>
      </c>
      <c r="C413" s="547"/>
      <c r="D413" s="547" t="s">
        <v>23</v>
      </c>
      <c r="E413" s="547"/>
      <c r="F413" s="547"/>
      <c r="G413" s="547"/>
      <c r="H413" s="66"/>
      <c r="I413" s="66"/>
      <c r="J413" s="561"/>
      <c r="K413" s="561"/>
      <c r="L413" s="561"/>
      <c r="M413" s="561"/>
      <c r="N413" s="561"/>
      <c r="O413" s="561"/>
      <c r="P413" s="561"/>
      <c r="Q413" s="66"/>
      <c r="R413" s="66"/>
      <c r="S413" s="66"/>
      <c r="T413" s="66"/>
      <c r="U413" s="158" t="str">
        <f>$U$3</f>
        <v>平成29年12月 1日</v>
      </c>
      <c r="V413" s="48"/>
      <c r="W413" s="48"/>
      <c r="X413" s="99" t="s">
        <v>3</v>
      </c>
    </row>
    <row r="414" spans="2:24" s="49" customFormat="1" ht="14.25" customHeight="1">
      <c r="B414" s="68" t="s">
        <v>280</v>
      </c>
      <c r="C414" s="484" t="s">
        <v>4</v>
      </c>
      <c r="D414" s="484"/>
      <c r="E414" s="484" t="s">
        <v>5</v>
      </c>
      <c r="F414" s="484"/>
      <c r="G414" s="69" t="s">
        <v>6</v>
      </c>
      <c r="H414" s="68" t="s">
        <v>280</v>
      </c>
      <c r="I414" s="484" t="s">
        <v>4</v>
      </c>
      <c r="J414" s="484"/>
      <c r="K414" s="71" t="s">
        <v>5</v>
      </c>
      <c r="L414" s="69" t="s">
        <v>6</v>
      </c>
      <c r="M414" s="68" t="s">
        <v>280</v>
      </c>
      <c r="N414" s="71" t="s">
        <v>4</v>
      </c>
      <c r="O414" s="484" t="s">
        <v>5</v>
      </c>
      <c r="P414" s="484"/>
      <c r="Q414" s="484" t="s">
        <v>6</v>
      </c>
      <c r="R414" s="486"/>
      <c r="S414" s="68" t="s">
        <v>280</v>
      </c>
      <c r="T414" s="484" t="s">
        <v>4</v>
      </c>
      <c r="U414" s="484"/>
      <c r="V414" s="71" t="s">
        <v>5</v>
      </c>
      <c r="W414" s="484" t="s">
        <v>6</v>
      </c>
      <c r="X414" s="486"/>
    </row>
    <row r="415" spans="2:24" s="49" customFormat="1" ht="14.25" customHeight="1">
      <c r="B415" s="73" t="s">
        <v>279</v>
      </c>
      <c r="C415" s="505">
        <v>20</v>
      </c>
      <c r="D415" s="505"/>
      <c r="E415" s="505">
        <v>25</v>
      </c>
      <c r="F415" s="505"/>
      <c r="G415" s="41">
        <v>45</v>
      </c>
      <c r="H415" s="73" t="s">
        <v>278</v>
      </c>
      <c r="I415" s="567">
        <v>33</v>
      </c>
      <c r="J415" s="567"/>
      <c r="K415" s="40">
        <v>28</v>
      </c>
      <c r="L415" s="345">
        <v>61</v>
      </c>
      <c r="M415" s="73" t="s">
        <v>277</v>
      </c>
      <c r="N415" s="40">
        <v>36</v>
      </c>
      <c r="O415" s="505">
        <v>34</v>
      </c>
      <c r="P415" s="505"/>
      <c r="Q415" s="476">
        <v>70</v>
      </c>
      <c r="R415" s="554"/>
      <c r="S415" s="73" t="s">
        <v>276</v>
      </c>
      <c r="T415" s="505">
        <v>24</v>
      </c>
      <c r="U415" s="505"/>
      <c r="V415" s="40">
        <v>25</v>
      </c>
      <c r="W415" s="481">
        <v>49</v>
      </c>
      <c r="X415" s="483"/>
    </row>
    <row r="416" spans="2:24" s="49" customFormat="1" ht="14.1" customHeight="1">
      <c r="B416" s="73" t="s">
        <v>275</v>
      </c>
      <c r="C416" s="505">
        <v>19</v>
      </c>
      <c r="D416" s="505"/>
      <c r="E416" s="505">
        <v>21</v>
      </c>
      <c r="F416" s="505"/>
      <c r="G416" s="41">
        <v>40</v>
      </c>
      <c r="H416" s="73" t="s">
        <v>274</v>
      </c>
      <c r="I416" s="505">
        <v>24</v>
      </c>
      <c r="J416" s="505"/>
      <c r="K416" s="40">
        <v>25</v>
      </c>
      <c r="L416" s="345">
        <v>49</v>
      </c>
      <c r="M416" s="73" t="s">
        <v>273</v>
      </c>
      <c r="N416" s="40">
        <v>18</v>
      </c>
      <c r="O416" s="505">
        <v>34</v>
      </c>
      <c r="P416" s="505"/>
      <c r="Q416" s="491">
        <v>52</v>
      </c>
      <c r="R416" s="490"/>
      <c r="S416" s="73" t="s">
        <v>272</v>
      </c>
      <c r="T416" s="505">
        <v>18</v>
      </c>
      <c r="U416" s="505"/>
      <c r="V416" s="40">
        <v>26</v>
      </c>
      <c r="W416" s="489">
        <v>44</v>
      </c>
      <c r="X416" s="490"/>
    </row>
    <row r="417" spans="2:24" s="49" customFormat="1" ht="14.25" customHeight="1">
      <c r="B417" s="73" t="s">
        <v>271</v>
      </c>
      <c r="C417" s="505">
        <v>24</v>
      </c>
      <c r="D417" s="505"/>
      <c r="E417" s="505">
        <v>16</v>
      </c>
      <c r="F417" s="505"/>
      <c r="G417" s="41">
        <v>40</v>
      </c>
      <c r="H417" s="73" t="s">
        <v>270</v>
      </c>
      <c r="I417" s="505">
        <v>27</v>
      </c>
      <c r="J417" s="505"/>
      <c r="K417" s="40">
        <v>22</v>
      </c>
      <c r="L417" s="345">
        <v>49</v>
      </c>
      <c r="M417" s="73" t="s">
        <v>269</v>
      </c>
      <c r="N417" s="40">
        <v>33</v>
      </c>
      <c r="O417" s="505">
        <v>21</v>
      </c>
      <c r="P417" s="505"/>
      <c r="Q417" s="491">
        <v>54</v>
      </c>
      <c r="R417" s="490"/>
      <c r="S417" s="73" t="s">
        <v>268</v>
      </c>
      <c r="T417" s="505">
        <v>20</v>
      </c>
      <c r="U417" s="505"/>
      <c r="V417" s="40">
        <v>19</v>
      </c>
      <c r="W417" s="489">
        <v>39</v>
      </c>
      <c r="X417" s="490"/>
    </row>
    <row r="418" spans="2:24" s="49" customFormat="1" ht="14.25" customHeight="1">
      <c r="B418" s="73" t="s">
        <v>267</v>
      </c>
      <c r="C418" s="505">
        <v>18</v>
      </c>
      <c r="D418" s="505"/>
      <c r="E418" s="505">
        <v>19</v>
      </c>
      <c r="F418" s="505"/>
      <c r="G418" s="41">
        <v>37</v>
      </c>
      <c r="H418" s="73" t="s">
        <v>266</v>
      </c>
      <c r="I418" s="505">
        <v>21</v>
      </c>
      <c r="J418" s="505"/>
      <c r="K418" s="40">
        <v>20</v>
      </c>
      <c r="L418" s="345">
        <v>41</v>
      </c>
      <c r="M418" s="73" t="s">
        <v>265</v>
      </c>
      <c r="N418" s="40">
        <v>30</v>
      </c>
      <c r="O418" s="505">
        <v>30</v>
      </c>
      <c r="P418" s="505"/>
      <c r="Q418" s="491">
        <v>60</v>
      </c>
      <c r="R418" s="490"/>
      <c r="S418" s="73" t="s">
        <v>264</v>
      </c>
      <c r="T418" s="505">
        <v>18</v>
      </c>
      <c r="U418" s="505"/>
      <c r="V418" s="40">
        <v>27</v>
      </c>
      <c r="W418" s="489">
        <v>45</v>
      </c>
      <c r="X418" s="490"/>
    </row>
    <row r="419" spans="2:24" s="49" customFormat="1" ht="14.1" customHeight="1">
      <c r="B419" s="74" t="s">
        <v>263</v>
      </c>
      <c r="C419" s="511">
        <v>29</v>
      </c>
      <c r="D419" s="511"/>
      <c r="E419" s="511">
        <v>21</v>
      </c>
      <c r="F419" s="511"/>
      <c r="G419" s="43">
        <v>50</v>
      </c>
      <c r="H419" s="74" t="s">
        <v>262</v>
      </c>
      <c r="I419" s="511">
        <v>25</v>
      </c>
      <c r="J419" s="511"/>
      <c r="K419" s="42">
        <v>31</v>
      </c>
      <c r="L419" s="346">
        <v>56</v>
      </c>
      <c r="M419" s="74" t="s">
        <v>261</v>
      </c>
      <c r="N419" s="42">
        <v>32</v>
      </c>
      <c r="O419" s="511">
        <v>32</v>
      </c>
      <c r="P419" s="511"/>
      <c r="Q419" s="497">
        <v>64</v>
      </c>
      <c r="R419" s="504"/>
      <c r="S419" s="74" t="s">
        <v>260</v>
      </c>
      <c r="T419" s="511">
        <v>11</v>
      </c>
      <c r="U419" s="511"/>
      <c r="V419" s="42">
        <v>17</v>
      </c>
      <c r="W419" s="502">
        <v>28</v>
      </c>
      <c r="X419" s="504"/>
    </row>
    <row r="420" spans="2:24" s="49" customFormat="1" ht="14.25" customHeight="1">
      <c r="B420" s="73" t="s">
        <v>259</v>
      </c>
      <c r="C420" s="505">
        <v>26</v>
      </c>
      <c r="D420" s="505"/>
      <c r="E420" s="505">
        <v>26</v>
      </c>
      <c r="F420" s="505"/>
      <c r="G420" s="41">
        <v>52</v>
      </c>
      <c r="H420" s="73" t="s">
        <v>258</v>
      </c>
      <c r="I420" s="505">
        <v>25</v>
      </c>
      <c r="J420" s="505"/>
      <c r="K420" s="40">
        <v>22</v>
      </c>
      <c r="L420" s="345">
        <v>47</v>
      </c>
      <c r="M420" s="73" t="s">
        <v>257</v>
      </c>
      <c r="N420" s="40">
        <v>19</v>
      </c>
      <c r="O420" s="505">
        <v>23</v>
      </c>
      <c r="P420" s="505"/>
      <c r="Q420" s="506">
        <v>42</v>
      </c>
      <c r="R420" s="483"/>
      <c r="S420" s="73" t="s">
        <v>256</v>
      </c>
      <c r="T420" s="505">
        <v>28</v>
      </c>
      <c r="U420" s="505"/>
      <c r="V420" s="40">
        <v>21</v>
      </c>
      <c r="W420" s="481">
        <v>49</v>
      </c>
      <c r="X420" s="483"/>
    </row>
    <row r="421" spans="2:24" s="49" customFormat="1" ht="14.25" customHeight="1">
      <c r="B421" s="73" t="s">
        <v>255</v>
      </c>
      <c r="C421" s="505">
        <v>22</v>
      </c>
      <c r="D421" s="505"/>
      <c r="E421" s="505">
        <v>26</v>
      </c>
      <c r="F421" s="505"/>
      <c r="G421" s="41">
        <v>48</v>
      </c>
      <c r="H421" s="73" t="s">
        <v>254</v>
      </c>
      <c r="I421" s="505">
        <v>21</v>
      </c>
      <c r="J421" s="505"/>
      <c r="K421" s="40">
        <v>22</v>
      </c>
      <c r="L421" s="345">
        <v>43</v>
      </c>
      <c r="M421" s="73" t="s">
        <v>253</v>
      </c>
      <c r="N421" s="40">
        <v>32</v>
      </c>
      <c r="O421" s="505">
        <v>22</v>
      </c>
      <c r="P421" s="505"/>
      <c r="Q421" s="491">
        <v>54</v>
      </c>
      <c r="R421" s="490"/>
      <c r="S421" s="73" t="s">
        <v>252</v>
      </c>
      <c r="T421" s="505">
        <v>15</v>
      </c>
      <c r="U421" s="505"/>
      <c r="V421" s="40">
        <v>31</v>
      </c>
      <c r="W421" s="489">
        <v>46</v>
      </c>
      <c r="X421" s="490"/>
    </row>
    <row r="422" spans="2:24" s="49" customFormat="1" ht="14.25" customHeight="1">
      <c r="B422" s="73" t="s">
        <v>251</v>
      </c>
      <c r="C422" s="505">
        <v>26</v>
      </c>
      <c r="D422" s="505"/>
      <c r="E422" s="505">
        <v>15</v>
      </c>
      <c r="F422" s="505"/>
      <c r="G422" s="41">
        <v>41</v>
      </c>
      <c r="H422" s="73" t="s">
        <v>250</v>
      </c>
      <c r="I422" s="505">
        <v>20</v>
      </c>
      <c r="J422" s="505"/>
      <c r="K422" s="40">
        <v>27</v>
      </c>
      <c r="L422" s="345">
        <v>47</v>
      </c>
      <c r="M422" s="73" t="s">
        <v>249</v>
      </c>
      <c r="N422" s="40">
        <v>28</v>
      </c>
      <c r="O422" s="505">
        <v>28</v>
      </c>
      <c r="P422" s="505"/>
      <c r="Q422" s="491">
        <v>56</v>
      </c>
      <c r="R422" s="490"/>
      <c r="S422" s="73" t="s">
        <v>248</v>
      </c>
      <c r="T422" s="505">
        <v>8</v>
      </c>
      <c r="U422" s="505"/>
      <c r="V422" s="40">
        <v>14</v>
      </c>
      <c r="W422" s="489">
        <v>22</v>
      </c>
      <c r="X422" s="490"/>
    </row>
    <row r="423" spans="2:24" s="49" customFormat="1" ht="14.1" customHeight="1">
      <c r="B423" s="73" t="s">
        <v>247</v>
      </c>
      <c r="C423" s="505">
        <v>17</v>
      </c>
      <c r="D423" s="505"/>
      <c r="E423" s="505">
        <v>19</v>
      </c>
      <c r="F423" s="505"/>
      <c r="G423" s="41">
        <v>36</v>
      </c>
      <c r="H423" s="73" t="s">
        <v>246</v>
      </c>
      <c r="I423" s="505">
        <v>21</v>
      </c>
      <c r="J423" s="505"/>
      <c r="K423" s="40">
        <v>25</v>
      </c>
      <c r="L423" s="345">
        <v>46</v>
      </c>
      <c r="M423" s="73" t="s">
        <v>245</v>
      </c>
      <c r="N423" s="40">
        <v>33</v>
      </c>
      <c r="O423" s="505">
        <v>14</v>
      </c>
      <c r="P423" s="505"/>
      <c r="Q423" s="491">
        <v>47</v>
      </c>
      <c r="R423" s="490"/>
      <c r="S423" s="73" t="s">
        <v>244</v>
      </c>
      <c r="T423" s="505">
        <v>7</v>
      </c>
      <c r="U423" s="505"/>
      <c r="V423" s="40">
        <v>26</v>
      </c>
      <c r="W423" s="489">
        <v>33</v>
      </c>
      <c r="X423" s="490"/>
    </row>
    <row r="424" spans="2:24" s="49" customFormat="1" ht="14.1" customHeight="1">
      <c r="B424" s="74" t="s">
        <v>243</v>
      </c>
      <c r="C424" s="511">
        <v>33</v>
      </c>
      <c r="D424" s="511"/>
      <c r="E424" s="511">
        <v>30</v>
      </c>
      <c r="F424" s="511"/>
      <c r="G424" s="43">
        <v>63</v>
      </c>
      <c r="H424" s="74" t="s">
        <v>242</v>
      </c>
      <c r="I424" s="511">
        <v>36</v>
      </c>
      <c r="J424" s="511"/>
      <c r="K424" s="42">
        <v>32</v>
      </c>
      <c r="L424" s="346">
        <v>68</v>
      </c>
      <c r="M424" s="74" t="s">
        <v>241</v>
      </c>
      <c r="N424" s="42">
        <v>30</v>
      </c>
      <c r="O424" s="511">
        <v>28</v>
      </c>
      <c r="P424" s="511"/>
      <c r="Q424" s="497">
        <v>58</v>
      </c>
      <c r="R424" s="504"/>
      <c r="S424" s="74" t="s">
        <v>240</v>
      </c>
      <c r="T424" s="511">
        <v>12</v>
      </c>
      <c r="U424" s="511"/>
      <c r="V424" s="42">
        <v>9</v>
      </c>
      <c r="W424" s="502">
        <v>21</v>
      </c>
      <c r="X424" s="504"/>
    </row>
    <row r="425" spans="2:24" s="49" customFormat="1" ht="14.25" customHeight="1">
      <c r="B425" s="73" t="s">
        <v>239</v>
      </c>
      <c r="C425" s="505">
        <v>22</v>
      </c>
      <c r="D425" s="505"/>
      <c r="E425" s="505">
        <v>18</v>
      </c>
      <c r="F425" s="505"/>
      <c r="G425" s="41">
        <v>40</v>
      </c>
      <c r="H425" s="73" t="s">
        <v>238</v>
      </c>
      <c r="I425" s="505">
        <v>28</v>
      </c>
      <c r="J425" s="505"/>
      <c r="K425" s="40">
        <v>29</v>
      </c>
      <c r="L425" s="345">
        <v>57</v>
      </c>
      <c r="M425" s="73" t="s">
        <v>237</v>
      </c>
      <c r="N425" s="40">
        <v>30</v>
      </c>
      <c r="O425" s="505">
        <v>21</v>
      </c>
      <c r="P425" s="505"/>
      <c r="Q425" s="506">
        <v>51</v>
      </c>
      <c r="R425" s="483"/>
      <c r="S425" s="73" t="s">
        <v>236</v>
      </c>
      <c r="T425" s="505">
        <v>14</v>
      </c>
      <c r="U425" s="505"/>
      <c r="V425" s="40">
        <v>18</v>
      </c>
      <c r="W425" s="481">
        <v>32</v>
      </c>
      <c r="X425" s="483"/>
    </row>
    <row r="426" spans="2:24" s="49" customFormat="1" ht="14.25" customHeight="1">
      <c r="B426" s="73" t="s">
        <v>235</v>
      </c>
      <c r="C426" s="505">
        <v>23</v>
      </c>
      <c r="D426" s="505"/>
      <c r="E426" s="505">
        <v>19</v>
      </c>
      <c r="F426" s="505"/>
      <c r="G426" s="41">
        <v>42</v>
      </c>
      <c r="H426" s="73" t="s">
        <v>234</v>
      </c>
      <c r="I426" s="505">
        <v>25</v>
      </c>
      <c r="J426" s="505"/>
      <c r="K426" s="40">
        <v>23</v>
      </c>
      <c r="L426" s="345">
        <v>48</v>
      </c>
      <c r="M426" s="73" t="s">
        <v>233</v>
      </c>
      <c r="N426" s="40">
        <v>18</v>
      </c>
      <c r="O426" s="505">
        <v>22</v>
      </c>
      <c r="P426" s="505"/>
      <c r="Q426" s="491">
        <v>40</v>
      </c>
      <c r="R426" s="490"/>
      <c r="S426" s="73" t="s">
        <v>232</v>
      </c>
      <c r="T426" s="505">
        <v>9</v>
      </c>
      <c r="U426" s="505"/>
      <c r="V426" s="40">
        <v>16</v>
      </c>
      <c r="W426" s="489">
        <v>25</v>
      </c>
      <c r="X426" s="490"/>
    </row>
    <row r="427" spans="2:24" s="49" customFormat="1" ht="14.25" customHeight="1">
      <c r="B427" s="73" t="s">
        <v>231</v>
      </c>
      <c r="C427" s="505">
        <v>31</v>
      </c>
      <c r="D427" s="505"/>
      <c r="E427" s="505">
        <v>22</v>
      </c>
      <c r="F427" s="505"/>
      <c r="G427" s="41">
        <v>53</v>
      </c>
      <c r="H427" s="73" t="s">
        <v>230</v>
      </c>
      <c r="I427" s="505">
        <v>32</v>
      </c>
      <c r="J427" s="505"/>
      <c r="K427" s="40">
        <v>17</v>
      </c>
      <c r="L427" s="347">
        <v>49</v>
      </c>
      <c r="M427" s="73" t="s">
        <v>229</v>
      </c>
      <c r="N427" s="40">
        <v>23</v>
      </c>
      <c r="O427" s="505">
        <v>27</v>
      </c>
      <c r="P427" s="505"/>
      <c r="Q427" s="491">
        <v>50</v>
      </c>
      <c r="R427" s="490"/>
      <c r="S427" s="73" t="s">
        <v>228</v>
      </c>
      <c r="T427" s="505">
        <v>2</v>
      </c>
      <c r="U427" s="505"/>
      <c r="V427" s="40">
        <v>9</v>
      </c>
      <c r="W427" s="489">
        <v>11</v>
      </c>
      <c r="X427" s="490"/>
    </row>
    <row r="428" spans="2:24" s="49" customFormat="1" ht="14.1" customHeight="1">
      <c r="B428" s="73" t="s">
        <v>227</v>
      </c>
      <c r="C428" s="505">
        <v>27</v>
      </c>
      <c r="D428" s="505"/>
      <c r="E428" s="505">
        <v>21</v>
      </c>
      <c r="F428" s="505"/>
      <c r="G428" s="41">
        <v>48</v>
      </c>
      <c r="H428" s="73" t="s">
        <v>226</v>
      </c>
      <c r="I428" s="505">
        <v>17</v>
      </c>
      <c r="J428" s="505"/>
      <c r="K428" s="40">
        <v>26</v>
      </c>
      <c r="L428" s="347">
        <v>43</v>
      </c>
      <c r="M428" s="73" t="s">
        <v>225</v>
      </c>
      <c r="N428" s="40">
        <v>25</v>
      </c>
      <c r="O428" s="505">
        <v>29</v>
      </c>
      <c r="P428" s="505"/>
      <c r="Q428" s="491">
        <v>54</v>
      </c>
      <c r="R428" s="490"/>
      <c r="S428" s="73" t="s">
        <v>224</v>
      </c>
      <c r="T428" s="505">
        <v>3</v>
      </c>
      <c r="U428" s="505"/>
      <c r="V428" s="40">
        <v>10</v>
      </c>
      <c r="W428" s="489">
        <v>13</v>
      </c>
      <c r="X428" s="490"/>
    </row>
    <row r="429" spans="2:24" s="49" customFormat="1" ht="14.45" customHeight="1">
      <c r="B429" s="74" t="s">
        <v>223</v>
      </c>
      <c r="C429" s="511">
        <v>21</v>
      </c>
      <c r="D429" s="511"/>
      <c r="E429" s="511">
        <v>24</v>
      </c>
      <c r="F429" s="511"/>
      <c r="G429" s="43">
        <v>45</v>
      </c>
      <c r="H429" s="74" t="s">
        <v>222</v>
      </c>
      <c r="I429" s="511">
        <v>39</v>
      </c>
      <c r="J429" s="511"/>
      <c r="K429" s="42">
        <v>37</v>
      </c>
      <c r="L429" s="346">
        <v>76</v>
      </c>
      <c r="M429" s="74" t="s">
        <v>221</v>
      </c>
      <c r="N429" s="42">
        <v>26</v>
      </c>
      <c r="O429" s="511">
        <v>23</v>
      </c>
      <c r="P429" s="511"/>
      <c r="Q429" s="497">
        <v>49</v>
      </c>
      <c r="R429" s="504"/>
      <c r="S429" s="74" t="s">
        <v>220</v>
      </c>
      <c r="T429" s="511">
        <v>8</v>
      </c>
      <c r="U429" s="511"/>
      <c r="V429" s="42">
        <v>6</v>
      </c>
      <c r="W429" s="502">
        <v>14</v>
      </c>
      <c r="X429" s="504"/>
    </row>
    <row r="430" spans="2:24" s="49" customFormat="1" ht="14.1" customHeight="1">
      <c r="B430" s="73" t="s">
        <v>219</v>
      </c>
      <c r="C430" s="505">
        <v>22</v>
      </c>
      <c r="D430" s="505"/>
      <c r="E430" s="505">
        <v>24</v>
      </c>
      <c r="F430" s="505"/>
      <c r="G430" s="41">
        <v>46</v>
      </c>
      <c r="H430" s="73" t="s">
        <v>218</v>
      </c>
      <c r="I430" s="505">
        <v>27</v>
      </c>
      <c r="J430" s="505"/>
      <c r="K430" s="40">
        <v>25</v>
      </c>
      <c r="L430" s="345">
        <v>52</v>
      </c>
      <c r="M430" s="73" t="s">
        <v>217</v>
      </c>
      <c r="N430" s="40">
        <v>20</v>
      </c>
      <c r="O430" s="505">
        <v>28</v>
      </c>
      <c r="P430" s="505"/>
      <c r="Q430" s="506">
        <v>48</v>
      </c>
      <c r="R430" s="483"/>
      <c r="S430" s="73" t="s">
        <v>216</v>
      </c>
      <c r="T430" s="505">
        <v>2</v>
      </c>
      <c r="U430" s="505"/>
      <c r="V430" s="40">
        <v>8</v>
      </c>
      <c r="W430" s="481">
        <v>10</v>
      </c>
      <c r="X430" s="483"/>
    </row>
    <row r="431" spans="2:24" s="49" customFormat="1" ht="14.25" customHeight="1">
      <c r="B431" s="73" t="s">
        <v>215</v>
      </c>
      <c r="C431" s="505">
        <v>33</v>
      </c>
      <c r="D431" s="505"/>
      <c r="E431" s="505">
        <v>28</v>
      </c>
      <c r="F431" s="505"/>
      <c r="G431" s="41">
        <v>61</v>
      </c>
      <c r="H431" s="73" t="s">
        <v>214</v>
      </c>
      <c r="I431" s="505">
        <v>28</v>
      </c>
      <c r="J431" s="505"/>
      <c r="K431" s="40">
        <v>34</v>
      </c>
      <c r="L431" s="345">
        <v>62</v>
      </c>
      <c r="M431" s="73" t="s">
        <v>213</v>
      </c>
      <c r="N431" s="40">
        <v>29</v>
      </c>
      <c r="O431" s="505">
        <v>37</v>
      </c>
      <c r="P431" s="505"/>
      <c r="Q431" s="491">
        <v>66</v>
      </c>
      <c r="R431" s="490"/>
      <c r="S431" s="73" t="s">
        <v>212</v>
      </c>
      <c r="T431" s="505">
        <v>0</v>
      </c>
      <c r="U431" s="505"/>
      <c r="V431" s="40">
        <v>7</v>
      </c>
      <c r="W431" s="489">
        <v>7</v>
      </c>
      <c r="X431" s="490"/>
    </row>
    <row r="432" spans="2:24" s="49" customFormat="1" ht="14.25" customHeight="1">
      <c r="B432" s="73" t="s">
        <v>211</v>
      </c>
      <c r="C432" s="505">
        <v>25</v>
      </c>
      <c r="D432" s="505"/>
      <c r="E432" s="505">
        <v>17</v>
      </c>
      <c r="F432" s="505"/>
      <c r="G432" s="41">
        <v>42</v>
      </c>
      <c r="H432" s="73" t="s">
        <v>210</v>
      </c>
      <c r="I432" s="505">
        <v>29</v>
      </c>
      <c r="J432" s="505"/>
      <c r="K432" s="40">
        <v>24</v>
      </c>
      <c r="L432" s="345">
        <v>53</v>
      </c>
      <c r="M432" s="73" t="s">
        <v>209</v>
      </c>
      <c r="N432" s="40">
        <v>25</v>
      </c>
      <c r="O432" s="505">
        <v>28</v>
      </c>
      <c r="P432" s="505"/>
      <c r="Q432" s="491">
        <v>53</v>
      </c>
      <c r="R432" s="490"/>
      <c r="S432" s="73" t="s">
        <v>208</v>
      </c>
      <c r="T432" s="505">
        <v>3</v>
      </c>
      <c r="U432" s="505"/>
      <c r="V432" s="40">
        <v>5</v>
      </c>
      <c r="W432" s="489">
        <v>8</v>
      </c>
      <c r="X432" s="490"/>
    </row>
    <row r="433" spans="2:24" s="49" customFormat="1" ht="14.25" customHeight="1">
      <c r="B433" s="73" t="s">
        <v>207</v>
      </c>
      <c r="C433" s="505">
        <v>25</v>
      </c>
      <c r="D433" s="505"/>
      <c r="E433" s="505">
        <v>19</v>
      </c>
      <c r="F433" s="505"/>
      <c r="G433" s="41">
        <v>44</v>
      </c>
      <c r="H433" s="73" t="s">
        <v>206</v>
      </c>
      <c r="I433" s="505">
        <v>42</v>
      </c>
      <c r="J433" s="505"/>
      <c r="K433" s="40">
        <v>33</v>
      </c>
      <c r="L433" s="345">
        <v>75</v>
      </c>
      <c r="M433" s="73" t="s">
        <v>205</v>
      </c>
      <c r="N433" s="40">
        <v>30</v>
      </c>
      <c r="O433" s="505">
        <v>20</v>
      </c>
      <c r="P433" s="505"/>
      <c r="Q433" s="491">
        <v>50</v>
      </c>
      <c r="R433" s="490"/>
      <c r="S433" s="73" t="s">
        <v>204</v>
      </c>
      <c r="T433" s="505">
        <v>2</v>
      </c>
      <c r="U433" s="505"/>
      <c r="V433" s="40">
        <v>1</v>
      </c>
      <c r="W433" s="489">
        <v>3</v>
      </c>
      <c r="X433" s="490"/>
    </row>
    <row r="434" spans="2:24" s="49" customFormat="1" ht="14.1" customHeight="1">
      <c r="B434" s="74" t="s">
        <v>203</v>
      </c>
      <c r="C434" s="511">
        <v>25</v>
      </c>
      <c r="D434" s="511"/>
      <c r="E434" s="511">
        <v>9</v>
      </c>
      <c r="F434" s="511"/>
      <c r="G434" s="43">
        <v>34</v>
      </c>
      <c r="H434" s="74" t="s">
        <v>202</v>
      </c>
      <c r="I434" s="511">
        <v>32</v>
      </c>
      <c r="J434" s="511"/>
      <c r="K434" s="42">
        <v>44</v>
      </c>
      <c r="L434" s="346">
        <v>76</v>
      </c>
      <c r="M434" s="74" t="s">
        <v>201</v>
      </c>
      <c r="N434" s="42">
        <v>33</v>
      </c>
      <c r="O434" s="511">
        <v>31</v>
      </c>
      <c r="P434" s="511"/>
      <c r="Q434" s="497">
        <v>64</v>
      </c>
      <c r="R434" s="504"/>
      <c r="S434" s="74" t="s">
        <v>200</v>
      </c>
      <c r="T434" s="511">
        <v>4</v>
      </c>
      <c r="U434" s="511"/>
      <c r="V434" s="42">
        <v>3</v>
      </c>
      <c r="W434" s="502">
        <v>7</v>
      </c>
      <c r="X434" s="504"/>
    </row>
    <row r="435" spans="2:24" s="49" customFormat="1" ht="14.25" customHeight="1">
      <c r="B435" s="73" t="s">
        <v>199</v>
      </c>
      <c r="C435" s="505">
        <v>17</v>
      </c>
      <c r="D435" s="505"/>
      <c r="E435" s="505">
        <v>20</v>
      </c>
      <c r="F435" s="505"/>
      <c r="G435" s="41">
        <v>37</v>
      </c>
      <c r="H435" s="73" t="s">
        <v>198</v>
      </c>
      <c r="I435" s="505">
        <v>45</v>
      </c>
      <c r="J435" s="505"/>
      <c r="K435" s="40">
        <v>23</v>
      </c>
      <c r="L435" s="345">
        <v>68</v>
      </c>
      <c r="M435" s="73" t="s">
        <v>197</v>
      </c>
      <c r="N435" s="40">
        <v>26</v>
      </c>
      <c r="O435" s="505">
        <v>21</v>
      </c>
      <c r="P435" s="505"/>
      <c r="Q435" s="506">
        <v>47</v>
      </c>
      <c r="R435" s="483"/>
      <c r="S435" s="73" t="s">
        <v>196</v>
      </c>
      <c r="T435" s="505">
        <v>0</v>
      </c>
      <c r="U435" s="505"/>
      <c r="V435" s="40">
        <v>4</v>
      </c>
      <c r="W435" s="481">
        <v>4</v>
      </c>
      <c r="X435" s="483"/>
    </row>
    <row r="436" spans="2:24" s="49" customFormat="1" ht="14.25" customHeight="1">
      <c r="B436" s="73" t="s">
        <v>195</v>
      </c>
      <c r="C436" s="505">
        <v>21</v>
      </c>
      <c r="D436" s="505"/>
      <c r="E436" s="505">
        <v>19</v>
      </c>
      <c r="F436" s="505"/>
      <c r="G436" s="41">
        <v>40</v>
      </c>
      <c r="H436" s="73" t="s">
        <v>194</v>
      </c>
      <c r="I436" s="505">
        <v>22</v>
      </c>
      <c r="J436" s="505"/>
      <c r="K436" s="40">
        <v>30</v>
      </c>
      <c r="L436" s="345">
        <v>52</v>
      </c>
      <c r="M436" s="73" t="s">
        <v>193</v>
      </c>
      <c r="N436" s="40">
        <v>11</v>
      </c>
      <c r="O436" s="505">
        <v>7</v>
      </c>
      <c r="P436" s="505"/>
      <c r="Q436" s="491">
        <v>18</v>
      </c>
      <c r="R436" s="490"/>
      <c r="S436" s="73" t="s">
        <v>192</v>
      </c>
      <c r="T436" s="505">
        <v>0</v>
      </c>
      <c r="U436" s="505"/>
      <c r="V436" s="40">
        <v>2</v>
      </c>
      <c r="W436" s="489">
        <v>2</v>
      </c>
      <c r="X436" s="490"/>
    </row>
    <row r="437" spans="2:24" s="49" customFormat="1" ht="14.25" customHeight="1">
      <c r="B437" s="73" t="s">
        <v>191</v>
      </c>
      <c r="C437" s="505">
        <v>21</v>
      </c>
      <c r="D437" s="505"/>
      <c r="E437" s="505">
        <v>24</v>
      </c>
      <c r="F437" s="505"/>
      <c r="G437" s="41">
        <v>45</v>
      </c>
      <c r="H437" s="73" t="s">
        <v>190</v>
      </c>
      <c r="I437" s="505">
        <v>33</v>
      </c>
      <c r="J437" s="505"/>
      <c r="K437" s="40">
        <v>39</v>
      </c>
      <c r="L437" s="345">
        <v>72</v>
      </c>
      <c r="M437" s="73" t="s">
        <v>189</v>
      </c>
      <c r="N437" s="40">
        <v>4</v>
      </c>
      <c r="O437" s="505">
        <v>11</v>
      </c>
      <c r="P437" s="505"/>
      <c r="Q437" s="491">
        <v>15</v>
      </c>
      <c r="R437" s="490"/>
      <c r="S437" s="73" t="s">
        <v>188</v>
      </c>
      <c r="T437" s="505">
        <v>1</v>
      </c>
      <c r="U437" s="505"/>
      <c r="V437" s="40">
        <v>0</v>
      </c>
      <c r="W437" s="489">
        <v>1</v>
      </c>
      <c r="X437" s="490"/>
    </row>
    <row r="438" spans="2:24" s="49" customFormat="1" ht="14.1" customHeight="1">
      <c r="B438" s="73" t="s">
        <v>187</v>
      </c>
      <c r="C438" s="505">
        <v>18</v>
      </c>
      <c r="D438" s="505"/>
      <c r="E438" s="505">
        <v>22</v>
      </c>
      <c r="F438" s="505"/>
      <c r="G438" s="41">
        <v>40</v>
      </c>
      <c r="H438" s="73" t="s">
        <v>186</v>
      </c>
      <c r="I438" s="505">
        <v>40</v>
      </c>
      <c r="J438" s="505"/>
      <c r="K438" s="40">
        <v>30</v>
      </c>
      <c r="L438" s="345">
        <v>70</v>
      </c>
      <c r="M438" s="73" t="s">
        <v>185</v>
      </c>
      <c r="N438" s="40">
        <v>19</v>
      </c>
      <c r="O438" s="505">
        <v>19</v>
      </c>
      <c r="P438" s="505"/>
      <c r="Q438" s="491">
        <v>38</v>
      </c>
      <c r="R438" s="490"/>
      <c r="S438" s="73" t="s">
        <v>184</v>
      </c>
      <c r="T438" s="505">
        <v>0</v>
      </c>
      <c r="U438" s="505"/>
      <c r="V438" s="40">
        <v>0</v>
      </c>
      <c r="W438" s="489">
        <v>0</v>
      </c>
      <c r="X438" s="490"/>
    </row>
    <row r="439" spans="2:24" s="49" customFormat="1" ht="14.25" customHeight="1" thickBot="1">
      <c r="B439" s="75" t="s">
        <v>183</v>
      </c>
      <c r="C439" s="516">
        <v>27</v>
      </c>
      <c r="D439" s="516"/>
      <c r="E439" s="516">
        <v>18</v>
      </c>
      <c r="F439" s="516"/>
      <c r="G439" s="45">
        <v>45</v>
      </c>
      <c r="H439" s="75" t="s">
        <v>182</v>
      </c>
      <c r="I439" s="516">
        <v>32</v>
      </c>
      <c r="J439" s="516"/>
      <c r="K439" s="44">
        <v>32</v>
      </c>
      <c r="L439" s="344">
        <v>64</v>
      </c>
      <c r="M439" s="75" t="s">
        <v>181</v>
      </c>
      <c r="N439" s="44">
        <v>20</v>
      </c>
      <c r="O439" s="516">
        <v>25</v>
      </c>
      <c r="P439" s="516"/>
      <c r="Q439" s="512">
        <v>45</v>
      </c>
      <c r="R439" s="559"/>
      <c r="S439" s="74" t="s">
        <v>180</v>
      </c>
      <c r="T439" s="511">
        <v>0</v>
      </c>
      <c r="U439" s="511"/>
      <c r="V439" s="42">
        <v>2</v>
      </c>
      <c r="W439" s="502">
        <v>2</v>
      </c>
      <c r="X439" s="504"/>
    </row>
    <row r="440" spans="2:24" s="49" customFormat="1" ht="14.25" customHeight="1" thickBot="1">
      <c r="B440" s="76"/>
      <c r="C440" s="76"/>
      <c r="D440" s="76"/>
      <c r="E440" s="76"/>
      <c r="F440" s="520" t="s">
        <v>179</v>
      </c>
      <c r="G440" s="520"/>
      <c r="H440" s="520"/>
      <c r="I440" s="520"/>
      <c r="J440" s="76"/>
      <c r="K440" s="76"/>
      <c r="L440" s="76"/>
      <c r="M440" s="76"/>
      <c r="N440" s="76"/>
      <c r="O440" s="76"/>
      <c r="P440" s="76"/>
      <c r="Q440" s="76"/>
      <c r="R440" s="76"/>
      <c r="S440" s="77" t="s">
        <v>178</v>
      </c>
      <c r="T440" s="582">
        <v>0</v>
      </c>
      <c r="U440" s="582"/>
      <c r="V440" s="46">
        <v>0</v>
      </c>
      <c r="W440" s="481">
        <v>0</v>
      </c>
      <c r="X440" s="483"/>
    </row>
    <row r="441" spans="2:24" s="49" customFormat="1" ht="13.5" customHeight="1">
      <c r="B441" s="213" t="s">
        <v>177</v>
      </c>
      <c r="C441" s="522">
        <f>SUM(C415:D419)</f>
        <v>110</v>
      </c>
      <c r="D441" s="523"/>
      <c r="E441" s="526">
        <f>SUM(E415:F419)</f>
        <v>102</v>
      </c>
      <c r="F441" s="523"/>
      <c r="G441" s="214">
        <f>SUM(C441:F441)</f>
        <v>212</v>
      </c>
      <c r="H441" s="213" t="s">
        <v>176</v>
      </c>
      <c r="I441" s="524">
        <f>SUM(N415:N419)</f>
        <v>149</v>
      </c>
      <c r="J441" s="525"/>
      <c r="K441" s="215">
        <f>SUM(O415:P419)</f>
        <v>151</v>
      </c>
      <c r="L441" s="216">
        <f>SUM(I441:K441)</f>
        <v>300</v>
      </c>
      <c r="M441" s="225" t="s">
        <v>175</v>
      </c>
      <c r="N441" s="226">
        <f>SUM(T440:U444)</f>
        <v>0</v>
      </c>
      <c r="O441" s="526">
        <f>SUM(V440:V444)</f>
        <v>1</v>
      </c>
      <c r="P441" s="523">
        <f t="shared" ref="P441" si="70">SUM(W440:X444)</f>
        <v>1</v>
      </c>
      <c r="Q441" s="526">
        <f>SUM(N441,O441)</f>
        <v>1</v>
      </c>
      <c r="R441" s="527"/>
      <c r="S441" s="73" t="s">
        <v>174</v>
      </c>
      <c r="T441" s="505">
        <v>0</v>
      </c>
      <c r="U441" s="505"/>
      <c r="V441" s="40">
        <v>0</v>
      </c>
      <c r="W441" s="489">
        <f t="shared" ref="W441:W445" si="71">SUM(T441:V441)</f>
        <v>0</v>
      </c>
      <c r="X441" s="490"/>
    </row>
    <row r="442" spans="2:24" s="49" customFormat="1" ht="13.5" customHeight="1" thickBot="1">
      <c r="B442" s="217" t="s">
        <v>173</v>
      </c>
      <c r="C442" s="518">
        <f>SUM(C420:D424)</f>
        <v>124</v>
      </c>
      <c r="D442" s="519"/>
      <c r="E442" s="555">
        <f>SUM(E420:F424)</f>
        <v>116</v>
      </c>
      <c r="F442" s="519"/>
      <c r="G442" s="218">
        <f>SUM(C442:F442)</f>
        <v>240</v>
      </c>
      <c r="H442" s="217" t="s">
        <v>172</v>
      </c>
      <c r="I442" s="518">
        <f>SUM(N420:N424)</f>
        <v>142</v>
      </c>
      <c r="J442" s="521"/>
      <c r="K442" s="219">
        <f>SUM(O420:P424)</f>
        <v>115</v>
      </c>
      <c r="L442" s="220">
        <f t="shared" ref="L442:L446" si="72">SUM(I442:K442)</f>
        <v>257</v>
      </c>
      <c r="M442" s="227" t="s">
        <v>159</v>
      </c>
      <c r="N442" s="228">
        <f>U445</f>
        <v>0</v>
      </c>
      <c r="O442" s="531">
        <f>V445</f>
        <v>0</v>
      </c>
      <c r="P442" s="532"/>
      <c r="Q442" s="531">
        <f>SUM(N442:P442)</f>
        <v>0</v>
      </c>
      <c r="R442" s="533"/>
      <c r="S442" s="73" t="s">
        <v>171</v>
      </c>
      <c r="T442" s="505">
        <v>0</v>
      </c>
      <c r="U442" s="505"/>
      <c r="V442" s="40">
        <v>0</v>
      </c>
      <c r="W442" s="489">
        <f t="shared" si="71"/>
        <v>0</v>
      </c>
      <c r="X442" s="490"/>
    </row>
    <row r="443" spans="2:24" s="49" customFormat="1" ht="13.5" customHeight="1" thickBot="1">
      <c r="B443" s="217" t="s">
        <v>170</v>
      </c>
      <c r="C443" s="518">
        <f>SUM(C425:D429)</f>
        <v>124</v>
      </c>
      <c r="D443" s="519"/>
      <c r="E443" s="555">
        <f>SUM(E425:F429)</f>
        <v>104</v>
      </c>
      <c r="F443" s="519"/>
      <c r="G443" s="218">
        <f t="shared" ref="G443:G450" si="73">SUM(C443:F443)</f>
        <v>228</v>
      </c>
      <c r="H443" s="217" t="s">
        <v>169</v>
      </c>
      <c r="I443" s="518">
        <f>SUM(N425:N429)</f>
        <v>122</v>
      </c>
      <c r="J443" s="521"/>
      <c r="K443" s="219">
        <f>SUM(O425:P429)</f>
        <v>122</v>
      </c>
      <c r="L443" s="220">
        <f t="shared" si="72"/>
        <v>244</v>
      </c>
      <c r="M443" s="76"/>
      <c r="N443" s="76"/>
      <c r="O443" s="76"/>
      <c r="P443" s="76"/>
      <c r="Q443" s="76"/>
      <c r="R443" s="76"/>
      <c r="S443" s="73" t="s">
        <v>168</v>
      </c>
      <c r="T443" s="505">
        <v>0</v>
      </c>
      <c r="U443" s="505"/>
      <c r="V443" s="40">
        <v>1</v>
      </c>
      <c r="W443" s="489">
        <f t="shared" si="71"/>
        <v>1</v>
      </c>
      <c r="X443" s="490"/>
    </row>
    <row r="444" spans="2:24" s="49" customFormat="1" ht="13.5" customHeight="1">
      <c r="B444" s="217" t="s">
        <v>167</v>
      </c>
      <c r="C444" s="518">
        <f>SUM(C430:D434)</f>
        <v>130</v>
      </c>
      <c r="D444" s="519"/>
      <c r="E444" s="555">
        <f>SUM(E430:F434)</f>
        <v>97</v>
      </c>
      <c r="F444" s="519"/>
      <c r="G444" s="218">
        <f t="shared" si="73"/>
        <v>227</v>
      </c>
      <c r="H444" s="217" t="s">
        <v>166</v>
      </c>
      <c r="I444" s="518">
        <f>SUM(N430:N434)</f>
        <v>137</v>
      </c>
      <c r="J444" s="521"/>
      <c r="K444" s="219">
        <f>SUM(O430:P434)</f>
        <v>144</v>
      </c>
      <c r="L444" s="220">
        <f t="shared" si="72"/>
        <v>281</v>
      </c>
      <c r="M444" s="229" t="s">
        <v>165</v>
      </c>
      <c r="N444" s="230">
        <f>SUM(N430:N439,T415:U445)</f>
        <v>426</v>
      </c>
      <c r="O444" s="535">
        <f>SUM(O430:P439,V415:V445)</f>
        <v>534</v>
      </c>
      <c r="P444" s="536">
        <f t="shared" ref="P444" si="74">SUM(P430:P439,W415:X445)</f>
        <v>516</v>
      </c>
      <c r="Q444" s="535">
        <f>SUM(N444,O444)</f>
        <v>960</v>
      </c>
      <c r="R444" s="537"/>
      <c r="S444" s="74" t="s">
        <v>164</v>
      </c>
      <c r="T444" s="511">
        <v>0</v>
      </c>
      <c r="U444" s="511"/>
      <c r="V444" s="352">
        <v>0</v>
      </c>
      <c r="W444" s="502">
        <f t="shared" si="71"/>
        <v>0</v>
      </c>
      <c r="X444" s="504"/>
    </row>
    <row r="445" spans="2:24" s="49" customFormat="1" ht="13.5" customHeight="1" thickBot="1">
      <c r="B445" s="217" t="s">
        <v>163</v>
      </c>
      <c r="C445" s="518">
        <f>SUM(C435:D439)</f>
        <v>104</v>
      </c>
      <c r="D445" s="519"/>
      <c r="E445" s="555">
        <f>SUM(E435:F439)</f>
        <v>103</v>
      </c>
      <c r="F445" s="519"/>
      <c r="G445" s="218">
        <f t="shared" si="73"/>
        <v>207</v>
      </c>
      <c r="H445" s="217" t="s">
        <v>162</v>
      </c>
      <c r="I445" s="518">
        <f>SUM(N435:N439)</f>
        <v>80</v>
      </c>
      <c r="J445" s="521"/>
      <c r="K445" s="219">
        <f>SUM(O435:P439)</f>
        <v>83</v>
      </c>
      <c r="L445" s="220">
        <f t="shared" si="72"/>
        <v>163</v>
      </c>
      <c r="M445" s="231" t="s">
        <v>161</v>
      </c>
      <c r="N445" s="232"/>
      <c r="O445" s="233"/>
      <c r="P445" s="565">
        <f>Q444/Q448*100</f>
        <v>22.330774598743893</v>
      </c>
      <c r="Q445" s="565"/>
      <c r="R445" s="234" t="s">
        <v>160</v>
      </c>
      <c r="S445" s="75" t="s">
        <v>159</v>
      </c>
      <c r="T445" s="516">
        <v>0</v>
      </c>
      <c r="U445" s="516"/>
      <c r="V445" s="44">
        <v>0</v>
      </c>
      <c r="W445" s="529">
        <f t="shared" si="71"/>
        <v>0</v>
      </c>
      <c r="X445" s="538"/>
    </row>
    <row r="446" spans="2:24" s="49" customFormat="1" ht="13.5" customHeight="1">
      <c r="B446" s="217" t="s">
        <v>158</v>
      </c>
      <c r="C446" s="518">
        <f>SUM(I415:J419)</f>
        <v>130</v>
      </c>
      <c r="D446" s="519"/>
      <c r="E446" s="555">
        <f>SUM(K415:K419)</f>
        <v>126</v>
      </c>
      <c r="F446" s="519"/>
      <c r="G446" s="218">
        <f t="shared" si="73"/>
        <v>256</v>
      </c>
      <c r="H446" s="217" t="s">
        <v>157</v>
      </c>
      <c r="I446" s="518">
        <f>SUM(T415:U419)</f>
        <v>91</v>
      </c>
      <c r="J446" s="521"/>
      <c r="K446" s="219">
        <f>SUM(V415:V419)</f>
        <v>114</v>
      </c>
      <c r="L446" s="220">
        <f t="shared" si="72"/>
        <v>205</v>
      </c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</row>
    <row r="447" spans="2:24" s="49" customFormat="1" ht="13.5" customHeight="1" thickBot="1">
      <c r="B447" s="217" t="s">
        <v>156</v>
      </c>
      <c r="C447" s="518">
        <f>SUM(I420:J424)</f>
        <v>123</v>
      </c>
      <c r="D447" s="519"/>
      <c r="E447" s="555">
        <f>SUM(K420:K424)</f>
        <v>128</v>
      </c>
      <c r="F447" s="519"/>
      <c r="G447" s="218">
        <f t="shared" si="73"/>
        <v>251</v>
      </c>
      <c r="H447" s="217" t="s">
        <v>155</v>
      </c>
      <c r="I447" s="518">
        <f>SUM(T420:U424)</f>
        <v>70</v>
      </c>
      <c r="J447" s="521"/>
      <c r="K447" s="219">
        <f>SUM(V420:V424)</f>
        <v>101</v>
      </c>
      <c r="L447" s="220">
        <f>SUM(I447:K447)</f>
        <v>171</v>
      </c>
      <c r="M447" s="76"/>
      <c r="N447" s="76"/>
      <c r="O447" s="76"/>
      <c r="P447" s="76"/>
      <c r="Q447" s="76"/>
      <c r="R447" s="76"/>
      <c r="S447" s="87"/>
      <c r="T447" s="87"/>
      <c r="U447" s="87"/>
      <c r="V447" s="87"/>
      <c r="W447" s="87"/>
      <c r="X447" s="87"/>
    </row>
    <row r="448" spans="2:24" s="49" customFormat="1" ht="13.5" customHeight="1" thickBot="1">
      <c r="B448" s="217" t="s">
        <v>154</v>
      </c>
      <c r="C448" s="518">
        <f>SUM(I425:J429)</f>
        <v>141</v>
      </c>
      <c r="D448" s="519"/>
      <c r="E448" s="555">
        <f>SUM(K425:K429)</f>
        <v>132</v>
      </c>
      <c r="F448" s="519"/>
      <c r="G448" s="218">
        <f t="shared" si="73"/>
        <v>273</v>
      </c>
      <c r="H448" s="217" t="s">
        <v>153</v>
      </c>
      <c r="I448" s="518">
        <f>SUM(T425:U429)</f>
        <v>36</v>
      </c>
      <c r="J448" s="521"/>
      <c r="K448" s="219">
        <f>SUM(V425:V429)</f>
        <v>59</v>
      </c>
      <c r="L448" s="220">
        <f t="shared" ref="L448:L450" si="75">SUM(I448:K448)</f>
        <v>95</v>
      </c>
      <c r="M448" s="235" t="s">
        <v>152</v>
      </c>
      <c r="N448" s="236">
        <f>SUM(C441:D450,I441:J450,N441:N442)</f>
        <v>2155</v>
      </c>
      <c r="O448" s="535">
        <f>SUM(E441:F450,K441:K450,O441,O442)</f>
        <v>2144</v>
      </c>
      <c r="P448" s="536">
        <f t="shared" ref="P448" si="76">SUM(C441:D450,J441:K450,P441:P442)</f>
        <v>2238</v>
      </c>
      <c r="Q448" s="535">
        <f>SUM(N448,O448)</f>
        <v>4299</v>
      </c>
      <c r="R448" s="537"/>
      <c r="S448" s="89" t="s">
        <v>151</v>
      </c>
      <c r="T448" s="590">
        <v>41</v>
      </c>
      <c r="U448" s="590"/>
      <c r="V448" s="28">
        <v>44</v>
      </c>
      <c r="W448" s="590">
        <v>43</v>
      </c>
      <c r="X448" s="591"/>
    </row>
    <row r="449" spans="1:25" s="49" customFormat="1" ht="13.5" customHeight="1" thickBot="1">
      <c r="B449" s="217" t="s">
        <v>150</v>
      </c>
      <c r="C449" s="518">
        <f>SUM(I430:J434)</f>
        <v>158</v>
      </c>
      <c r="D449" s="519"/>
      <c r="E449" s="555">
        <f>SUM(K430:K434)</f>
        <v>160</v>
      </c>
      <c r="F449" s="519"/>
      <c r="G449" s="218">
        <f t="shared" si="73"/>
        <v>318</v>
      </c>
      <c r="H449" s="217" t="s">
        <v>149</v>
      </c>
      <c r="I449" s="518">
        <f>SUM(T430:U434)</f>
        <v>11</v>
      </c>
      <c r="J449" s="521"/>
      <c r="K449" s="219">
        <f>SUM(V430:V434)</f>
        <v>24</v>
      </c>
      <c r="L449" s="220">
        <f t="shared" si="75"/>
        <v>35</v>
      </c>
      <c r="M449" s="231" t="s">
        <v>7</v>
      </c>
      <c r="N449" s="232"/>
      <c r="O449" s="237"/>
      <c r="P449" s="237"/>
      <c r="Q449" s="545">
        <f>行政区別人口!R26</f>
        <v>1975</v>
      </c>
      <c r="R449" s="546"/>
      <c r="S449" s="90"/>
      <c r="T449" s="25"/>
      <c r="U449" s="25"/>
      <c r="V449" s="25"/>
      <c r="W449" s="25"/>
      <c r="X449" s="25"/>
    </row>
    <row r="450" spans="1:25" s="49" customFormat="1" ht="13.5" customHeight="1" thickBot="1">
      <c r="B450" s="221" t="s">
        <v>148</v>
      </c>
      <c r="C450" s="542">
        <f>SUM(I435:J439)</f>
        <v>172</v>
      </c>
      <c r="D450" s="532"/>
      <c r="E450" s="531">
        <f>SUM(K435:K439)</f>
        <v>154</v>
      </c>
      <c r="F450" s="532"/>
      <c r="G450" s="222">
        <f t="shared" si="73"/>
        <v>326</v>
      </c>
      <c r="H450" s="221" t="s">
        <v>147</v>
      </c>
      <c r="I450" s="543">
        <f>SUM(T435:U439)</f>
        <v>1</v>
      </c>
      <c r="J450" s="544"/>
      <c r="K450" s="223">
        <f>SUM(V435:V439)</f>
        <v>8</v>
      </c>
      <c r="L450" s="224">
        <f t="shared" si="75"/>
        <v>9</v>
      </c>
      <c r="M450" s="76"/>
      <c r="N450" s="76"/>
      <c r="O450" s="76"/>
      <c r="P450" s="76"/>
      <c r="Q450" s="76"/>
      <c r="R450" s="76"/>
      <c r="S450" s="520" t="s">
        <v>146</v>
      </c>
      <c r="T450" s="520"/>
      <c r="U450" s="520"/>
      <c r="V450" s="520"/>
      <c r="W450" s="92">
        <v>11</v>
      </c>
      <c r="X450" s="93" t="s">
        <v>284</v>
      </c>
    </row>
    <row r="452" spans="1:25" s="354" customFormat="1" ht="14.1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6"/>
      <c r="T452" s="356"/>
      <c r="U452" s="356"/>
      <c r="V452" s="355"/>
      <c r="W452" s="355"/>
      <c r="X452" s="355"/>
      <c r="Y452" s="355"/>
    </row>
    <row r="453" spans="1:25" s="49" customFormat="1" ht="14.25" customHeight="1">
      <c r="B453" s="547" t="s">
        <v>1</v>
      </c>
      <c r="C453" s="547"/>
      <c r="D453" s="547" t="s">
        <v>2</v>
      </c>
      <c r="E453" s="547"/>
      <c r="F453" s="547"/>
      <c r="G453" s="547"/>
      <c r="H453" s="547"/>
      <c r="I453" s="547"/>
      <c r="J453" s="561" t="s">
        <v>285</v>
      </c>
      <c r="K453" s="561"/>
      <c r="L453" s="561"/>
      <c r="M453" s="561"/>
      <c r="N453" s="561"/>
      <c r="O453" s="561"/>
      <c r="P453" s="561"/>
      <c r="Q453" s="66"/>
      <c r="R453" s="66"/>
      <c r="S453" s="98"/>
      <c r="T453" s="98"/>
      <c r="U453" s="158" t="str">
        <f>$U$2</f>
        <v>平成29年11月30日</v>
      </c>
      <c r="V453" s="48"/>
      <c r="W453" s="48"/>
      <c r="X453" s="99" t="s">
        <v>0</v>
      </c>
    </row>
    <row r="454" spans="1:25" s="49" customFormat="1" ht="17.100000000000001" customHeight="1" thickBot="1">
      <c r="B454" s="547" t="s">
        <v>282</v>
      </c>
      <c r="C454" s="547"/>
      <c r="D454" s="547" t="s">
        <v>24</v>
      </c>
      <c r="E454" s="547"/>
      <c r="F454" s="547"/>
      <c r="G454" s="547"/>
      <c r="H454" s="66"/>
      <c r="I454" s="66"/>
      <c r="J454" s="561"/>
      <c r="K454" s="561"/>
      <c r="L454" s="561"/>
      <c r="M454" s="561"/>
      <c r="N454" s="561"/>
      <c r="O454" s="561"/>
      <c r="P454" s="561"/>
      <c r="Q454" s="66"/>
      <c r="R454" s="66"/>
      <c r="S454" s="66"/>
      <c r="T454" s="66"/>
      <c r="U454" s="158" t="str">
        <f>$U$3</f>
        <v>平成29年12月 1日</v>
      </c>
      <c r="V454" s="48"/>
      <c r="W454" s="48"/>
      <c r="X454" s="99" t="s">
        <v>3</v>
      </c>
    </row>
    <row r="455" spans="1:25" s="49" customFormat="1" ht="14.25" customHeight="1">
      <c r="B455" s="68" t="s">
        <v>280</v>
      </c>
      <c r="C455" s="484" t="s">
        <v>4</v>
      </c>
      <c r="D455" s="484"/>
      <c r="E455" s="484" t="s">
        <v>5</v>
      </c>
      <c r="F455" s="484"/>
      <c r="G455" s="69" t="s">
        <v>6</v>
      </c>
      <c r="H455" s="68" t="s">
        <v>280</v>
      </c>
      <c r="I455" s="484" t="s">
        <v>4</v>
      </c>
      <c r="J455" s="484"/>
      <c r="K455" s="71" t="s">
        <v>5</v>
      </c>
      <c r="L455" s="69" t="s">
        <v>6</v>
      </c>
      <c r="M455" s="68" t="s">
        <v>280</v>
      </c>
      <c r="N455" s="71" t="s">
        <v>4</v>
      </c>
      <c r="O455" s="484" t="s">
        <v>5</v>
      </c>
      <c r="P455" s="484"/>
      <c r="Q455" s="484" t="s">
        <v>6</v>
      </c>
      <c r="R455" s="486"/>
      <c r="S455" s="68" t="s">
        <v>280</v>
      </c>
      <c r="T455" s="484" t="s">
        <v>4</v>
      </c>
      <c r="U455" s="484"/>
      <c r="V455" s="71" t="s">
        <v>5</v>
      </c>
      <c r="W455" s="484" t="s">
        <v>6</v>
      </c>
      <c r="X455" s="486"/>
    </row>
    <row r="456" spans="1:25" s="49" customFormat="1" ht="14.25" customHeight="1">
      <c r="B456" s="73" t="s">
        <v>279</v>
      </c>
      <c r="C456" s="505">
        <v>52</v>
      </c>
      <c r="D456" s="505"/>
      <c r="E456" s="505">
        <v>53</v>
      </c>
      <c r="F456" s="505"/>
      <c r="G456" s="41">
        <v>105</v>
      </c>
      <c r="H456" s="73" t="s">
        <v>278</v>
      </c>
      <c r="I456" s="567">
        <v>63</v>
      </c>
      <c r="J456" s="567"/>
      <c r="K456" s="40">
        <v>43</v>
      </c>
      <c r="L456" s="345">
        <v>106</v>
      </c>
      <c r="M456" s="73" t="s">
        <v>277</v>
      </c>
      <c r="N456" s="40">
        <v>72</v>
      </c>
      <c r="O456" s="505">
        <v>80</v>
      </c>
      <c r="P456" s="505"/>
      <c r="Q456" s="476">
        <v>152</v>
      </c>
      <c r="R456" s="554"/>
      <c r="S456" s="73" t="s">
        <v>276</v>
      </c>
      <c r="T456" s="505">
        <v>26</v>
      </c>
      <c r="U456" s="505"/>
      <c r="V456" s="40">
        <v>54</v>
      </c>
      <c r="W456" s="481">
        <v>80</v>
      </c>
      <c r="X456" s="483"/>
    </row>
    <row r="457" spans="1:25" s="49" customFormat="1" ht="14.1" customHeight="1">
      <c r="B457" s="73" t="s">
        <v>275</v>
      </c>
      <c r="C457" s="505">
        <v>52</v>
      </c>
      <c r="D457" s="505"/>
      <c r="E457" s="505">
        <v>58</v>
      </c>
      <c r="F457" s="505"/>
      <c r="G457" s="41">
        <v>110</v>
      </c>
      <c r="H457" s="73" t="s">
        <v>274</v>
      </c>
      <c r="I457" s="505">
        <v>47</v>
      </c>
      <c r="J457" s="505"/>
      <c r="K457" s="40">
        <v>59</v>
      </c>
      <c r="L457" s="345">
        <v>106</v>
      </c>
      <c r="M457" s="73" t="s">
        <v>273</v>
      </c>
      <c r="N457" s="40">
        <v>54</v>
      </c>
      <c r="O457" s="505">
        <v>63</v>
      </c>
      <c r="P457" s="505"/>
      <c r="Q457" s="491">
        <v>117</v>
      </c>
      <c r="R457" s="490"/>
      <c r="S457" s="73" t="s">
        <v>272</v>
      </c>
      <c r="T457" s="505">
        <v>34</v>
      </c>
      <c r="U457" s="505"/>
      <c r="V457" s="40">
        <v>58</v>
      </c>
      <c r="W457" s="489">
        <v>92</v>
      </c>
      <c r="X457" s="490"/>
    </row>
    <row r="458" spans="1:25" s="49" customFormat="1" ht="14.25" customHeight="1">
      <c r="B458" s="73" t="s">
        <v>271</v>
      </c>
      <c r="C458" s="505">
        <v>51</v>
      </c>
      <c r="D458" s="505"/>
      <c r="E458" s="505">
        <v>54</v>
      </c>
      <c r="F458" s="505"/>
      <c r="G458" s="41">
        <v>105</v>
      </c>
      <c r="H458" s="73" t="s">
        <v>270</v>
      </c>
      <c r="I458" s="505">
        <v>55</v>
      </c>
      <c r="J458" s="505"/>
      <c r="K458" s="40">
        <v>47</v>
      </c>
      <c r="L458" s="345">
        <v>102</v>
      </c>
      <c r="M458" s="73" t="s">
        <v>269</v>
      </c>
      <c r="N458" s="40">
        <v>63</v>
      </c>
      <c r="O458" s="505">
        <v>72</v>
      </c>
      <c r="P458" s="505"/>
      <c r="Q458" s="491">
        <v>135</v>
      </c>
      <c r="R458" s="490"/>
      <c r="S458" s="73" t="s">
        <v>268</v>
      </c>
      <c r="T458" s="505">
        <v>29</v>
      </c>
      <c r="U458" s="505"/>
      <c r="V458" s="40">
        <v>38</v>
      </c>
      <c r="W458" s="489">
        <v>67</v>
      </c>
      <c r="X458" s="490"/>
    </row>
    <row r="459" spans="1:25" s="49" customFormat="1" ht="14.25" customHeight="1">
      <c r="B459" s="73" t="s">
        <v>267</v>
      </c>
      <c r="C459" s="505">
        <v>54</v>
      </c>
      <c r="D459" s="505"/>
      <c r="E459" s="505">
        <v>58</v>
      </c>
      <c r="F459" s="505"/>
      <c r="G459" s="41">
        <v>112</v>
      </c>
      <c r="H459" s="73" t="s">
        <v>266</v>
      </c>
      <c r="I459" s="505">
        <v>55</v>
      </c>
      <c r="J459" s="505"/>
      <c r="K459" s="40">
        <v>63</v>
      </c>
      <c r="L459" s="345">
        <v>118</v>
      </c>
      <c r="M459" s="73" t="s">
        <v>265</v>
      </c>
      <c r="N459" s="40">
        <v>44</v>
      </c>
      <c r="O459" s="505">
        <v>56</v>
      </c>
      <c r="P459" s="505"/>
      <c r="Q459" s="491">
        <v>100</v>
      </c>
      <c r="R459" s="490"/>
      <c r="S459" s="73" t="s">
        <v>264</v>
      </c>
      <c r="T459" s="505">
        <v>27</v>
      </c>
      <c r="U459" s="505"/>
      <c r="V459" s="40">
        <v>40</v>
      </c>
      <c r="W459" s="489">
        <v>67</v>
      </c>
      <c r="X459" s="490"/>
    </row>
    <row r="460" spans="1:25" s="49" customFormat="1" ht="14.1" customHeight="1">
      <c r="B460" s="74" t="s">
        <v>263</v>
      </c>
      <c r="C460" s="511">
        <v>57</v>
      </c>
      <c r="D460" s="511"/>
      <c r="E460" s="511">
        <v>44</v>
      </c>
      <c r="F460" s="511"/>
      <c r="G460" s="43">
        <v>101</v>
      </c>
      <c r="H460" s="74" t="s">
        <v>262</v>
      </c>
      <c r="I460" s="511">
        <v>57</v>
      </c>
      <c r="J460" s="511"/>
      <c r="K460" s="42">
        <v>44</v>
      </c>
      <c r="L460" s="346">
        <v>101</v>
      </c>
      <c r="M460" s="74" t="s">
        <v>261</v>
      </c>
      <c r="N460" s="42">
        <v>60</v>
      </c>
      <c r="O460" s="511">
        <v>76</v>
      </c>
      <c r="P460" s="511"/>
      <c r="Q460" s="497">
        <v>136</v>
      </c>
      <c r="R460" s="504"/>
      <c r="S460" s="74" t="s">
        <v>260</v>
      </c>
      <c r="T460" s="511">
        <v>36</v>
      </c>
      <c r="U460" s="511"/>
      <c r="V460" s="42">
        <v>44</v>
      </c>
      <c r="W460" s="502">
        <v>80</v>
      </c>
      <c r="X460" s="504"/>
    </row>
    <row r="461" spans="1:25" s="49" customFormat="1" ht="14.25" customHeight="1">
      <c r="B461" s="73" t="s">
        <v>259</v>
      </c>
      <c r="C461" s="505">
        <v>63</v>
      </c>
      <c r="D461" s="505"/>
      <c r="E461" s="505">
        <v>52</v>
      </c>
      <c r="F461" s="505"/>
      <c r="G461" s="41">
        <v>115</v>
      </c>
      <c r="H461" s="73" t="s">
        <v>258</v>
      </c>
      <c r="I461" s="505">
        <v>61</v>
      </c>
      <c r="J461" s="505"/>
      <c r="K461" s="40">
        <v>68</v>
      </c>
      <c r="L461" s="345">
        <v>129</v>
      </c>
      <c r="M461" s="73" t="s">
        <v>257</v>
      </c>
      <c r="N461" s="40">
        <v>45</v>
      </c>
      <c r="O461" s="505">
        <v>52</v>
      </c>
      <c r="P461" s="505"/>
      <c r="Q461" s="506">
        <v>97</v>
      </c>
      <c r="R461" s="483"/>
      <c r="S461" s="73" t="s">
        <v>256</v>
      </c>
      <c r="T461" s="505">
        <v>37</v>
      </c>
      <c r="U461" s="505"/>
      <c r="V461" s="40">
        <v>45</v>
      </c>
      <c r="W461" s="481">
        <v>82</v>
      </c>
      <c r="X461" s="483"/>
    </row>
    <row r="462" spans="1:25" s="49" customFormat="1" ht="14.25" customHeight="1">
      <c r="B462" s="73" t="s">
        <v>255</v>
      </c>
      <c r="C462" s="505">
        <v>52</v>
      </c>
      <c r="D462" s="505"/>
      <c r="E462" s="505">
        <v>63</v>
      </c>
      <c r="F462" s="505"/>
      <c r="G462" s="41">
        <v>115</v>
      </c>
      <c r="H462" s="73" t="s">
        <v>254</v>
      </c>
      <c r="I462" s="505">
        <v>69</v>
      </c>
      <c r="J462" s="505"/>
      <c r="K462" s="40">
        <v>81</v>
      </c>
      <c r="L462" s="345">
        <v>150</v>
      </c>
      <c r="M462" s="73" t="s">
        <v>253</v>
      </c>
      <c r="N462" s="40">
        <v>47</v>
      </c>
      <c r="O462" s="505">
        <v>60</v>
      </c>
      <c r="P462" s="505"/>
      <c r="Q462" s="491">
        <v>107</v>
      </c>
      <c r="R462" s="490"/>
      <c r="S462" s="73" t="s">
        <v>252</v>
      </c>
      <c r="T462" s="505">
        <v>26</v>
      </c>
      <c r="U462" s="505"/>
      <c r="V462" s="40">
        <v>29</v>
      </c>
      <c r="W462" s="489">
        <v>55</v>
      </c>
      <c r="X462" s="490"/>
    </row>
    <row r="463" spans="1:25" s="49" customFormat="1" ht="14.25" customHeight="1">
      <c r="B463" s="73" t="s">
        <v>251</v>
      </c>
      <c r="C463" s="505">
        <v>55</v>
      </c>
      <c r="D463" s="505"/>
      <c r="E463" s="505">
        <v>44</v>
      </c>
      <c r="F463" s="505"/>
      <c r="G463" s="41">
        <v>99</v>
      </c>
      <c r="H463" s="73" t="s">
        <v>250</v>
      </c>
      <c r="I463" s="505">
        <v>55</v>
      </c>
      <c r="J463" s="505"/>
      <c r="K463" s="40">
        <v>65</v>
      </c>
      <c r="L463" s="345">
        <v>120</v>
      </c>
      <c r="M463" s="73" t="s">
        <v>249</v>
      </c>
      <c r="N463" s="40">
        <v>48</v>
      </c>
      <c r="O463" s="505">
        <v>54</v>
      </c>
      <c r="P463" s="505"/>
      <c r="Q463" s="491">
        <v>102</v>
      </c>
      <c r="R463" s="490"/>
      <c r="S463" s="73" t="s">
        <v>248</v>
      </c>
      <c r="T463" s="505">
        <v>19</v>
      </c>
      <c r="U463" s="505"/>
      <c r="V463" s="40">
        <v>34</v>
      </c>
      <c r="W463" s="489">
        <v>53</v>
      </c>
      <c r="X463" s="490"/>
    </row>
    <row r="464" spans="1:25" s="49" customFormat="1" ht="14.1" customHeight="1">
      <c r="B464" s="73" t="s">
        <v>247</v>
      </c>
      <c r="C464" s="505">
        <v>58</v>
      </c>
      <c r="D464" s="505"/>
      <c r="E464" s="505">
        <v>50</v>
      </c>
      <c r="F464" s="505"/>
      <c r="G464" s="41">
        <v>108</v>
      </c>
      <c r="H464" s="73" t="s">
        <v>246</v>
      </c>
      <c r="I464" s="505">
        <v>56</v>
      </c>
      <c r="J464" s="505"/>
      <c r="K464" s="40">
        <v>57</v>
      </c>
      <c r="L464" s="345">
        <v>113</v>
      </c>
      <c r="M464" s="73" t="s">
        <v>245</v>
      </c>
      <c r="N464" s="40">
        <v>55</v>
      </c>
      <c r="O464" s="505">
        <v>57</v>
      </c>
      <c r="P464" s="505"/>
      <c r="Q464" s="491">
        <v>112</v>
      </c>
      <c r="R464" s="490"/>
      <c r="S464" s="73" t="s">
        <v>244</v>
      </c>
      <c r="T464" s="505">
        <v>25</v>
      </c>
      <c r="U464" s="505"/>
      <c r="V464" s="40">
        <v>20</v>
      </c>
      <c r="W464" s="489">
        <v>45</v>
      </c>
      <c r="X464" s="490"/>
    </row>
    <row r="465" spans="2:24" s="49" customFormat="1" ht="14.1" customHeight="1">
      <c r="B465" s="74" t="s">
        <v>243</v>
      </c>
      <c r="C465" s="511">
        <v>49</v>
      </c>
      <c r="D465" s="511"/>
      <c r="E465" s="511">
        <v>53</v>
      </c>
      <c r="F465" s="511"/>
      <c r="G465" s="43">
        <v>102</v>
      </c>
      <c r="H465" s="74" t="s">
        <v>242</v>
      </c>
      <c r="I465" s="511">
        <v>61</v>
      </c>
      <c r="J465" s="511"/>
      <c r="K465" s="42">
        <v>56</v>
      </c>
      <c r="L465" s="346">
        <v>117</v>
      </c>
      <c r="M465" s="74" t="s">
        <v>241</v>
      </c>
      <c r="N465" s="42">
        <v>53</v>
      </c>
      <c r="O465" s="511">
        <v>51</v>
      </c>
      <c r="P465" s="511"/>
      <c r="Q465" s="497">
        <v>104</v>
      </c>
      <c r="R465" s="504"/>
      <c r="S465" s="74" t="s">
        <v>240</v>
      </c>
      <c r="T465" s="511">
        <v>17</v>
      </c>
      <c r="U465" s="511"/>
      <c r="V465" s="42">
        <v>23</v>
      </c>
      <c r="W465" s="502">
        <v>40</v>
      </c>
      <c r="X465" s="504"/>
    </row>
    <row r="466" spans="2:24" s="49" customFormat="1" ht="14.25" customHeight="1">
      <c r="B466" s="73" t="s">
        <v>239</v>
      </c>
      <c r="C466" s="505">
        <v>51</v>
      </c>
      <c r="D466" s="505"/>
      <c r="E466" s="505">
        <v>58</v>
      </c>
      <c r="F466" s="505"/>
      <c r="G466" s="41">
        <v>109</v>
      </c>
      <c r="H466" s="73" t="s">
        <v>238</v>
      </c>
      <c r="I466" s="505">
        <v>73</v>
      </c>
      <c r="J466" s="505"/>
      <c r="K466" s="40">
        <v>64</v>
      </c>
      <c r="L466" s="345">
        <v>137</v>
      </c>
      <c r="M466" s="73" t="s">
        <v>237</v>
      </c>
      <c r="N466" s="40">
        <v>69</v>
      </c>
      <c r="O466" s="505">
        <v>46</v>
      </c>
      <c r="P466" s="505"/>
      <c r="Q466" s="506">
        <v>115</v>
      </c>
      <c r="R466" s="483"/>
      <c r="S466" s="73" t="s">
        <v>236</v>
      </c>
      <c r="T466" s="505">
        <v>14</v>
      </c>
      <c r="U466" s="505"/>
      <c r="V466" s="40">
        <v>21</v>
      </c>
      <c r="W466" s="481">
        <v>35</v>
      </c>
      <c r="X466" s="483"/>
    </row>
    <row r="467" spans="2:24" s="49" customFormat="1" ht="14.25" customHeight="1">
      <c r="B467" s="73" t="s">
        <v>235</v>
      </c>
      <c r="C467" s="505">
        <v>50</v>
      </c>
      <c r="D467" s="505"/>
      <c r="E467" s="505">
        <v>58</v>
      </c>
      <c r="F467" s="505"/>
      <c r="G467" s="41">
        <v>108</v>
      </c>
      <c r="H467" s="73" t="s">
        <v>234</v>
      </c>
      <c r="I467" s="505">
        <v>63</v>
      </c>
      <c r="J467" s="505"/>
      <c r="K467" s="40">
        <v>55</v>
      </c>
      <c r="L467" s="345">
        <v>118</v>
      </c>
      <c r="M467" s="73" t="s">
        <v>233</v>
      </c>
      <c r="N467" s="40">
        <v>47</v>
      </c>
      <c r="O467" s="505">
        <v>50</v>
      </c>
      <c r="P467" s="505"/>
      <c r="Q467" s="491">
        <v>97</v>
      </c>
      <c r="R467" s="490"/>
      <c r="S467" s="73" t="s">
        <v>232</v>
      </c>
      <c r="T467" s="505">
        <v>14</v>
      </c>
      <c r="U467" s="505"/>
      <c r="V467" s="40">
        <v>18</v>
      </c>
      <c r="W467" s="489">
        <v>32</v>
      </c>
      <c r="X467" s="490"/>
    </row>
    <row r="468" spans="2:24" s="49" customFormat="1" ht="14.25" customHeight="1">
      <c r="B468" s="73" t="s">
        <v>231</v>
      </c>
      <c r="C468" s="505">
        <v>56</v>
      </c>
      <c r="D468" s="505"/>
      <c r="E468" s="505">
        <v>44</v>
      </c>
      <c r="F468" s="505"/>
      <c r="G468" s="41">
        <v>100</v>
      </c>
      <c r="H468" s="73" t="s">
        <v>230</v>
      </c>
      <c r="I468" s="505">
        <v>69</v>
      </c>
      <c r="J468" s="505"/>
      <c r="K468" s="40">
        <v>64</v>
      </c>
      <c r="L468" s="347">
        <v>133</v>
      </c>
      <c r="M468" s="73" t="s">
        <v>229</v>
      </c>
      <c r="N468" s="40">
        <v>45</v>
      </c>
      <c r="O468" s="505">
        <v>52</v>
      </c>
      <c r="P468" s="505"/>
      <c r="Q468" s="491">
        <v>97</v>
      </c>
      <c r="R468" s="490"/>
      <c r="S468" s="73" t="s">
        <v>228</v>
      </c>
      <c r="T468" s="505">
        <v>8</v>
      </c>
      <c r="U468" s="505"/>
      <c r="V468" s="40">
        <v>21</v>
      </c>
      <c r="W468" s="489">
        <v>29</v>
      </c>
      <c r="X468" s="490"/>
    </row>
    <row r="469" spans="2:24" s="49" customFormat="1" ht="14.1" customHeight="1">
      <c r="B469" s="73" t="s">
        <v>227</v>
      </c>
      <c r="C469" s="505">
        <v>63</v>
      </c>
      <c r="D469" s="505"/>
      <c r="E469" s="505">
        <v>59</v>
      </c>
      <c r="F469" s="505"/>
      <c r="G469" s="41">
        <v>122</v>
      </c>
      <c r="H469" s="73" t="s">
        <v>226</v>
      </c>
      <c r="I469" s="505">
        <v>78</v>
      </c>
      <c r="J469" s="505"/>
      <c r="K469" s="40">
        <v>70</v>
      </c>
      <c r="L469" s="347">
        <v>148</v>
      </c>
      <c r="M469" s="73" t="s">
        <v>225</v>
      </c>
      <c r="N469" s="40">
        <v>58</v>
      </c>
      <c r="O469" s="505">
        <v>62</v>
      </c>
      <c r="P469" s="505"/>
      <c r="Q469" s="491">
        <v>120</v>
      </c>
      <c r="R469" s="490"/>
      <c r="S469" s="73" t="s">
        <v>224</v>
      </c>
      <c r="T469" s="505">
        <v>10</v>
      </c>
      <c r="U469" s="505"/>
      <c r="V469" s="40">
        <v>13</v>
      </c>
      <c r="W469" s="489">
        <v>23</v>
      </c>
      <c r="X469" s="490"/>
    </row>
    <row r="470" spans="2:24" s="49" customFormat="1" ht="14.45" customHeight="1">
      <c r="B470" s="74" t="s">
        <v>223</v>
      </c>
      <c r="C470" s="511">
        <v>69</v>
      </c>
      <c r="D470" s="511"/>
      <c r="E470" s="511">
        <v>62</v>
      </c>
      <c r="F470" s="511"/>
      <c r="G470" s="43">
        <v>131</v>
      </c>
      <c r="H470" s="74" t="s">
        <v>222</v>
      </c>
      <c r="I470" s="511">
        <v>63</v>
      </c>
      <c r="J470" s="511"/>
      <c r="K470" s="42">
        <v>60</v>
      </c>
      <c r="L470" s="346">
        <v>123</v>
      </c>
      <c r="M470" s="74" t="s">
        <v>221</v>
      </c>
      <c r="N470" s="42">
        <v>42</v>
      </c>
      <c r="O470" s="511">
        <v>51</v>
      </c>
      <c r="P470" s="511"/>
      <c r="Q470" s="497">
        <v>93</v>
      </c>
      <c r="R470" s="504"/>
      <c r="S470" s="74" t="s">
        <v>220</v>
      </c>
      <c r="T470" s="511">
        <v>3</v>
      </c>
      <c r="U470" s="511"/>
      <c r="V470" s="42">
        <v>13</v>
      </c>
      <c r="W470" s="502">
        <v>16</v>
      </c>
      <c r="X470" s="504"/>
    </row>
    <row r="471" spans="2:24" s="49" customFormat="1" ht="14.1" customHeight="1">
      <c r="B471" s="73" t="s">
        <v>219</v>
      </c>
      <c r="C471" s="505">
        <v>58</v>
      </c>
      <c r="D471" s="505"/>
      <c r="E471" s="505">
        <v>71</v>
      </c>
      <c r="F471" s="505"/>
      <c r="G471" s="41">
        <v>129</v>
      </c>
      <c r="H471" s="73" t="s">
        <v>218</v>
      </c>
      <c r="I471" s="505">
        <v>80</v>
      </c>
      <c r="J471" s="505"/>
      <c r="K471" s="40">
        <v>74</v>
      </c>
      <c r="L471" s="345">
        <v>154</v>
      </c>
      <c r="M471" s="73" t="s">
        <v>217</v>
      </c>
      <c r="N471" s="40">
        <v>49</v>
      </c>
      <c r="O471" s="505">
        <v>57</v>
      </c>
      <c r="P471" s="505"/>
      <c r="Q471" s="506">
        <v>106</v>
      </c>
      <c r="R471" s="483"/>
      <c r="S471" s="73" t="s">
        <v>216</v>
      </c>
      <c r="T471" s="505">
        <v>5</v>
      </c>
      <c r="U471" s="505"/>
      <c r="V471" s="40">
        <v>14</v>
      </c>
      <c r="W471" s="481">
        <v>19</v>
      </c>
      <c r="X471" s="483"/>
    </row>
    <row r="472" spans="2:24" s="49" customFormat="1" ht="14.25" customHeight="1">
      <c r="B472" s="73" t="s">
        <v>215</v>
      </c>
      <c r="C472" s="505">
        <v>66</v>
      </c>
      <c r="D472" s="505"/>
      <c r="E472" s="505">
        <v>72</v>
      </c>
      <c r="F472" s="505"/>
      <c r="G472" s="41">
        <v>138</v>
      </c>
      <c r="H472" s="73" t="s">
        <v>214</v>
      </c>
      <c r="I472" s="505">
        <v>78</v>
      </c>
      <c r="J472" s="505"/>
      <c r="K472" s="40">
        <v>67</v>
      </c>
      <c r="L472" s="345">
        <v>145</v>
      </c>
      <c r="M472" s="73" t="s">
        <v>213</v>
      </c>
      <c r="N472" s="40">
        <v>51</v>
      </c>
      <c r="O472" s="505">
        <v>58</v>
      </c>
      <c r="P472" s="505"/>
      <c r="Q472" s="491">
        <v>109</v>
      </c>
      <c r="R472" s="490"/>
      <c r="S472" s="73" t="s">
        <v>212</v>
      </c>
      <c r="T472" s="505">
        <v>2</v>
      </c>
      <c r="U472" s="505"/>
      <c r="V472" s="40">
        <v>10</v>
      </c>
      <c r="W472" s="489">
        <v>12</v>
      </c>
      <c r="X472" s="490"/>
    </row>
    <row r="473" spans="2:24" s="49" customFormat="1" ht="14.25" customHeight="1">
      <c r="B473" s="73" t="s">
        <v>211</v>
      </c>
      <c r="C473" s="505">
        <v>69</v>
      </c>
      <c r="D473" s="505"/>
      <c r="E473" s="505">
        <v>76</v>
      </c>
      <c r="F473" s="505"/>
      <c r="G473" s="41">
        <v>145</v>
      </c>
      <c r="H473" s="73" t="s">
        <v>210</v>
      </c>
      <c r="I473" s="505">
        <v>66</v>
      </c>
      <c r="J473" s="505"/>
      <c r="K473" s="40">
        <v>91</v>
      </c>
      <c r="L473" s="345">
        <v>157</v>
      </c>
      <c r="M473" s="73" t="s">
        <v>209</v>
      </c>
      <c r="N473" s="40">
        <v>51</v>
      </c>
      <c r="O473" s="505">
        <v>64</v>
      </c>
      <c r="P473" s="505"/>
      <c r="Q473" s="491">
        <v>115</v>
      </c>
      <c r="R473" s="490"/>
      <c r="S473" s="73" t="s">
        <v>208</v>
      </c>
      <c r="T473" s="505">
        <v>2</v>
      </c>
      <c r="U473" s="505"/>
      <c r="V473" s="40">
        <v>5</v>
      </c>
      <c r="W473" s="489">
        <v>7</v>
      </c>
      <c r="X473" s="490"/>
    </row>
    <row r="474" spans="2:24" s="49" customFormat="1" ht="14.25" customHeight="1">
      <c r="B474" s="73" t="s">
        <v>207</v>
      </c>
      <c r="C474" s="505">
        <v>60</v>
      </c>
      <c r="D474" s="505"/>
      <c r="E474" s="505">
        <v>62</v>
      </c>
      <c r="F474" s="505"/>
      <c r="G474" s="41">
        <v>122</v>
      </c>
      <c r="H474" s="73" t="s">
        <v>206</v>
      </c>
      <c r="I474" s="505">
        <v>90</v>
      </c>
      <c r="J474" s="505"/>
      <c r="K474" s="40">
        <v>68</v>
      </c>
      <c r="L474" s="345">
        <v>158</v>
      </c>
      <c r="M474" s="73" t="s">
        <v>205</v>
      </c>
      <c r="N474" s="40">
        <v>43</v>
      </c>
      <c r="O474" s="505">
        <v>49</v>
      </c>
      <c r="P474" s="505"/>
      <c r="Q474" s="491">
        <v>92</v>
      </c>
      <c r="R474" s="490"/>
      <c r="S474" s="73" t="s">
        <v>204</v>
      </c>
      <c r="T474" s="505">
        <v>3</v>
      </c>
      <c r="U474" s="505"/>
      <c r="V474" s="40">
        <v>4</v>
      </c>
      <c r="W474" s="489">
        <v>7</v>
      </c>
      <c r="X474" s="490"/>
    </row>
    <row r="475" spans="2:24" s="49" customFormat="1" ht="14.1" customHeight="1">
      <c r="B475" s="74" t="s">
        <v>203</v>
      </c>
      <c r="C475" s="511">
        <v>57</v>
      </c>
      <c r="D475" s="511"/>
      <c r="E475" s="511">
        <v>53</v>
      </c>
      <c r="F475" s="511"/>
      <c r="G475" s="43">
        <v>110</v>
      </c>
      <c r="H475" s="74" t="s">
        <v>202</v>
      </c>
      <c r="I475" s="511">
        <v>78</v>
      </c>
      <c r="J475" s="511"/>
      <c r="K475" s="42">
        <v>86</v>
      </c>
      <c r="L475" s="346">
        <v>164</v>
      </c>
      <c r="M475" s="74" t="s">
        <v>201</v>
      </c>
      <c r="N475" s="42">
        <v>55</v>
      </c>
      <c r="O475" s="511">
        <v>57</v>
      </c>
      <c r="P475" s="511"/>
      <c r="Q475" s="497">
        <v>112</v>
      </c>
      <c r="R475" s="504"/>
      <c r="S475" s="74" t="s">
        <v>200</v>
      </c>
      <c r="T475" s="511">
        <v>1</v>
      </c>
      <c r="U475" s="511"/>
      <c r="V475" s="42">
        <v>5</v>
      </c>
      <c r="W475" s="502">
        <v>6</v>
      </c>
      <c r="X475" s="504"/>
    </row>
    <row r="476" spans="2:24" s="49" customFormat="1" ht="14.25" customHeight="1">
      <c r="B476" s="73" t="s">
        <v>199</v>
      </c>
      <c r="C476" s="505">
        <v>59</v>
      </c>
      <c r="D476" s="505"/>
      <c r="E476" s="505">
        <v>57</v>
      </c>
      <c r="F476" s="505"/>
      <c r="G476" s="41">
        <v>116</v>
      </c>
      <c r="H476" s="73" t="s">
        <v>198</v>
      </c>
      <c r="I476" s="505">
        <v>89</v>
      </c>
      <c r="J476" s="505"/>
      <c r="K476" s="40">
        <v>86</v>
      </c>
      <c r="L476" s="345">
        <v>175</v>
      </c>
      <c r="M476" s="73" t="s">
        <v>197</v>
      </c>
      <c r="N476" s="40">
        <v>39</v>
      </c>
      <c r="O476" s="505">
        <v>44</v>
      </c>
      <c r="P476" s="505"/>
      <c r="Q476" s="506">
        <v>83</v>
      </c>
      <c r="R476" s="483"/>
      <c r="S476" s="73" t="s">
        <v>196</v>
      </c>
      <c r="T476" s="505">
        <v>2</v>
      </c>
      <c r="U476" s="505"/>
      <c r="V476" s="40">
        <v>4</v>
      </c>
      <c r="W476" s="481">
        <v>6</v>
      </c>
      <c r="X476" s="483"/>
    </row>
    <row r="477" spans="2:24" s="49" customFormat="1" ht="14.25" customHeight="1">
      <c r="B477" s="73" t="s">
        <v>195</v>
      </c>
      <c r="C477" s="505">
        <v>49</v>
      </c>
      <c r="D477" s="505"/>
      <c r="E477" s="505">
        <v>59</v>
      </c>
      <c r="F477" s="505"/>
      <c r="G477" s="41">
        <v>108</v>
      </c>
      <c r="H477" s="73" t="s">
        <v>194</v>
      </c>
      <c r="I477" s="505">
        <v>79</v>
      </c>
      <c r="J477" s="505"/>
      <c r="K477" s="40">
        <v>77</v>
      </c>
      <c r="L477" s="345">
        <v>156</v>
      </c>
      <c r="M477" s="73" t="s">
        <v>193</v>
      </c>
      <c r="N477" s="40">
        <v>21</v>
      </c>
      <c r="O477" s="505">
        <v>22</v>
      </c>
      <c r="P477" s="505"/>
      <c r="Q477" s="491">
        <v>43</v>
      </c>
      <c r="R477" s="490"/>
      <c r="S477" s="73" t="s">
        <v>192</v>
      </c>
      <c r="T477" s="505">
        <v>0</v>
      </c>
      <c r="U477" s="505"/>
      <c r="V477" s="40">
        <v>2</v>
      </c>
      <c r="W477" s="489">
        <v>2</v>
      </c>
      <c r="X477" s="490"/>
    </row>
    <row r="478" spans="2:24" s="49" customFormat="1" ht="14.25" customHeight="1">
      <c r="B478" s="73" t="s">
        <v>191</v>
      </c>
      <c r="C478" s="505">
        <v>48</v>
      </c>
      <c r="D478" s="505"/>
      <c r="E478" s="505">
        <v>56</v>
      </c>
      <c r="F478" s="505"/>
      <c r="G478" s="41">
        <v>104</v>
      </c>
      <c r="H478" s="73" t="s">
        <v>190</v>
      </c>
      <c r="I478" s="505">
        <v>71</v>
      </c>
      <c r="J478" s="505"/>
      <c r="K478" s="40">
        <v>76</v>
      </c>
      <c r="L478" s="345">
        <v>147</v>
      </c>
      <c r="M478" s="73" t="s">
        <v>189</v>
      </c>
      <c r="N478" s="40">
        <v>17</v>
      </c>
      <c r="O478" s="505">
        <v>19</v>
      </c>
      <c r="P478" s="505"/>
      <c r="Q478" s="491">
        <v>36</v>
      </c>
      <c r="R478" s="490"/>
      <c r="S478" s="73" t="s">
        <v>188</v>
      </c>
      <c r="T478" s="505">
        <v>0</v>
      </c>
      <c r="U478" s="505"/>
      <c r="V478" s="40">
        <v>1</v>
      </c>
      <c r="W478" s="489">
        <v>1</v>
      </c>
      <c r="X478" s="490"/>
    </row>
    <row r="479" spans="2:24" s="49" customFormat="1" ht="14.1" customHeight="1">
      <c r="B479" s="73" t="s">
        <v>187</v>
      </c>
      <c r="C479" s="505">
        <v>51</v>
      </c>
      <c r="D479" s="505"/>
      <c r="E479" s="505">
        <v>52</v>
      </c>
      <c r="F479" s="505"/>
      <c r="G479" s="41">
        <v>103</v>
      </c>
      <c r="H479" s="73" t="s">
        <v>186</v>
      </c>
      <c r="I479" s="505">
        <v>68</v>
      </c>
      <c r="J479" s="505"/>
      <c r="K479" s="40">
        <v>79</v>
      </c>
      <c r="L479" s="345">
        <v>147</v>
      </c>
      <c r="M479" s="73" t="s">
        <v>185</v>
      </c>
      <c r="N479" s="40">
        <v>36</v>
      </c>
      <c r="O479" s="505">
        <v>35</v>
      </c>
      <c r="P479" s="505"/>
      <c r="Q479" s="491">
        <v>71</v>
      </c>
      <c r="R479" s="490"/>
      <c r="S479" s="73" t="s">
        <v>184</v>
      </c>
      <c r="T479" s="505">
        <v>1</v>
      </c>
      <c r="U479" s="505"/>
      <c r="V479" s="40">
        <v>3</v>
      </c>
      <c r="W479" s="489">
        <v>4</v>
      </c>
      <c r="X479" s="490"/>
    </row>
    <row r="480" spans="2:24" s="49" customFormat="1" ht="14.25" customHeight="1" thickBot="1">
      <c r="B480" s="75" t="s">
        <v>183</v>
      </c>
      <c r="C480" s="516">
        <v>47</v>
      </c>
      <c r="D480" s="516"/>
      <c r="E480" s="516">
        <v>56</v>
      </c>
      <c r="F480" s="516"/>
      <c r="G480" s="45">
        <v>103</v>
      </c>
      <c r="H480" s="75" t="s">
        <v>182</v>
      </c>
      <c r="I480" s="516">
        <v>61</v>
      </c>
      <c r="J480" s="516"/>
      <c r="K480" s="44">
        <v>97</v>
      </c>
      <c r="L480" s="344">
        <v>158</v>
      </c>
      <c r="M480" s="75" t="s">
        <v>181</v>
      </c>
      <c r="N480" s="44">
        <v>36</v>
      </c>
      <c r="O480" s="516">
        <v>42</v>
      </c>
      <c r="P480" s="516"/>
      <c r="Q480" s="512">
        <v>78</v>
      </c>
      <c r="R480" s="559"/>
      <c r="S480" s="74" t="s">
        <v>180</v>
      </c>
      <c r="T480" s="511">
        <v>0</v>
      </c>
      <c r="U480" s="511"/>
      <c r="V480" s="42">
        <v>0</v>
      </c>
      <c r="W480" s="502">
        <v>0</v>
      </c>
      <c r="X480" s="504"/>
    </row>
    <row r="481" spans="2:24" s="49" customFormat="1" ht="14.25" customHeight="1" thickBot="1">
      <c r="B481" s="76"/>
      <c r="C481" s="76"/>
      <c r="D481" s="76"/>
      <c r="E481" s="76"/>
      <c r="F481" s="520" t="s">
        <v>179</v>
      </c>
      <c r="G481" s="520"/>
      <c r="H481" s="520"/>
      <c r="I481" s="520"/>
      <c r="J481" s="76"/>
      <c r="K481" s="76"/>
      <c r="L481" s="76"/>
      <c r="M481" s="76"/>
      <c r="N481" s="76"/>
      <c r="O481" s="76"/>
      <c r="P481" s="76"/>
      <c r="Q481" s="76"/>
      <c r="R481" s="76"/>
      <c r="S481" s="77" t="s">
        <v>178</v>
      </c>
      <c r="T481" s="582">
        <v>0</v>
      </c>
      <c r="U481" s="582"/>
      <c r="V481" s="46">
        <v>2</v>
      </c>
      <c r="W481" s="481">
        <v>2</v>
      </c>
      <c r="X481" s="483"/>
    </row>
    <row r="482" spans="2:24" s="49" customFormat="1" ht="13.5" customHeight="1">
      <c r="B482" s="213" t="s">
        <v>177</v>
      </c>
      <c r="C482" s="522">
        <f>SUM(C456:D460)</f>
        <v>266</v>
      </c>
      <c r="D482" s="523"/>
      <c r="E482" s="526">
        <f>SUM(E456:F460)</f>
        <v>267</v>
      </c>
      <c r="F482" s="523"/>
      <c r="G482" s="214">
        <f>SUM(C482:F482)</f>
        <v>533</v>
      </c>
      <c r="H482" s="213" t="s">
        <v>176</v>
      </c>
      <c r="I482" s="524">
        <f>SUM(N456:N460)</f>
        <v>293</v>
      </c>
      <c r="J482" s="525"/>
      <c r="K482" s="215">
        <f>SUM(O456:P460)</f>
        <v>347</v>
      </c>
      <c r="L482" s="216">
        <f>SUM(I482:K482)</f>
        <v>640</v>
      </c>
      <c r="M482" s="225" t="s">
        <v>175</v>
      </c>
      <c r="N482" s="226">
        <f>SUM(T481:U485)</f>
        <v>0</v>
      </c>
      <c r="O482" s="526">
        <f>SUM(V481:V485)</f>
        <v>4</v>
      </c>
      <c r="P482" s="523">
        <f t="shared" ref="P482" si="77">SUM(W481:X485)</f>
        <v>4</v>
      </c>
      <c r="Q482" s="526">
        <f>SUM(N482,O482)</f>
        <v>4</v>
      </c>
      <c r="R482" s="527"/>
      <c r="S482" s="73" t="s">
        <v>174</v>
      </c>
      <c r="T482" s="505">
        <v>0</v>
      </c>
      <c r="U482" s="505"/>
      <c r="V482" s="40">
        <v>1</v>
      </c>
      <c r="W482" s="489">
        <v>1</v>
      </c>
      <c r="X482" s="490"/>
    </row>
    <row r="483" spans="2:24" s="49" customFormat="1" ht="13.5" customHeight="1" thickBot="1">
      <c r="B483" s="217" t="s">
        <v>173</v>
      </c>
      <c r="C483" s="518">
        <f>SUM(C461:D465)</f>
        <v>277</v>
      </c>
      <c r="D483" s="519"/>
      <c r="E483" s="555">
        <f>SUM(E461:F465)</f>
        <v>262</v>
      </c>
      <c r="F483" s="519"/>
      <c r="G483" s="218">
        <f t="shared" ref="G483:G491" si="78">SUM(C483:F483)</f>
        <v>539</v>
      </c>
      <c r="H483" s="217" t="s">
        <v>172</v>
      </c>
      <c r="I483" s="518">
        <f>SUM(N461:N465)</f>
        <v>248</v>
      </c>
      <c r="J483" s="521"/>
      <c r="K483" s="219">
        <f>SUM(O461:P465)</f>
        <v>274</v>
      </c>
      <c r="L483" s="220">
        <f t="shared" ref="L483:L487" si="79">SUM(I483:K483)</f>
        <v>522</v>
      </c>
      <c r="M483" s="227" t="s">
        <v>159</v>
      </c>
      <c r="N483" s="228">
        <f>U486</f>
        <v>0</v>
      </c>
      <c r="O483" s="531">
        <f>V486</f>
        <v>0</v>
      </c>
      <c r="P483" s="532"/>
      <c r="Q483" s="531">
        <f>SUM(N483:P483)</f>
        <v>0</v>
      </c>
      <c r="R483" s="533"/>
      <c r="S483" s="73" t="s">
        <v>171</v>
      </c>
      <c r="T483" s="505">
        <v>0</v>
      </c>
      <c r="U483" s="505"/>
      <c r="V483" s="40">
        <v>0</v>
      </c>
      <c r="W483" s="489">
        <v>0</v>
      </c>
      <c r="X483" s="490"/>
    </row>
    <row r="484" spans="2:24" s="49" customFormat="1" ht="13.5" customHeight="1" thickBot="1">
      <c r="B484" s="217" t="s">
        <v>170</v>
      </c>
      <c r="C484" s="518">
        <f>SUM(C466:D470)</f>
        <v>289</v>
      </c>
      <c r="D484" s="519"/>
      <c r="E484" s="555">
        <f>SUM(E466:F470)</f>
        <v>281</v>
      </c>
      <c r="F484" s="519"/>
      <c r="G484" s="218">
        <f t="shared" si="78"/>
        <v>570</v>
      </c>
      <c r="H484" s="217" t="s">
        <v>169</v>
      </c>
      <c r="I484" s="518">
        <f>SUM(N466:N470)</f>
        <v>261</v>
      </c>
      <c r="J484" s="521"/>
      <c r="K484" s="219">
        <f>SUM(O466:P470)</f>
        <v>261</v>
      </c>
      <c r="L484" s="220">
        <f t="shared" si="79"/>
        <v>522</v>
      </c>
      <c r="M484" s="76"/>
      <c r="N484" s="76"/>
      <c r="O484" s="76"/>
      <c r="P484" s="76"/>
      <c r="Q484" s="76"/>
      <c r="R484" s="76"/>
      <c r="S484" s="73" t="s">
        <v>168</v>
      </c>
      <c r="T484" s="505">
        <v>0</v>
      </c>
      <c r="U484" s="505"/>
      <c r="V484" s="40">
        <v>0</v>
      </c>
      <c r="W484" s="489">
        <v>0</v>
      </c>
      <c r="X484" s="490"/>
    </row>
    <row r="485" spans="2:24" s="49" customFormat="1" ht="13.5" customHeight="1">
      <c r="B485" s="217" t="s">
        <v>167</v>
      </c>
      <c r="C485" s="518">
        <f>SUM(C471:D475)</f>
        <v>310</v>
      </c>
      <c r="D485" s="519"/>
      <c r="E485" s="555">
        <f>SUM(E471:F475)</f>
        <v>334</v>
      </c>
      <c r="F485" s="519"/>
      <c r="G485" s="218">
        <f t="shared" si="78"/>
        <v>644</v>
      </c>
      <c r="H485" s="217" t="s">
        <v>166</v>
      </c>
      <c r="I485" s="518">
        <f>SUM(N471:N475)</f>
        <v>249</v>
      </c>
      <c r="J485" s="521"/>
      <c r="K485" s="219">
        <f>SUM(O471:P475)</f>
        <v>285</v>
      </c>
      <c r="L485" s="220">
        <f t="shared" si="79"/>
        <v>534</v>
      </c>
      <c r="M485" s="229" t="s">
        <v>165</v>
      </c>
      <c r="N485" s="230">
        <f>SUM(N471:N480,T456:U486)</f>
        <v>739</v>
      </c>
      <c r="O485" s="535">
        <f>SUM(O471:P480,V456:V486)</f>
        <v>970</v>
      </c>
      <c r="P485" s="536">
        <f t="shared" ref="P485" si="80">SUM(P471:P480,W456:X486)</f>
        <v>864</v>
      </c>
      <c r="Q485" s="535">
        <f>SUM(N485,O485)</f>
        <v>1709</v>
      </c>
      <c r="R485" s="537"/>
      <c r="S485" s="74" t="s">
        <v>164</v>
      </c>
      <c r="T485" s="511">
        <v>0</v>
      </c>
      <c r="U485" s="511"/>
      <c r="V485" s="352">
        <v>1</v>
      </c>
      <c r="W485" s="502">
        <f t="shared" ref="W485:W486" si="81">SUM(T485:V485)</f>
        <v>1</v>
      </c>
      <c r="X485" s="504"/>
    </row>
    <row r="486" spans="2:24" s="49" customFormat="1" ht="13.5" customHeight="1" thickBot="1">
      <c r="B486" s="217" t="s">
        <v>163</v>
      </c>
      <c r="C486" s="518">
        <f>SUM(C476:D480)</f>
        <v>254</v>
      </c>
      <c r="D486" s="519"/>
      <c r="E486" s="555">
        <f>SUM(E476:F480)</f>
        <v>280</v>
      </c>
      <c r="F486" s="519"/>
      <c r="G486" s="218">
        <f t="shared" si="78"/>
        <v>534</v>
      </c>
      <c r="H486" s="217" t="s">
        <v>162</v>
      </c>
      <c r="I486" s="518">
        <f>SUM(N476:N480)</f>
        <v>149</v>
      </c>
      <c r="J486" s="521"/>
      <c r="K486" s="219">
        <f>SUM(O476:P480)</f>
        <v>162</v>
      </c>
      <c r="L486" s="220">
        <f t="shared" si="79"/>
        <v>311</v>
      </c>
      <c r="M486" s="231" t="s">
        <v>161</v>
      </c>
      <c r="N486" s="232"/>
      <c r="O486" s="233"/>
      <c r="P486" s="565">
        <f>Q485/Q489*100</f>
        <v>17.811360083376758</v>
      </c>
      <c r="Q486" s="565"/>
      <c r="R486" s="234" t="s">
        <v>160</v>
      </c>
      <c r="S486" s="75" t="s">
        <v>159</v>
      </c>
      <c r="T486" s="516">
        <v>0</v>
      </c>
      <c r="U486" s="516"/>
      <c r="V486" s="44">
        <v>0</v>
      </c>
      <c r="W486" s="529">
        <f t="shared" si="81"/>
        <v>0</v>
      </c>
      <c r="X486" s="538"/>
    </row>
    <row r="487" spans="2:24" s="49" customFormat="1" ht="13.5" customHeight="1">
      <c r="B487" s="217" t="s">
        <v>158</v>
      </c>
      <c r="C487" s="518">
        <f>SUM(I456:J460)</f>
        <v>277</v>
      </c>
      <c r="D487" s="519"/>
      <c r="E487" s="555">
        <f>SUM(K456:K460)</f>
        <v>256</v>
      </c>
      <c r="F487" s="519"/>
      <c r="G487" s="218">
        <f t="shared" si="78"/>
        <v>533</v>
      </c>
      <c r="H487" s="217" t="s">
        <v>157</v>
      </c>
      <c r="I487" s="518">
        <f>SUM(T456:U460)</f>
        <v>152</v>
      </c>
      <c r="J487" s="521"/>
      <c r="K487" s="219">
        <f>SUM(V456:V460)</f>
        <v>234</v>
      </c>
      <c r="L487" s="220">
        <f t="shared" si="79"/>
        <v>386</v>
      </c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</row>
    <row r="488" spans="2:24" s="49" customFormat="1" ht="13.5" customHeight="1" thickBot="1">
      <c r="B488" s="217" t="s">
        <v>156</v>
      </c>
      <c r="C488" s="518">
        <f>SUM(I461:J465)</f>
        <v>302</v>
      </c>
      <c r="D488" s="519"/>
      <c r="E488" s="555">
        <f>SUM(K461:K465)</f>
        <v>327</v>
      </c>
      <c r="F488" s="519"/>
      <c r="G488" s="218">
        <f t="shared" si="78"/>
        <v>629</v>
      </c>
      <c r="H488" s="217" t="s">
        <v>155</v>
      </c>
      <c r="I488" s="518">
        <f>SUM(T461:U465)</f>
        <v>124</v>
      </c>
      <c r="J488" s="521"/>
      <c r="K488" s="219">
        <f>SUM(V461:V465)</f>
        <v>151</v>
      </c>
      <c r="L488" s="220">
        <f>SUM(I488:K488)</f>
        <v>275</v>
      </c>
      <c r="M488" s="76"/>
      <c r="N488" s="76"/>
      <c r="O488" s="76"/>
      <c r="P488" s="76"/>
      <c r="Q488" s="76"/>
      <c r="R488" s="76"/>
      <c r="S488" s="87"/>
      <c r="T488" s="87"/>
      <c r="U488" s="87"/>
      <c r="V488" s="87"/>
      <c r="W488" s="87"/>
      <c r="X488" s="87"/>
    </row>
    <row r="489" spans="2:24" s="49" customFormat="1" ht="13.5" customHeight="1" thickBot="1">
      <c r="B489" s="217" t="s">
        <v>154</v>
      </c>
      <c r="C489" s="518">
        <f>SUM(I466:J470)</f>
        <v>346</v>
      </c>
      <c r="D489" s="519"/>
      <c r="E489" s="555">
        <f>SUM(K466:K470)</f>
        <v>313</v>
      </c>
      <c r="F489" s="519"/>
      <c r="G489" s="218">
        <f t="shared" si="78"/>
        <v>659</v>
      </c>
      <c r="H489" s="217" t="s">
        <v>153</v>
      </c>
      <c r="I489" s="518">
        <f>SUM(T466:U470)</f>
        <v>49</v>
      </c>
      <c r="J489" s="521"/>
      <c r="K489" s="219">
        <f>SUM(V466:V470)</f>
        <v>86</v>
      </c>
      <c r="L489" s="220">
        <f t="shared" ref="L489:L491" si="82">SUM(I489:K489)</f>
        <v>135</v>
      </c>
      <c r="M489" s="235" t="s">
        <v>152</v>
      </c>
      <c r="N489" s="236">
        <f>SUM(C482:D491,I482:J491,N482:N483)</f>
        <v>4622</v>
      </c>
      <c r="O489" s="535">
        <f>SUM(E482:F491,K482:K491,O482,O483)</f>
        <v>4973</v>
      </c>
      <c r="P489" s="536">
        <f t="shared" ref="P489" si="83">SUM(C482:D491,J482:K491,P482:P483)</f>
        <v>4933</v>
      </c>
      <c r="Q489" s="535">
        <f>SUM(N489,O489)</f>
        <v>9595</v>
      </c>
      <c r="R489" s="537"/>
      <c r="S489" s="89" t="s">
        <v>151</v>
      </c>
      <c r="T489" s="590">
        <v>39</v>
      </c>
      <c r="U489" s="590"/>
      <c r="V489" s="28">
        <v>41</v>
      </c>
      <c r="W489" s="590">
        <v>40</v>
      </c>
      <c r="X489" s="591"/>
    </row>
    <row r="490" spans="2:24" s="49" customFormat="1" ht="13.5" customHeight="1" thickBot="1">
      <c r="B490" s="217" t="s">
        <v>150</v>
      </c>
      <c r="C490" s="518">
        <f>SUM(I471:J475)</f>
        <v>392</v>
      </c>
      <c r="D490" s="519"/>
      <c r="E490" s="555">
        <f>SUM(K471:K475)</f>
        <v>386</v>
      </c>
      <c r="F490" s="519"/>
      <c r="G490" s="218">
        <f t="shared" si="78"/>
        <v>778</v>
      </c>
      <c r="H490" s="217" t="s">
        <v>149</v>
      </c>
      <c r="I490" s="518">
        <f>SUM(T471:U475)</f>
        <v>13</v>
      </c>
      <c r="J490" s="521"/>
      <c r="K490" s="219">
        <f>SUM(V471:V475)</f>
        <v>38</v>
      </c>
      <c r="L490" s="220">
        <f t="shared" si="82"/>
        <v>51</v>
      </c>
      <c r="M490" s="231" t="s">
        <v>7</v>
      </c>
      <c r="N490" s="232"/>
      <c r="O490" s="237"/>
      <c r="P490" s="237"/>
      <c r="Q490" s="545">
        <f>行政区別人口!R28</f>
        <v>4125</v>
      </c>
      <c r="R490" s="546"/>
      <c r="S490" s="90"/>
      <c r="T490" s="25"/>
      <c r="U490" s="25"/>
      <c r="V490" s="25"/>
      <c r="W490" s="25"/>
      <c r="X490" s="25"/>
    </row>
    <row r="491" spans="2:24" s="49" customFormat="1" ht="13.5" customHeight="1" thickBot="1">
      <c r="B491" s="221" t="s">
        <v>148</v>
      </c>
      <c r="C491" s="542">
        <f>SUM(I476:J480)</f>
        <v>368</v>
      </c>
      <c r="D491" s="532"/>
      <c r="E491" s="531">
        <f>SUM(K476:K480)</f>
        <v>415</v>
      </c>
      <c r="F491" s="532"/>
      <c r="G491" s="222">
        <f t="shared" si="78"/>
        <v>783</v>
      </c>
      <c r="H491" s="221" t="s">
        <v>147</v>
      </c>
      <c r="I491" s="543">
        <f>SUM(T476:U480)</f>
        <v>3</v>
      </c>
      <c r="J491" s="544"/>
      <c r="K491" s="223">
        <f>SUM(V476:V480)</f>
        <v>10</v>
      </c>
      <c r="L491" s="224">
        <f t="shared" si="82"/>
        <v>13</v>
      </c>
      <c r="M491" s="76"/>
      <c r="N491" s="76"/>
      <c r="O491" s="76"/>
      <c r="P491" s="76"/>
      <c r="Q491" s="76"/>
      <c r="R491" s="76"/>
      <c r="S491" s="520" t="s">
        <v>146</v>
      </c>
      <c r="T491" s="520"/>
      <c r="U491" s="520"/>
      <c r="V491" s="520"/>
      <c r="W491" s="92">
        <v>12</v>
      </c>
      <c r="X491" s="93" t="s">
        <v>284</v>
      </c>
    </row>
    <row r="493" spans="2:24" s="49" customFormat="1" ht="14.1" customHeight="1">
      <c r="S493" s="97"/>
      <c r="T493" s="97"/>
      <c r="U493" s="97"/>
    </row>
    <row r="494" spans="2:24" s="49" customFormat="1" ht="14.25" customHeight="1">
      <c r="B494" s="547" t="s">
        <v>1</v>
      </c>
      <c r="C494" s="547"/>
      <c r="D494" s="547" t="s">
        <v>2</v>
      </c>
      <c r="E494" s="547"/>
      <c r="F494" s="547"/>
      <c r="G494" s="547"/>
      <c r="H494" s="547"/>
      <c r="I494" s="547"/>
      <c r="J494" s="561" t="s">
        <v>285</v>
      </c>
      <c r="K494" s="561"/>
      <c r="L494" s="561"/>
      <c r="M494" s="561"/>
      <c r="N494" s="561"/>
      <c r="O494" s="561"/>
      <c r="P494" s="561"/>
      <c r="Q494" s="66"/>
      <c r="R494" s="66"/>
      <c r="S494" s="98"/>
      <c r="T494" s="98"/>
      <c r="U494" s="158" t="str">
        <f>$U$2</f>
        <v>平成29年11月30日</v>
      </c>
      <c r="V494" s="48"/>
      <c r="W494" s="48"/>
      <c r="X494" s="99" t="s">
        <v>0</v>
      </c>
    </row>
    <row r="495" spans="2:24" s="49" customFormat="1" ht="17.100000000000001" customHeight="1" thickBot="1">
      <c r="B495" s="547" t="s">
        <v>282</v>
      </c>
      <c r="C495" s="547"/>
      <c r="D495" s="547" t="s">
        <v>25</v>
      </c>
      <c r="E495" s="547"/>
      <c r="F495" s="547"/>
      <c r="G495" s="547"/>
      <c r="H495" s="66"/>
      <c r="I495" s="66"/>
      <c r="J495" s="561"/>
      <c r="K495" s="561"/>
      <c r="L495" s="561"/>
      <c r="M495" s="561"/>
      <c r="N495" s="561"/>
      <c r="O495" s="561"/>
      <c r="P495" s="561"/>
      <c r="Q495" s="66"/>
      <c r="R495" s="66"/>
      <c r="S495" s="66"/>
      <c r="T495" s="66"/>
      <c r="U495" s="158" t="str">
        <f>$U$3</f>
        <v>平成29年12月 1日</v>
      </c>
      <c r="V495" s="48"/>
      <c r="W495" s="48"/>
      <c r="X495" s="99" t="s">
        <v>3</v>
      </c>
    </row>
    <row r="496" spans="2:24" s="49" customFormat="1" ht="14.25" customHeight="1">
      <c r="B496" s="68" t="s">
        <v>280</v>
      </c>
      <c r="C496" s="484" t="s">
        <v>4</v>
      </c>
      <c r="D496" s="484"/>
      <c r="E496" s="484" t="s">
        <v>5</v>
      </c>
      <c r="F496" s="484"/>
      <c r="G496" s="69" t="s">
        <v>6</v>
      </c>
      <c r="H496" s="68" t="s">
        <v>280</v>
      </c>
      <c r="I496" s="484" t="s">
        <v>4</v>
      </c>
      <c r="J496" s="484"/>
      <c r="K496" s="71" t="s">
        <v>5</v>
      </c>
      <c r="L496" s="69" t="s">
        <v>6</v>
      </c>
      <c r="M496" s="68" t="s">
        <v>280</v>
      </c>
      <c r="N496" s="71" t="s">
        <v>4</v>
      </c>
      <c r="O496" s="484" t="s">
        <v>5</v>
      </c>
      <c r="P496" s="484"/>
      <c r="Q496" s="484" t="s">
        <v>6</v>
      </c>
      <c r="R496" s="486"/>
      <c r="S496" s="68" t="s">
        <v>280</v>
      </c>
      <c r="T496" s="484" t="s">
        <v>4</v>
      </c>
      <c r="U496" s="484"/>
      <c r="V496" s="71" t="s">
        <v>5</v>
      </c>
      <c r="W496" s="484" t="s">
        <v>6</v>
      </c>
      <c r="X496" s="486"/>
    </row>
    <row r="497" spans="2:24" s="49" customFormat="1" ht="14.25" customHeight="1">
      <c r="B497" s="73" t="s">
        <v>279</v>
      </c>
      <c r="C497" s="505">
        <v>20</v>
      </c>
      <c r="D497" s="505"/>
      <c r="E497" s="505">
        <v>25</v>
      </c>
      <c r="F497" s="505"/>
      <c r="G497" s="41">
        <v>45</v>
      </c>
      <c r="H497" s="73" t="s">
        <v>278</v>
      </c>
      <c r="I497" s="567">
        <v>21</v>
      </c>
      <c r="J497" s="567"/>
      <c r="K497" s="40">
        <v>28</v>
      </c>
      <c r="L497" s="345">
        <v>49</v>
      </c>
      <c r="M497" s="73" t="s">
        <v>277</v>
      </c>
      <c r="N497" s="40">
        <v>29</v>
      </c>
      <c r="O497" s="505">
        <v>31</v>
      </c>
      <c r="P497" s="505"/>
      <c r="Q497" s="476">
        <v>60</v>
      </c>
      <c r="R497" s="554"/>
      <c r="S497" s="73" t="s">
        <v>276</v>
      </c>
      <c r="T497" s="505">
        <v>15</v>
      </c>
      <c r="U497" s="505"/>
      <c r="V497" s="40">
        <v>14</v>
      </c>
      <c r="W497" s="481">
        <v>29</v>
      </c>
      <c r="X497" s="483"/>
    </row>
    <row r="498" spans="2:24" s="49" customFormat="1" ht="14.1" customHeight="1">
      <c r="B498" s="73" t="s">
        <v>275</v>
      </c>
      <c r="C498" s="505">
        <v>31</v>
      </c>
      <c r="D498" s="505"/>
      <c r="E498" s="505">
        <v>32</v>
      </c>
      <c r="F498" s="505"/>
      <c r="G498" s="41">
        <v>63</v>
      </c>
      <c r="H498" s="73" t="s">
        <v>274</v>
      </c>
      <c r="I498" s="505">
        <v>28</v>
      </c>
      <c r="J498" s="505"/>
      <c r="K498" s="40">
        <v>22</v>
      </c>
      <c r="L498" s="345">
        <v>50</v>
      </c>
      <c r="M498" s="73" t="s">
        <v>273</v>
      </c>
      <c r="N498" s="40">
        <v>28</v>
      </c>
      <c r="O498" s="505">
        <v>18</v>
      </c>
      <c r="P498" s="505"/>
      <c r="Q498" s="491">
        <v>46</v>
      </c>
      <c r="R498" s="490"/>
      <c r="S498" s="73" t="s">
        <v>272</v>
      </c>
      <c r="T498" s="505">
        <v>13</v>
      </c>
      <c r="U498" s="505"/>
      <c r="V498" s="40">
        <v>18</v>
      </c>
      <c r="W498" s="489">
        <v>31</v>
      </c>
      <c r="X498" s="490"/>
    </row>
    <row r="499" spans="2:24" s="49" customFormat="1" ht="14.25" customHeight="1">
      <c r="B499" s="73" t="s">
        <v>271</v>
      </c>
      <c r="C499" s="505">
        <v>30</v>
      </c>
      <c r="D499" s="505"/>
      <c r="E499" s="505">
        <v>33</v>
      </c>
      <c r="F499" s="505"/>
      <c r="G499" s="41">
        <v>63</v>
      </c>
      <c r="H499" s="73" t="s">
        <v>270</v>
      </c>
      <c r="I499" s="505">
        <v>23</v>
      </c>
      <c r="J499" s="505"/>
      <c r="K499" s="40">
        <v>31</v>
      </c>
      <c r="L499" s="345">
        <v>54</v>
      </c>
      <c r="M499" s="73" t="s">
        <v>269</v>
      </c>
      <c r="N499" s="40">
        <v>31</v>
      </c>
      <c r="O499" s="505">
        <v>25</v>
      </c>
      <c r="P499" s="505"/>
      <c r="Q499" s="491">
        <v>56</v>
      </c>
      <c r="R499" s="490"/>
      <c r="S499" s="73" t="s">
        <v>268</v>
      </c>
      <c r="T499" s="505">
        <v>13</v>
      </c>
      <c r="U499" s="505"/>
      <c r="V499" s="40">
        <v>14</v>
      </c>
      <c r="W499" s="489">
        <v>27</v>
      </c>
      <c r="X499" s="490"/>
    </row>
    <row r="500" spans="2:24" s="49" customFormat="1" ht="14.25" customHeight="1">
      <c r="B500" s="73" t="s">
        <v>267</v>
      </c>
      <c r="C500" s="505">
        <v>37</v>
      </c>
      <c r="D500" s="505"/>
      <c r="E500" s="505">
        <v>30</v>
      </c>
      <c r="F500" s="505"/>
      <c r="G500" s="41">
        <v>67</v>
      </c>
      <c r="H500" s="73" t="s">
        <v>266</v>
      </c>
      <c r="I500" s="505">
        <v>16</v>
      </c>
      <c r="J500" s="505"/>
      <c r="K500" s="40">
        <v>16</v>
      </c>
      <c r="L500" s="345">
        <v>32</v>
      </c>
      <c r="M500" s="73" t="s">
        <v>265</v>
      </c>
      <c r="N500" s="40">
        <v>27</v>
      </c>
      <c r="O500" s="505">
        <v>38</v>
      </c>
      <c r="P500" s="505"/>
      <c r="Q500" s="491">
        <v>65</v>
      </c>
      <c r="R500" s="490"/>
      <c r="S500" s="73" t="s">
        <v>264</v>
      </c>
      <c r="T500" s="505">
        <v>13</v>
      </c>
      <c r="U500" s="505"/>
      <c r="V500" s="40">
        <v>10</v>
      </c>
      <c r="W500" s="489">
        <v>23</v>
      </c>
      <c r="X500" s="490"/>
    </row>
    <row r="501" spans="2:24" s="49" customFormat="1" ht="14.1" customHeight="1">
      <c r="B501" s="74" t="s">
        <v>263</v>
      </c>
      <c r="C501" s="511">
        <v>29</v>
      </c>
      <c r="D501" s="511"/>
      <c r="E501" s="511">
        <v>30</v>
      </c>
      <c r="F501" s="511"/>
      <c r="G501" s="43">
        <v>59</v>
      </c>
      <c r="H501" s="74" t="s">
        <v>262</v>
      </c>
      <c r="I501" s="511">
        <v>21</v>
      </c>
      <c r="J501" s="511"/>
      <c r="K501" s="42">
        <v>23</v>
      </c>
      <c r="L501" s="346">
        <v>44</v>
      </c>
      <c r="M501" s="74" t="s">
        <v>261</v>
      </c>
      <c r="N501" s="42">
        <v>24</v>
      </c>
      <c r="O501" s="511">
        <v>26</v>
      </c>
      <c r="P501" s="511"/>
      <c r="Q501" s="497">
        <v>50</v>
      </c>
      <c r="R501" s="504"/>
      <c r="S501" s="74" t="s">
        <v>260</v>
      </c>
      <c r="T501" s="511">
        <v>8</v>
      </c>
      <c r="U501" s="511"/>
      <c r="V501" s="42">
        <v>13</v>
      </c>
      <c r="W501" s="502">
        <v>21</v>
      </c>
      <c r="X501" s="504"/>
    </row>
    <row r="502" spans="2:24" s="49" customFormat="1" ht="14.25" customHeight="1">
      <c r="B502" s="73" t="s">
        <v>259</v>
      </c>
      <c r="C502" s="505">
        <v>35</v>
      </c>
      <c r="D502" s="505"/>
      <c r="E502" s="505">
        <v>40</v>
      </c>
      <c r="F502" s="505"/>
      <c r="G502" s="41">
        <v>75</v>
      </c>
      <c r="H502" s="73" t="s">
        <v>258</v>
      </c>
      <c r="I502" s="505">
        <v>31</v>
      </c>
      <c r="J502" s="505"/>
      <c r="K502" s="40">
        <v>22</v>
      </c>
      <c r="L502" s="345">
        <v>53</v>
      </c>
      <c r="M502" s="73" t="s">
        <v>257</v>
      </c>
      <c r="N502" s="40">
        <v>24</v>
      </c>
      <c r="O502" s="505">
        <v>28</v>
      </c>
      <c r="P502" s="505"/>
      <c r="Q502" s="506">
        <v>52</v>
      </c>
      <c r="R502" s="483"/>
      <c r="S502" s="73" t="s">
        <v>256</v>
      </c>
      <c r="T502" s="505">
        <v>7</v>
      </c>
      <c r="U502" s="505"/>
      <c r="V502" s="40">
        <v>15</v>
      </c>
      <c r="W502" s="481">
        <v>22</v>
      </c>
      <c r="X502" s="483"/>
    </row>
    <row r="503" spans="2:24" s="49" customFormat="1" ht="14.25" customHeight="1">
      <c r="B503" s="73" t="s">
        <v>255</v>
      </c>
      <c r="C503" s="505">
        <v>32</v>
      </c>
      <c r="D503" s="505"/>
      <c r="E503" s="505">
        <v>23</v>
      </c>
      <c r="F503" s="505"/>
      <c r="G503" s="41">
        <v>55</v>
      </c>
      <c r="H503" s="73" t="s">
        <v>254</v>
      </c>
      <c r="I503" s="505">
        <v>31</v>
      </c>
      <c r="J503" s="505"/>
      <c r="K503" s="40">
        <v>31</v>
      </c>
      <c r="L503" s="345">
        <v>62</v>
      </c>
      <c r="M503" s="73" t="s">
        <v>253</v>
      </c>
      <c r="N503" s="40">
        <v>26</v>
      </c>
      <c r="O503" s="505">
        <v>25</v>
      </c>
      <c r="P503" s="505"/>
      <c r="Q503" s="491">
        <v>51</v>
      </c>
      <c r="R503" s="490"/>
      <c r="S503" s="73" t="s">
        <v>252</v>
      </c>
      <c r="T503" s="505">
        <v>11</v>
      </c>
      <c r="U503" s="505"/>
      <c r="V503" s="40">
        <v>12</v>
      </c>
      <c r="W503" s="489">
        <v>23</v>
      </c>
      <c r="X503" s="490"/>
    </row>
    <row r="504" spans="2:24" s="49" customFormat="1" ht="14.25" customHeight="1">
      <c r="B504" s="73" t="s">
        <v>251</v>
      </c>
      <c r="C504" s="505">
        <v>24</v>
      </c>
      <c r="D504" s="505"/>
      <c r="E504" s="505">
        <v>34</v>
      </c>
      <c r="F504" s="505"/>
      <c r="G504" s="41">
        <v>58</v>
      </c>
      <c r="H504" s="73" t="s">
        <v>250</v>
      </c>
      <c r="I504" s="505">
        <v>24</v>
      </c>
      <c r="J504" s="505"/>
      <c r="K504" s="40">
        <v>27</v>
      </c>
      <c r="L504" s="345">
        <v>51</v>
      </c>
      <c r="M504" s="73" t="s">
        <v>249</v>
      </c>
      <c r="N504" s="40">
        <v>24</v>
      </c>
      <c r="O504" s="505">
        <v>16</v>
      </c>
      <c r="P504" s="505"/>
      <c r="Q504" s="491">
        <v>40</v>
      </c>
      <c r="R504" s="490"/>
      <c r="S504" s="73" t="s">
        <v>248</v>
      </c>
      <c r="T504" s="505">
        <v>6</v>
      </c>
      <c r="U504" s="505"/>
      <c r="V504" s="40">
        <v>10</v>
      </c>
      <c r="W504" s="489">
        <v>16</v>
      </c>
      <c r="X504" s="490"/>
    </row>
    <row r="505" spans="2:24" s="49" customFormat="1" ht="14.1" customHeight="1">
      <c r="B505" s="73" t="s">
        <v>247</v>
      </c>
      <c r="C505" s="505">
        <v>40</v>
      </c>
      <c r="D505" s="505"/>
      <c r="E505" s="505">
        <v>32</v>
      </c>
      <c r="F505" s="505"/>
      <c r="G505" s="41">
        <v>72</v>
      </c>
      <c r="H505" s="73" t="s">
        <v>246</v>
      </c>
      <c r="I505" s="505">
        <v>36</v>
      </c>
      <c r="J505" s="505"/>
      <c r="K505" s="40">
        <v>21</v>
      </c>
      <c r="L505" s="345">
        <v>57</v>
      </c>
      <c r="M505" s="73" t="s">
        <v>245</v>
      </c>
      <c r="N505" s="40">
        <v>25</v>
      </c>
      <c r="O505" s="505">
        <v>24</v>
      </c>
      <c r="P505" s="505"/>
      <c r="Q505" s="491">
        <v>49</v>
      </c>
      <c r="R505" s="490"/>
      <c r="S505" s="73" t="s">
        <v>244</v>
      </c>
      <c r="T505" s="505">
        <v>3</v>
      </c>
      <c r="U505" s="505"/>
      <c r="V505" s="40">
        <v>13</v>
      </c>
      <c r="W505" s="489">
        <v>16</v>
      </c>
      <c r="X505" s="490"/>
    </row>
    <row r="506" spans="2:24" s="49" customFormat="1" ht="14.1" customHeight="1">
      <c r="B506" s="74" t="s">
        <v>243</v>
      </c>
      <c r="C506" s="511">
        <v>34</v>
      </c>
      <c r="D506" s="511"/>
      <c r="E506" s="511">
        <v>29</v>
      </c>
      <c r="F506" s="511"/>
      <c r="G506" s="43">
        <v>63</v>
      </c>
      <c r="H506" s="74" t="s">
        <v>242</v>
      </c>
      <c r="I506" s="511">
        <v>25</v>
      </c>
      <c r="J506" s="511"/>
      <c r="K506" s="42">
        <v>23</v>
      </c>
      <c r="L506" s="346">
        <v>48</v>
      </c>
      <c r="M506" s="74" t="s">
        <v>241</v>
      </c>
      <c r="N506" s="42">
        <v>17</v>
      </c>
      <c r="O506" s="511">
        <v>22</v>
      </c>
      <c r="P506" s="511"/>
      <c r="Q506" s="497">
        <v>39</v>
      </c>
      <c r="R506" s="504"/>
      <c r="S506" s="74" t="s">
        <v>240</v>
      </c>
      <c r="T506" s="511">
        <v>1</v>
      </c>
      <c r="U506" s="511"/>
      <c r="V506" s="42">
        <v>7</v>
      </c>
      <c r="W506" s="502">
        <v>8</v>
      </c>
      <c r="X506" s="504"/>
    </row>
    <row r="507" spans="2:24" s="49" customFormat="1" ht="14.25" customHeight="1">
      <c r="B507" s="73" t="s">
        <v>239</v>
      </c>
      <c r="C507" s="505">
        <v>29</v>
      </c>
      <c r="D507" s="505"/>
      <c r="E507" s="505">
        <v>28</v>
      </c>
      <c r="F507" s="505"/>
      <c r="G507" s="41">
        <v>57</v>
      </c>
      <c r="H507" s="73" t="s">
        <v>238</v>
      </c>
      <c r="I507" s="505">
        <v>24</v>
      </c>
      <c r="J507" s="505"/>
      <c r="K507" s="40">
        <v>37</v>
      </c>
      <c r="L507" s="345">
        <v>61</v>
      </c>
      <c r="M507" s="73" t="s">
        <v>237</v>
      </c>
      <c r="N507" s="40">
        <v>24</v>
      </c>
      <c r="O507" s="505">
        <v>12</v>
      </c>
      <c r="P507" s="505"/>
      <c r="Q507" s="506">
        <v>36</v>
      </c>
      <c r="R507" s="483"/>
      <c r="S507" s="73" t="s">
        <v>236</v>
      </c>
      <c r="T507" s="505">
        <v>2</v>
      </c>
      <c r="U507" s="505"/>
      <c r="V507" s="40">
        <v>8</v>
      </c>
      <c r="W507" s="481">
        <v>10</v>
      </c>
      <c r="X507" s="483"/>
    </row>
    <row r="508" spans="2:24" s="49" customFormat="1" ht="14.25" customHeight="1">
      <c r="B508" s="73" t="s">
        <v>235</v>
      </c>
      <c r="C508" s="505">
        <v>32</v>
      </c>
      <c r="D508" s="505"/>
      <c r="E508" s="505">
        <v>27</v>
      </c>
      <c r="F508" s="505"/>
      <c r="G508" s="41">
        <v>59</v>
      </c>
      <c r="H508" s="73" t="s">
        <v>234</v>
      </c>
      <c r="I508" s="505">
        <v>27</v>
      </c>
      <c r="J508" s="505"/>
      <c r="K508" s="40">
        <v>32</v>
      </c>
      <c r="L508" s="345">
        <v>59</v>
      </c>
      <c r="M508" s="73" t="s">
        <v>233</v>
      </c>
      <c r="N508" s="40">
        <v>19</v>
      </c>
      <c r="O508" s="505">
        <v>23</v>
      </c>
      <c r="P508" s="505"/>
      <c r="Q508" s="491">
        <v>42</v>
      </c>
      <c r="R508" s="490"/>
      <c r="S508" s="73" t="s">
        <v>232</v>
      </c>
      <c r="T508" s="505">
        <v>2</v>
      </c>
      <c r="U508" s="505"/>
      <c r="V508" s="40">
        <v>7</v>
      </c>
      <c r="W508" s="489">
        <v>9</v>
      </c>
      <c r="X508" s="490"/>
    </row>
    <row r="509" spans="2:24" s="49" customFormat="1" ht="14.25" customHeight="1">
      <c r="B509" s="73" t="s">
        <v>231</v>
      </c>
      <c r="C509" s="505">
        <v>23</v>
      </c>
      <c r="D509" s="505"/>
      <c r="E509" s="505">
        <v>19</v>
      </c>
      <c r="F509" s="505"/>
      <c r="G509" s="41">
        <v>42</v>
      </c>
      <c r="H509" s="73" t="s">
        <v>230</v>
      </c>
      <c r="I509" s="505">
        <v>29</v>
      </c>
      <c r="J509" s="505"/>
      <c r="K509" s="40">
        <v>25</v>
      </c>
      <c r="L509" s="347">
        <v>54</v>
      </c>
      <c r="M509" s="73" t="s">
        <v>229</v>
      </c>
      <c r="N509" s="40">
        <v>21</v>
      </c>
      <c r="O509" s="505">
        <v>29</v>
      </c>
      <c r="P509" s="505"/>
      <c r="Q509" s="491">
        <v>50</v>
      </c>
      <c r="R509" s="490"/>
      <c r="S509" s="73" t="s">
        <v>228</v>
      </c>
      <c r="T509" s="505">
        <v>4</v>
      </c>
      <c r="U509" s="505"/>
      <c r="V509" s="40">
        <v>8</v>
      </c>
      <c r="W509" s="489">
        <v>12</v>
      </c>
      <c r="X509" s="490"/>
    </row>
    <row r="510" spans="2:24" s="49" customFormat="1" ht="14.1" customHeight="1">
      <c r="B510" s="73" t="s">
        <v>227</v>
      </c>
      <c r="C510" s="505">
        <v>40</v>
      </c>
      <c r="D510" s="505"/>
      <c r="E510" s="505">
        <v>27</v>
      </c>
      <c r="F510" s="505"/>
      <c r="G510" s="41">
        <v>67</v>
      </c>
      <c r="H510" s="73" t="s">
        <v>226</v>
      </c>
      <c r="I510" s="505">
        <v>25</v>
      </c>
      <c r="J510" s="505"/>
      <c r="K510" s="40">
        <v>31</v>
      </c>
      <c r="L510" s="347">
        <v>56</v>
      </c>
      <c r="M510" s="73" t="s">
        <v>225</v>
      </c>
      <c r="N510" s="40">
        <v>22</v>
      </c>
      <c r="O510" s="505">
        <v>17</v>
      </c>
      <c r="P510" s="505"/>
      <c r="Q510" s="491">
        <v>39</v>
      </c>
      <c r="R510" s="490"/>
      <c r="S510" s="73" t="s">
        <v>224</v>
      </c>
      <c r="T510" s="505">
        <v>1</v>
      </c>
      <c r="U510" s="505"/>
      <c r="V510" s="40">
        <v>6</v>
      </c>
      <c r="W510" s="489">
        <v>7</v>
      </c>
      <c r="X510" s="490"/>
    </row>
    <row r="511" spans="2:24" s="49" customFormat="1" ht="14.45" customHeight="1">
      <c r="B511" s="74" t="s">
        <v>223</v>
      </c>
      <c r="C511" s="511">
        <v>22</v>
      </c>
      <c r="D511" s="511"/>
      <c r="E511" s="511">
        <v>30</v>
      </c>
      <c r="F511" s="511"/>
      <c r="G511" s="43">
        <v>52</v>
      </c>
      <c r="H511" s="74" t="s">
        <v>222</v>
      </c>
      <c r="I511" s="511">
        <v>29</v>
      </c>
      <c r="J511" s="511"/>
      <c r="K511" s="42">
        <v>33</v>
      </c>
      <c r="L511" s="346">
        <v>62</v>
      </c>
      <c r="M511" s="74" t="s">
        <v>221</v>
      </c>
      <c r="N511" s="42">
        <v>25</v>
      </c>
      <c r="O511" s="511">
        <v>28</v>
      </c>
      <c r="P511" s="511"/>
      <c r="Q511" s="497">
        <v>53</v>
      </c>
      <c r="R511" s="504"/>
      <c r="S511" s="74" t="s">
        <v>220</v>
      </c>
      <c r="T511" s="511">
        <v>1</v>
      </c>
      <c r="U511" s="511"/>
      <c r="V511" s="42">
        <v>5</v>
      </c>
      <c r="W511" s="502">
        <v>6</v>
      </c>
      <c r="X511" s="504"/>
    </row>
    <row r="512" spans="2:24" s="49" customFormat="1" ht="14.1" customHeight="1">
      <c r="B512" s="73" t="s">
        <v>219</v>
      </c>
      <c r="C512" s="505">
        <v>28</v>
      </c>
      <c r="D512" s="505"/>
      <c r="E512" s="505">
        <v>31</v>
      </c>
      <c r="F512" s="505"/>
      <c r="G512" s="41">
        <v>59</v>
      </c>
      <c r="H512" s="73" t="s">
        <v>218</v>
      </c>
      <c r="I512" s="505">
        <v>28</v>
      </c>
      <c r="J512" s="505"/>
      <c r="K512" s="40">
        <v>38</v>
      </c>
      <c r="L512" s="345">
        <v>66</v>
      </c>
      <c r="M512" s="73" t="s">
        <v>217</v>
      </c>
      <c r="N512" s="40">
        <v>18</v>
      </c>
      <c r="O512" s="505">
        <v>26</v>
      </c>
      <c r="P512" s="505"/>
      <c r="Q512" s="506">
        <v>44</v>
      </c>
      <c r="R512" s="483"/>
      <c r="S512" s="73" t="s">
        <v>216</v>
      </c>
      <c r="T512" s="505">
        <v>0</v>
      </c>
      <c r="U512" s="505"/>
      <c r="V512" s="40">
        <v>1</v>
      </c>
      <c r="W512" s="481">
        <v>1</v>
      </c>
      <c r="X512" s="483"/>
    </row>
    <row r="513" spans="2:24" s="49" customFormat="1" ht="14.25" customHeight="1">
      <c r="B513" s="73" t="s">
        <v>215</v>
      </c>
      <c r="C513" s="505">
        <v>24</v>
      </c>
      <c r="D513" s="505"/>
      <c r="E513" s="505">
        <v>29</v>
      </c>
      <c r="F513" s="505"/>
      <c r="G513" s="41">
        <v>53</v>
      </c>
      <c r="H513" s="73" t="s">
        <v>214</v>
      </c>
      <c r="I513" s="505">
        <v>35</v>
      </c>
      <c r="J513" s="505"/>
      <c r="K513" s="40">
        <v>34</v>
      </c>
      <c r="L513" s="345">
        <v>69</v>
      </c>
      <c r="M513" s="73" t="s">
        <v>213</v>
      </c>
      <c r="N513" s="40">
        <v>19</v>
      </c>
      <c r="O513" s="505">
        <v>28</v>
      </c>
      <c r="P513" s="505"/>
      <c r="Q513" s="491">
        <v>47</v>
      </c>
      <c r="R513" s="490"/>
      <c r="S513" s="73" t="s">
        <v>212</v>
      </c>
      <c r="T513" s="505">
        <v>1</v>
      </c>
      <c r="U513" s="505"/>
      <c r="V513" s="40">
        <v>2</v>
      </c>
      <c r="W513" s="489">
        <v>3</v>
      </c>
      <c r="X513" s="490"/>
    </row>
    <row r="514" spans="2:24" s="49" customFormat="1" ht="14.25" customHeight="1">
      <c r="B514" s="73" t="s">
        <v>211</v>
      </c>
      <c r="C514" s="505">
        <v>34</v>
      </c>
      <c r="D514" s="505"/>
      <c r="E514" s="505">
        <v>29</v>
      </c>
      <c r="F514" s="505"/>
      <c r="G514" s="41">
        <v>63</v>
      </c>
      <c r="H514" s="73" t="s">
        <v>210</v>
      </c>
      <c r="I514" s="505">
        <v>37</v>
      </c>
      <c r="J514" s="505"/>
      <c r="K514" s="40">
        <v>28</v>
      </c>
      <c r="L514" s="345">
        <v>65</v>
      </c>
      <c r="M514" s="73" t="s">
        <v>209</v>
      </c>
      <c r="N514" s="40">
        <v>27</v>
      </c>
      <c r="O514" s="505">
        <v>18</v>
      </c>
      <c r="P514" s="505"/>
      <c r="Q514" s="491">
        <v>45</v>
      </c>
      <c r="R514" s="490"/>
      <c r="S514" s="73" t="s">
        <v>208</v>
      </c>
      <c r="T514" s="505">
        <v>0</v>
      </c>
      <c r="U514" s="505"/>
      <c r="V514" s="40">
        <v>3</v>
      </c>
      <c r="W514" s="489">
        <v>3</v>
      </c>
      <c r="X514" s="490"/>
    </row>
    <row r="515" spans="2:24" s="49" customFormat="1" ht="14.25" customHeight="1">
      <c r="B515" s="73" t="s">
        <v>207</v>
      </c>
      <c r="C515" s="505">
        <v>28</v>
      </c>
      <c r="D515" s="505"/>
      <c r="E515" s="505">
        <v>15</v>
      </c>
      <c r="F515" s="505"/>
      <c r="G515" s="41">
        <v>43</v>
      </c>
      <c r="H515" s="73" t="s">
        <v>206</v>
      </c>
      <c r="I515" s="505">
        <v>44</v>
      </c>
      <c r="J515" s="505"/>
      <c r="K515" s="40">
        <v>51</v>
      </c>
      <c r="L515" s="345">
        <v>95</v>
      </c>
      <c r="M515" s="73" t="s">
        <v>205</v>
      </c>
      <c r="N515" s="40">
        <v>19</v>
      </c>
      <c r="O515" s="505">
        <v>20</v>
      </c>
      <c r="P515" s="505"/>
      <c r="Q515" s="491">
        <v>39</v>
      </c>
      <c r="R515" s="490"/>
      <c r="S515" s="73" t="s">
        <v>204</v>
      </c>
      <c r="T515" s="505">
        <v>3</v>
      </c>
      <c r="U515" s="505"/>
      <c r="V515" s="40">
        <v>5</v>
      </c>
      <c r="W515" s="489">
        <v>8</v>
      </c>
      <c r="X515" s="490"/>
    </row>
    <row r="516" spans="2:24" s="49" customFormat="1" ht="14.1" customHeight="1">
      <c r="B516" s="74" t="s">
        <v>203</v>
      </c>
      <c r="C516" s="511">
        <v>20</v>
      </c>
      <c r="D516" s="511"/>
      <c r="E516" s="511">
        <v>32</v>
      </c>
      <c r="F516" s="511"/>
      <c r="G516" s="43">
        <v>52</v>
      </c>
      <c r="H516" s="74" t="s">
        <v>202</v>
      </c>
      <c r="I516" s="511">
        <v>46</v>
      </c>
      <c r="J516" s="511"/>
      <c r="K516" s="42">
        <v>46</v>
      </c>
      <c r="L516" s="346">
        <v>92</v>
      </c>
      <c r="M516" s="74" t="s">
        <v>201</v>
      </c>
      <c r="N516" s="42">
        <v>26</v>
      </c>
      <c r="O516" s="511">
        <v>25</v>
      </c>
      <c r="P516" s="511"/>
      <c r="Q516" s="497">
        <v>51</v>
      </c>
      <c r="R516" s="504"/>
      <c r="S516" s="74" t="s">
        <v>200</v>
      </c>
      <c r="T516" s="511">
        <v>0</v>
      </c>
      <c r="U516" s="511"/>
      <c r="V516" s="42">
        <v>5</v>
      </c>
      <c r="W516" s="502">
        <v>5</v>
      </c>
      <c r="X516" s="504"/>
    </row>
    <row r="517" spans="2:24" s="49" customFormat="1" ht="14.25" customHeight="1">
      <c r="B517" s="73" t="s">
        <v>199</v>
      </c>
      <c r="C517" s="505">
        <v>26</v>
      </c>
      <c r="D517" s="505"/>
      <c r="E517" s="505">
        <v>27</v>
      </c>
      <c r="F517" s="505"/>
      <c r="G517" s="41">
        <v>53</v>
      </c>
      <c r="H517" s="73" t="s">
        <v>198</v>
      </c>
      <c r="I517" s="505">
        <v>38</v>
      </c>
      <c r="J517" s="505"/>
      <c r="K517" s="40">
        <v>35</v>
      </c>
      <c r="L517" s="345">
        <v>73</v>
      </c>
      <c r="M517" s="73" t="s">
        <v>197</v>
      </c>
      <c r="N517" s="40">
        <v>21</v>
      </c>
      <c r="O517" s="505">
        <v>18</v>
      </c>
      <c r="P517" s="505"/>
      <c r="Q517" s="506">
        <v>39</v>
      </c>
      <c r="R517" s="483"/>
      <c r="S517" s="73" t="s">
        <v>196</v>
      </c>
      <c r="T517" s="505">
        <v>2</v>
      </c>
      <c r="U517" s="505"/>
      <c r="V517" s="40">
        <v>2</v>
      </c>
      <c r="W517" s="481">
        <v>4</v>
      </c>
      <c r="X517" s="483"/>
    </row>
    <row r="518" spans="2:24" s="49" customFormat="1" ht="14.25" customHeight="1">
      <c r="B518" s="73" t="s">
        <v>195</v>
      </c>
      <c r="C518" s="505">
        <v>25</v>
      </c>
      <c r="D518" s="505"/>
      <c r="E518" s="505">
        <v>23</v>
      </c>
      <c r="F518" s="505"/>
      <c r="G518" s="41">
        <v>48</v>
      </c>
      <c r="H518" s="73" t="s">
        <v>194</v>
      </c>
      <c r="I518" s="505">
        <v>30</v>
      </c>
      <c r="J518" s="505"/>
      <c r="K518" s="40">
        <v>36</v>
      </c>
      <c r="L518" s="345">
        <v>66</v>
      </c>
      <c r="M518" s="73" t="s">
        <v>193</v>
      </c>
      <c r="N518" s="40">
        <v>9</v>
      </c>
      <c r="O518" s="505">
        <v>11</v>
      </c>
      <c r="P518" s="505"/>
      <c r="Q518" s="491">
        <v>20</v>
      </c>
      <c r="R518" s="490"/>
      <c r="S518" s="73" t="s">
        <v>192</v>
      </c>
      <c r="T518" s="505">
        <v>0</v>
      </c>
      <c r="U518" s="505"/>
      <c r="V518" s="40">
        <v>0</v>
      </c>
      <c r="W518" s="489">
        <v>0</v>
      </c>
      <c r="X518" s="490"/>
    </row>
    <row r="519" spans="2:24" s="49" customFormat="1" ht="14.25" customHeight="1">
      <c r="B519" s="73" t="s">
        <v>191</v>
      </c>
      <c r="C519" s="505">
        <v>17</v>
      </c>
      <c r="D519" s="505"/>
      <c r="E519" s="505">
        <v>23</v>
      </c>
      <c r="F519" s="505"/>
      <c r="G519" s="41">
        <v>40</v>
      </c>
      <c r="H519" s="73" t="s">
        <v>190</v>
      </c>
      <c r="I519" s="505">
        <v>31</v>
      </c>
      <c r="J519" s="505"/>
      <c r="K519" s="40">
        <v>36</v>
      </c>
      <c r="L519" s="345">
        <v>67</v>
      </c>
      <c r="M519" s="73" t="s">
        <v>189</v>
      </c>
      <c r="N519" s="40">
        <v>7</v>
      </c>
      <c r="O519" s="505">
        <v>8</v>
      </c>
      <c r="P519" s="505"/>
      <c r="Q519" s="491">
        <v>15</v>
      </c>
      <c r="R519" s="490"/>
      <c r="S519" s="73" t="s">
        <v>188</v>
      </c>
      <c r="T519" s="505">
        <v>0</v>
      </c>
      <c r="U519" s="505"/>
      <c r="V519" s="40">
        <v>1</v>
      </c>
      <c r="W519" s="489">
        <v>1</v>
      </c>
      <c r="X519" s="490"/>
    </row>
    <row r="520" spans="2:24" s="49" customFormat="1" ht="14.1" customHeight="1">
      <c r="B520" s="73" t="s">
        <v>187</v>
      </c>
      <c r="C520" s="505">
        <v>26</v>
      </c>
      <c r="D520" s="505"/>
      <c r="E520" s="505">
        <v>22</v>
      </c>
      <c r="F520" s="505"/>
      <c r="G520" s="41">
        <v>48</v>
      </c>
      <c r="H520" s="73" t="s">
        <v>186</v>
      </c>
      <c r="I520" s="505">
        <v>37</v>
      </c>
      <c r="J520" s="505"/>
      <c r="K520" s="40">
        <v>27</v>
      </c>
      <c r="L520" s="345">
        <v>64</v>
      </c>
      <c r="M520" s="73" t="s">
        <v>185</v>
      </c>
      <c r="N520" s="40">
        <v>7</v>
      </c>
      <c r="O520" s="505">
        <v>13</v>
      </c>
      <c r="P520" s="505"/>
      <c r="Q520" s="491">
        <v>20</v>
      </c>
      <c r="R520" s="490"/>
      <c r="S520" s="73" t="s">
        <v>184</v>
      </c>
      <c r="T520" s="505">
        <v>0</v>
      </c>
      <c r="U520" s="505"/>
      <c r="V520" s="40">
        <v>2</v>
      </c>
      <c r="W520" s="489">
        <v>2</v>
      </c>
      <c r="X520" s="490"/>
    </row>
    <row r="521" spans="2:24" s="49" customFormat="1" ht="14.25" customHeight="1" thickBot="1">
      <c r="B521" s="75" t="s">
        <v>183</v>
      </c>
      <c r="C521" s="516">
        <v>12</v>
      </c>
      <c r="D521" s="516"/>
      <c r="E521" s="516">
        <v>19</v>
      </c>
      <c r="F521" s="516"/>
      <c r="G521" s="45">
        <v>31</v>
      </c>
      <c r="H521" s="75" t="s">
        <v>182</v>
      </c>
      <c r="I521" s="516">
        <v>32</v>
      </c>
      <c r="J521" s="516"/>
      <c r="K521" s="44">
        <v>41</v>
      </c>
      <c r="L521" s="344">
        <v>73</v>
      </c>
      <c r="M521" s="75" t="s">
        <v>181</v>
      </c>
      <c r="N521" s="44">
        <v>19</v>
      </c>
      <c r="O521" s="516">
        <v>10</v>
      </c>
      <c r="P521" s="516"/>
      <c r="Q521" s="512">
        <v>29</v>
      </c>
      <c r="R521" s="559"/>
      <c r="S521" s="74" t="s">
        <v>180</v>
      </c>
      <c r="T521" s="511">
        <v>0</v>
      </c>
      <c r="U521" s="511"/>
      <c r="V521" s="42">
        <v>1</v>
      </c>
      <c r="W521" s="502">
        <v>1</v>
      </c>
      <c r="X521" s="504"/>
    </row>
    <row r="522" spans="2:24" s="49" customFormat="1" ht="14.25" customHeight="1" thickBot="1">
      <c r="B522" s="76"/>
      <c r="C522" s="76"/>
      <c r="D522" s="76"/>
      <c r="E522" s="76"/>
      <c r="F522" s="520" t="s">
        <v>179</v>
      </c>
      <c r="G522" s="520"/>
      <c r="H522" s="520"/>
      <c r="I522" s="520"/>
      <c r="J522" s="76"/>
      <c r="K522" s="76"/>
      <c r="L522" s="76"/>
      <c r="M522" s="76"/>
      <c r="N522" s="76"/>
      <c r="O522" s="76"/>
      <c r="P522" s="76"/>
      <c r="Q522" s="76"/>
      <c r="R522" s="76"/>
      <c r="S522" s="77" t="s">
        <v>178</v>
      </c>
      <c r="T522" s="582">
        <v>0</v>
      </c>
      <c r="U522" s="582"/>
      <c r="V522" s="46">
        <v>1</v>
      </c>
      <c r="W522" s="481">
        <v>1</v>
      </c>
      <c r="X522" s="483"/>
    </row>
    <row r="523" spans="2:24" s="49" customFormat="1" ht="13.5" customHeight="1">
      <c r="B523" s="213" t="s">
        <v>177</v>
      </c>
      <c r="C523" s="522">
        <f>SUM(C497:D501)</f>
        <v>147</v>
      </c>
      <c r="D523" s="523"/>
      <c r="E523" s="526">
        <f>SUM(E497:F501)</f>
        <v>150</v>
      </c>
      <c r="F523" s="523"/>
      <c r="G523" s="214">
        <f>SUM(C523:F523)</f>
        <v>297</v>
      </c>
      <c r="H523" s="213" t="s">
        <v>176</v>
      </c>
      <c r="I523" s="524">
        <f>SUM(N497:N501)</f>
        <v>139</v>
      </c>
      <c r="J523" s="525"/>
      <c r="K523" s="215">
        <f>SUM(O497:P501)</f>
        <v>138</v>
      </c>
      <c r="L523" s="216">
        <f>SUM(I523:K523)</f>
        <v>277</v>
      </c>
      <c r="M523" s="225" t="s">
        <v>175</v>
      </c>
      <c r="N523" s="226">
        <f>SUM(T522:U526)</f>
        <v>0</v>
      </c>
      <c r="O523" s="526">
        <f>SUM(V522:V526)</f>
        <v>2</v>
      </c>
      <c r="P523" s="523">
        <f t="shared" ref="P523" si="84">SUM(W522:X526)</f>
        <v>2</v>
      </c>
      <c r="Q523" s="526">
        <f>SUM(N523,O523)</f>
        <v>2</v>
      </c>
      <c r="R523" s="527"/>
      <c r="S523" s="73" t="s">
        <v>174</v>
      </c>
      <c r="T523" s="505">
        <v>0</v>
      </c>
      <c r="U523" s="505"/>
      <c r="V523" s="40">
        <v>1</v>
      </c>
      <c r="W523" s="489">
        <f t="shared" ref="W523:W527" si="85">SUM(T523:V523)</f>
        <v>1</v>
      </c>
      <c r="X523" s="490"/>
    </row>
    <row r="524" spans="2:24" s="49" customFormat="1" ht="13.5" customHeight="1" thickBot="1">
      <c r="B524" s="217" t="s">
        <v>173</v>
      </c>
      <c r="C524" s="518">
        <f>SUM(C502:D506)</f>
        <v>165</v>
      </c>
      <c r="D524" s="519"/>
      <c r="E524" s="555">
        <f>SUM(E502:F506)</f>
        <v>158</v>
      </c>
      <c r="F524" s="519"/>
      <c r="G524" s="218">
        <f t="shared" ref="G524:G532" si="86">SUM(C524:F524)</f>
        <v>323</v>
      </c>
      <c r="H524" s="217" t="s">
        <v>172</v>
      </c>
      <c r="I524" s="518">
        <f>SUM(N502:N506)</f>
        <v>116</v>
      </c>
      <c r="J524" s="521"/>
      <c r="K524" s="219">
        <f>SUM(O502:P506)</f>
        <v>115</v>
      </c>
      <c r="L524" s="220">
        <f t="shared" ref="L524:L528" si="87">SUM(I524:K524)</f>
        <v>231</v>
      </c>
      <c r="M524" s="227" t="s">
        <v>159</v>
      </c>
      <c r="N524" s="228">
        <f>U527</f>
        <v>0</v>
      </c>
      <c r="O524" s="531">
        <f>V527</f>
        <v>0</v>
      </c>
      <c r="P524" s="532"/>
      <c r="Q524" s="531">
        <f>SUM(N524:P524)</f>
        <v>0</v>
      </c>
      <c r="R524" s="533"/>
      <c r="S524" s="73" t="s">
        <v>171</v>
      </c>
      <c r="T524" s="505">
        <v>0</v>
      </c>
      <c r="U524" s="505"/>
      <c r="V524" s="357">
        <v>0</v>
      </c>
      <c r="W524" s="489">
        <f t="shared" si="85"/>
        <v>0</v>
      </c>
      <c r="X524" s="490"/>
    </row>
    <row r="525" spans="2:24" s="49" customFormat="1" ht="13.5" customHeight="1" thickBot="1">
      <c r="B525" s="217" t="s">
        <v>170</v>
      </c>
      <c r="C525" s="518">
        <f>SUM(C507:D511)</f>
        <v>146</v>
      </c>
      <c r="D525" s="519"/>
      <c r="E525" s="555">
        <f>SUM(E507:F511)</f>
        <v>131</v>
      </c>
      <c r="F525" s="519"/>
      <c r="G525" s="218">
        <f t="shared" si="86"/>
        <v>277</v>
      </c>
      <c r="H525" s="217" t="s">
        <v>169</v>
      </c>
      <c r="I525" s="518">
        <f>SUM(N507:N511)</f>
        <v>111</v>
      </c>
      <c r="J525" s="521"/>
      <c r="K525" s="219">
        <f>SUM(O507:P511)</f>
        <v>109</v>
      </c>
      <c r="L525" s="220">
        <f t="shared" si="87"/>
        <v>220</v>
      </c>
      <c r="M525" s="76"/>
      <c r="N525" s="76"/>
      <c r="O525" s="76"/>
      <c r="P525" s="76"/>
      <c r="Q525" s="76"/>
      <c r="R525" s="76"/>
      <c r="S525" s="73" t="s">
        <v>168</v>
      </c>
      <c r="T525" s="505">
        <v>0</v>
      </c>
      <c r="U525" s="505"/>
      <c r="V525" s="40">
        <v>0</v>
      </c>
      <c r="W525" s="489">
        <f t="shared" si="85"/>
        <v>0</v>
      </c>
      <c r="X525" s="490"/>
    </row>
    <row r="526" spans="2:24" s="49" customFormat="1" ht="13.5" customHeight="1">
      <c r="B526" s="217" t="s">
        <v>167</v>
      </c>
      <c r="C526" s="518">
        <f>SUM(C512:D516)</f>
        <v>134</v>
      </c>
      <c r="D526" s="519"/>
      <c r="E526" s="555">
        <f>SUM(E512:F516)</f>
        <v>136</v>
      </c>
      <c r="F526" s="519"/>
      <c r="G526" s="218">
        <f t="shared" si="86"/>
        <v>270</v>
      </c>
      <c r="H526" s="217" t="s">
        <v>166</v>
      </c>
      <c r="I526" s="518">
        <f>SUM(N512:N516)</f>
        <v>109</v>
      </c>
      <c r="J526" s="521"/>
      <c r="K526" s="219">
        <f>SUM(O512:P516)</f>
        <v>117</v>
      </c>
      <c r="L526" s="220">
        <f t="shared" si="87"/>
        <v>226</v>
      </c>
      <c r="M526" s="229" t="s">
        <v>165</v>
      </c>
      <c r="N526" s="230">
        <f>SUM(N512:N521,T497:U527)</f>
        <v>278</v>
      </c>
      <c r="O526" s="535">
        <f>SUM(O512:P521,V497:V527)</f>
        <v>361</v>
      </c>
      <c r="P526" s="536">
        <f t="shared" ref="P526" si="88">SUM(P512:P521,W497:X527)</f>
        <v>290</v>
      </c>
      <c r="Q526" s="535">
        <f>SUM(N526,O526)</f>
        <v>639</v>
      </c>
      <c r="R526" s="537"/>
      <c r="S526" s="74" t="s">
        <v>164</v>
      </c>
      <c r="T526" s="511">
        <v>0</v>
      </c>
      <c r="U526" s="511"/>
      <c r="V526" s="352">
        <v>0</v>
      </c>
      <c r="W526" s="502">
        <f t="shared" si="85"/>
        <v>0</v>
      </c>
      <c r="X526" s="504"/>
    </row>
    <row r="527" spans="2:24" s="49" customFormat="1" ht="13.5" customHeight="1" thickBot="1">
      <c r="B527" s="217" t="s">
        <v>163</v>
      </c>
      <c r="C527" s="518">
        <f>SUM(C517:D521)</f>
        <v>106</v>
      </c>
      <c r="D527" s="519"/>
      <c r="E527" s="555">
        <f>SUM(E517:F521)</f>
        <v>114</v>
      </c>
      <c r="F527" s="519"/>
      <c r="G527" s="218">
        <f t="shared" si="86"/>
        <v>220</v>
      </c>
      <c r="H527" s="217" t="s">
        <v>162</v>
      </c>
      <c r="I527" s="518">
        <f>SUM(N517:N521)</f>
        <v>63</v>
      </c>
      <c r="J527" s="521"/>
      <c r="K527" s="219">
        <f>SUM(O517:P521)</f>
        <v>60</v>
      </c>
      <c r="L527" s="220">
        <f t="shared" si="87"/>
        <v>123</v>
      </c>
      <c r="M527" s="231" t="s">
        <v>161</v>
      </c>
      <c r="N527" s="232"/>
      <c r="O527" s="233"/>
      <c r="P527" s="565">
        <f>Q526/Q530*100</f>
        <v>14.943872778297473</v>
      </c>
      <c r="Q527" s="565"/>
      <c r="R527" s="234" t="s">
        <v>160</v>
      </c>
      <c r="S527" s="353" t="s">
        <v>159</v>
      </c>
      <c r="T527" s="516">
        <v>0</v>
      </c>
      <c r="U527" s="516"/>
      <c r="V527" s="44">
        <v>0</v>
      </c>
      <c r="W527" s="529">
        <f t="shared" si="85"/>
        <v>0</v>
      </c>
      <c r="X527" s="538"/>
    </row>
    <row r="528" spans="2:24" s="49" customFormat="1" ht="13.5" customHeight="1">
      <c r="B528" s="217" t="s">
        <v>158</v>
      </c>
      <c r="C528" s="518">
        <f>SUM(I497:J501)</f>
        <v>109</v>
      </c>
      <c r="D528" s="519"/>
      <c r="E528" s="555">
        <f>SUM(K497:K501)</f>
        <v>120</v>
      </c>
      <c r="F528" s="519"/>
      <c r="G528" s="218">
        <f t="shared" si="86"/>
        <v>229</v>
      </c>
      <c r="H528" s="217" t="s">
        <v>157</v>
      </c>
      <c r="I528" s="518">
        <f>SUM(T497:U501)</f>
        <v>62</v>
      </c>
      <c r="J528" s="521"/>
      <c r="K528" s="219">
        <f>SUM(V497:V501)</f>
        <v>69</v>
      </c>
      <c r="L528" s="220">
        <f t="shared" si="87"/>
        <v>131</v>
      </c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</row>
    <row r="529" spans="2:24" s="49" customFormat="1" ht="13.5" customHeight="1" thickBot="1">
      <c r="B529" s="217" t="s">
        <v>156</v>
      </c>
      <c r="C529" s="518">
        <f>SUM(I502:J506)</f>
        <v>147</v>
      </c>
      <c r="D529" s="519"/>
      <c r="E529" s="555">
        <f>SUM(K502:K506)</f>
        <v>124</v>
      </c>
      <c r="F529" s="519"/>
      <c r="G529" s="218">
        <f t="shared" si="86"/>
        <v>271</v>
      </c>
      <c r="H529" s="217" t="s">
        <v>155</v>
      </c>
      <c r="I529" s="518">
        <f>SUM(T502:U506)</f>
        <v>28</v>
      </c>
      <c r="J529" s="521"/>
      <c r="K529" s="219">
        <f>SUM(V502:V506)</f>
        <v>57</v>
      </c>
      <c r="L529" s="220">
        <f>SUM(I529:K529)</f>
        <v>85</v>
      </c>
      <c r="M529" s="76"/>
      <c r="N529" s="76"/>
      <c r="O529" s="76"/>
      <c r="P529" s="76"/>
      <c r="Q529" s="76"/>
      <c r="R529" s="76"/>
      <c r="S529" s="87"/>
      <c r="T529" s="87"/>
      <c r="U529" s="87"/>
      <c r="V529" s="87"/>
      <c r="W529" s="87"/>
      <c r="X529" s="87"/>
    </row>
    <row r="530" spans="2:24" s="49" customFormat="1" ht="13.5" customHeight="1" thickBot="1">
      <c r="B530" s="217" t="s">
        <v>154</v>
      </c>
      <c r="C530" s="518">
        <f>SUM(I507:J511)</f>
        <v>134</v>
      </c>
      <c r="D530" s="519"/>
      <c r="E530" s="555">
        <f>SUM(K507:K511)</f>
        <v>158</v>
      </c>
      <c r="F530" s="519"/>
      <c r="G530" s="218">
        <f t="shared" si="86"/>
        <v>292</v>
      </c>
      <c r="H530" s="217" t="s">
        <v>153</v>
      </c>
      <c r="I530" s="518">
        <f>SUM(T507:U511)</f>
        <v>10</v>
      </c>
      <c r="J530" s="521"/>
      <c r="K530" s="219">
        <f>SUM(V507:V511)</f>
        <v>34</v>
      </c>
      <c r="L530" s="220">
        <f t="shared" ref="L530:L532" si="89">SUM(I530:K530)</f>
        <v>44</v>
      </c>
      <c r="M530" s="235" t="s">
        <v>152</v>
      </c>
      <c r="N530" s="236">
        <f>SUM(C523:D532,I523:J532,N523:N524)</f>
        <v>2090</v>
      </c>
      <c r="O530" s="535">
        <f>SUM(E523:F532,K523:K532,O523,O524)</f>
        <v>2186</v>
      </c>
      <c r="P530" s="536">
        <f t="shared" ref="P530" si="90">SUM(C523:D532,J523:K532,P523:P524)</f>
        <v>2169</v>
      </c>
      <c r="Q530" s="535">
        <f>SUM(N530,O530)</f>
        <v>4276</v>
      </c>
      <c r="R530" s="537"/>
      <c r="S530" s="89" t="s">
        <v>151</v>
      </c>
      <c r="T530" s="590">
        <v>36</v>
      </c>
      <c r="U530" s="590"/>
      <c r="V530" s="28">
        <v>38</v>
      </c>
      <c r="W530" s="590">
        <v>37</v>
      </c>
      <c r="X530" s="591"/>
    </row>
    <row r="531" spans="2:24" s="49" customFormat="1" ht="13.5" customHeight="1" thickBot="1">
      <c r="B531" s="217" t="s">
        <v>150</v>
      </c>
      <c r="C531" s="518">
        <f>SUM(I512:J516)</f>
        <v>190</v>
      </c>
      <c r="D531" s="519"/>
      <c r="E531" s="555">
        <f>SUM(K512:K516)</f>
        <v>197</v>
      </c>
      <c r="F531" s="519"/>
      <c r="G531" s="218">
        <f t="shared" si="86"/>
        <v>387</v>
      </c>
      <c r="H531" s="217" t="s">
        <v>149</v>
      </c>
      <c r="I531" s="518">
        <f>SUM(T512:U516)</f>
        <v>4</v>
      </c>
      <c r="J531" s="521"/>
      <c r="K531" s="219">
        <f>SUM(V512:V516)</f>
        <v>16</v>
      </c>
      <c r="L531" s="220">
        <f t="shared" si="89"/>
        <v>20</v>
      </c>
      <c r="M531" s="231" t="s">
        <v>7</v>
      </c>
      <c r="N531" s="232"/>
      <c r="O531" s="237"/>
      <c r="P531" s="237"/>
      <c r="Q531" s="545">
        <f>行政区別人口!R30</f>
        <v>1653</v>
      </c>
      <c r="R531" s="546"/>
      <c r="S531" s="90"/>
      <c r="T531" s="25"/>
      <c r="U531" s="25"/>
      <c r="V531" s="25"/>
      <c r="W531" s="25"/>
      <c r="X531" s="25"/>
    </row>
    <row r="532" spans="2:24" s="49" customFormat="1" ht="13.5" customHeight="1" thickBot="1">
      <c r="B532" s="221" t="s">
        <v>148</v>
      </c>
      <c r="C532" s="542">
        <f>SUM(I517:J521)</f>
        <v>168</v>
      </c>
      <c r="D532" s="532"/>
      <c r="E532" s="531">
        <f>SUM(K517:K521)</f>
        <v>175</v>
      </c>
      <c r="F532" s="532"/>
      <c r="G532" s="222">
        <f t="shared" si="86"/>
        <v>343</v>
      </c>
      <c r="H532" s="221" t="s">
        <v>147</v>
      </c>
      <c r="I532" s="543">
        <f>SUM(T517:U521)</f>
        <v>2</v>
      </c>
      <c r="J532" s="544"/>
      <c r="K532" s="223">
        <f>SUM(V517:V521)</f>
        <v>6</v>
      </c>
      <c r="L532" s="224">
        <f t="shared" si="89"/>
        <v>8</v>
      </c>
      <c r="M532" s="76"/>
      <c r="N532" s="76"/>
      <c r="O532" s="76"/>
      <c r="P532" s="76"/>
      <c r="Q532" s="76"/>
      <c r="R532" s="76"/>
      <c r="S532" s="520" t="s">
        <v>146</v>
      </c>
      <c r="T532" s="520"/>
      <c r="U532" s="520"/>
      <c r="V532" s="520"/>
      <c r="W532" s="92">
        <v>13</v>
      </c>
      <c r="X532" s="93" t="s">
        <v>284</v>
      </c>
    </row>
    <row r="534" spans="2:24" s="49" customFormat="1" ht="14.1" customHeight="1">
      <c r="S534" s="97"/>
      <c r="T534" s="97"/>
      <c r="U534" s="97"/>
    </row>
    <row r="535" spans="2:24" s="49" customFormat="1" ht="14.25" customHeight="1">
      <c r="B535" s="547" t="s">
        <v>1</v>
      </c>
      <c r="C535" s="547"/>
      <c r="D535" s="547" t="s">
        <v>2</v>
      </c>
      <c r="E535" s="547"/>
      <c r="F535" s="547"/>
      <c r="G535" s="547"/>
      <c r="H535" s="547"/>
      <c r="I535" s="547"/>
      <c r="J535" s="561" t="s">
        <v>285</v>
      </c>
      <c r="K535" s="561"/>
      <c r="L535" s="561"/>
      <c r="M535" s="561"/>
      <c r="N535" s="561"/>
      <c r="O535" s="561"/>
      <c r="P535" s="561"/>
      <c r="Q535" s="66"/>
      <c r="R535" s="66"/>
      <c r="S535" s="98"/>
      <c r="T535" s="98"/>
      <c r="U535" s="158" t="str">
        <f>$U$2</f>
        <v>平成29年11月30日</v>
      </c>
      <c r="V535" s="48"/>
      <c r="W535" s="48"/>
      <c r="X535" s="99" t="s">
        <v>0</v>
      </c>
    </row>
    <row r="536" spans="2:24" s="49" customFormat="1" ht="17.100000000000001" customHeight="1" thickBot="1">
      <c r="B536" s="547" t="s">
        <v>282</v>
      </c>
      <c r="C536" s="547"/>
      <c r="D536" s="547" t="s">
        <v>26</v>
      </c>
      <c r="E536" s="547"/>
      <c r="F536" s="547"/>
      <c r="G536" s="547"/>
      <c r="H536" s="66"/>
      <c r="I536" s="66"/>
      <c r="J536" s="561"/>
      <c r="K536" s="561"/>
      <c r="L536" s="561"/>
      <c r="M536" s="561"/>
      <c r="N536" s="561"/>
      <c r="O536" s="561"/>
      <c r="P536" s="561"/>
      <c r="Q536" s="66"/>
      <c r="R536" s="66"/>
      <c r="S536" s="66"/>
      <c r="T536" s="66"/>
      <c r="U536" s="158" t="str">
        <f>$U$3</f>
        <v>平成29年12月 1日</v>
      </c>
      <c r="V536" s="48"/>
      <c r="W536" s="48"/>
      <c r="X536" s="99" t="s">
        <v>3</v>
      </c>
    </row>
    <row r="537" spans="2:24" s="49" customFormat="1" ht="14.25" customHeight="1">
      <c r="B537" s="68" t="s">
        <v>280</v>
      </c>
      <c r="C537" s="484" t="s">
        <v>4</v>
      </c>
      <c r="D537" s="484"/>
      <c r="E537" s="484" t="s">
        <v>5</v>
      </c>
      <c r="F537" s="484"/>
      <c r="G537" s="69" t="s">
        <v>6</v>
      </c>
      <c r="H537" s="68" t="s">
        <v>280</v>
      </c>
      <c r="I537" s="484" t="s">
        <v>4</v>
      </c>
      <c r="J537" s="484"/>
      <c r="K537" s="71" t="s">
        <v>5</v>
      </c>
      <c r="L537" s="69" t="s">
        <v>6</v>
      </c>
      <c r="M537" s="68" t="s">
        <v>280</v>
      </c>
      <c r="N537" s="71" t="s">
        <v>4</v>
      </c>
      <c r="O537" s="484" t="s">
        <v>5</v>
      </c>
      <c r="P537" s="484"/>
      <c r="Q537" s="484" t="s">
        <v>6</v>
      </c>
      <c r="R537" s="486"/>
      <c r="S537" s="68" t="s">
        <v>280</v>
      </c>
      <c r="T537" s="484" t="s">
        <v>4</v>
      </c>
      <c r="U537" s="484"/>
      <c r="V537" s="71" t="s">
        <v>5</v>
      </c>
      <c r="W537" s="484" t="s">
        <v>6</v>
      </c>
      <c r="X537" s="486"/>
    </row>
    <row r="538" spans="2:24" s="49" customFormat="1" ht="14.25" customHeight="1">
      <c r="B538" s="73" t="s">
        <v>279</v>
      </c>
      <c r="C538" s="505">
        <v>39</v>
      </c>
      <c r="D538" s="505"/>
      <c r="E538" s="505">
        <v>40</v>
      </c>
      <c r="F538" s="505"/>
      <c r="G538" s="41">
        <v>79</v>
      </c>
      <c r="H538" s="73" t="s">
        <v>278</v>
      </c>
      <c r="I538" s="567">
        <v>21</v>
      </c>
      <c r="J538" s="567"/>
      <c r="K538" s="40">
        <v>25</v>
      </c>
      <c r="L538" s="345">
        <v>46</v>
      </c>
      <c r="M538" s="73" t="s">
        <v>277</v>
      </c>
      <c r="N538" s="40">
        <v>26</v>
      </c>
      <c r="O538" s="505">
        <v>32</v>
      </c>
      <c r="P538" s="505"/>
      <c r="Q538" s="476">
        <v>58</v>
      </c>
      <c r="R538" s="554"/>
      <c r="S538" s="73" t="s">
        <v>276</v>
      </c>
      <c r="T538" s="505">
        <v>8</v>
      </c>
      <c r="U538" s="505"/>
      <c r="V538" s="40">
        <v>12</v>
      </c>
      <c r="W538" s="481">
        <v>20</v>
      </c>
      <c r="X538" s="483"/>
    </row>
    <row r="539" spans="2:24" s="49" customFormat="1" ht="14.1" customHeight="1">
      <c r="B539" s="73" t="s">
        <v>275</v>
      </c>
      <c r="C539" s="505">
        <v>41</v>
      </c>
      <c r="D539" s="505"/>
      <c r="E539" s="505">
        <v>32</v>
      </c>
      <c r="F539" s="505"/>
      <c r="G539" s="41">
        <v>73</v>
      </c>
      <c r="H539" s="73" t="s">
        <v>274</v>
      </c>
      <c r="I539" s="505">
        <v>14</v>
      </c>
      <c r="J539" s="505"/>
      <c r="K539" s="40">
        <v>33</v>
      </c>
      <c r="L539" s="345">
        <v>47</v>
      </c>
      <c r="M539" s="73" t="s">
        <v>273</v>
      </c>
      <c r="N539" s="40">
        <v>24</v>
      </c>
      <c r="O539" s="505">
        <v>32</v>
      </c>
      <c r="P539" s="505"/>
      <c r="Q539" s="491">
        <v>56</v>
      </c>
      <c r="R539" s="490"/>
      <c r="S539" s="73" t="s">
        <v>272</v>
      </c>
      <c r="T539" s="505">
        <v>14</v>
      </c>
      <c r="U539" s="505"/>
      <c r="V539" s="40">
        <v>16</v>
      </c>
      <c r="W539" s="489">
        <v>30</v>
      </c>
      <c r="X539" s="490"/>
    </row>
    <row r="540" spans="2:24" s="49" customFormat="1" ht="14.25" customHeight="1">
      <c r="B540" s="73" t="s">
        <v>271</v>
      </c>
      <c r="C540" s="505">
        <v>48</v>
      </c>
      <c r="D540" s="505"/>
      <c r="E540" s="505">
        <v>36</v>
      </c>
      <c r="F540" s="505"/>
      <c r="G540" s="41">
        <v>84</v>
      </c>
      <c r="H540" s="73" t="s">
        <v>270</v>
      </c>
      <c r="I540" s="505">
        <v>39</v>
      </c>
      <c r="J540" s="505"/>
      <c r="K540" s="40">
        <v>29</v>
      </c>
      <c r="L540" s="345">
        <v>68</v>
      </c>
      <c r="M540" s="73" t="s">
        <v>269</v>
      </c>
      <c r="N540" s="40">
        <v>24</v>
      </c>
      <c r="O540" s="505">
        <v>27</v>
      </c>
      <c r="P540" s="505"/>
      <c r="Q540" s="491">
        <v>51</v>
      </c>
      <c r="R540" s="490"/>
      <c r="S540" s="73" t="s">
        <v>268</v>
      </c>
      <c r="T540" s="505">
        <v>14</v>
      </c>
      <c r="U540" s="505"/>
      <c r="V540" s="40">
        <v>15</v>
      </c>
      <c r="W540" s="489">
        <v>29</v>
      </c>
      <c r="X540" s="490"/>
    </row>
    <row r="541" spans="2:24" s="49" customFormat="1" ht="14.25" customHeight="1">
      <c r="B541" s="73" t="s">
        <v>267</v>
      </c>
      <c r="C541" s="505">
        <v>27</v>
      </c>
      <c r="D541" s="505"/>
      <c r="E541" s="505">
        <v>36</v>
      </c>
      <c r="F541" s="505"/>
      <c r="G541" s="41">
        <v>63</v>
      </c>
      <c r="H541" s="73" t="s">
        <v>266</v>
      </c>
      <c r="I541" s="505">
        <v>27</v>
      </c>
      <c r="J541" s="505"/>
      <c r="K541" s="40">
        <v>39</v>
      </c>
      <c r="L541" s="345">
        <v>66</v>
      </c>
      <c r="M541" s="73" t="s">
        <v>265</v>
      </c>
      <c r="N541" s="40">
        <v>36</v>
      </c>
      <c r="O541" s="505">
        <v>36</v>
      </c>
      <c r="P541" s="505"/>
      <c r="Q541" s="491">
        <v>72</v>
      </c>
      <c r="R541" s="490"/>
      <c r="S541" s="73" t="s">
        <v>264</v>
      </c>
      <c r="T541" s="505">
        <v>7</v>
      </c>
      <c r="U541" s="505"/>
      <c r="V541" s="40">
        <v>10</v>
      </c>
      <c r="W541" s="489">
        <v>17</v>
      </c>
      <c r="X541" s="490"/>
    </row>
    <row r="542" spans="2:24" s="49" customFormat="1" ht="14.1" customHeight="1">
      <c r="B542" s="74" t="s">
        <v>263</v>
      </c>
      <c r="C542" s="511">
        <v>33</v>
      </c>
      <c r="D542" s="511"/>
      <c r="E542" s="511">
        <v>35</v>
      </c>
      <c r="F542" s="511"/>
      <c r="G542" s="43">
        <v>68</v>
      </c>
      <c r="H542" s="74" t="s">
        <v>262</v>
      </c>
      <c r="I542" s="511">
        <v>35</v>
      </c>
      <c r="J542" s="511"/>
      <c r="K542" s="42">
        <v>33</v>
      </c>
      <c r="L542" s="346">
        <v>68</v>
      </c>
      <c r="M542" s="74" t="s">
        <v>261</v>
      </c>
      <c r="N542" s="42">
        <v>24</v>
      </c>
      <c r="O542" s="511">
        <v>30</v>
      </c>
      <c r="P542" s="511"/>
      <c r="Q542" s="497">
        <v>54</v>
      </c>
      <c r="R542" s="504"/>
      <c r="S542" s="74" t="s">
        <v>260</v>
      </c>
      <c r="T542" s="511">
        <v>8</v>
      </c>
      <c r="U542" s="511"/>
      <c r="V542" s="42">
        <v>10</v>
      </c>
      <c r="W542" s="502">
        <v>18</v>
      </c>
      <c r="X542" s="504"/>
    </row>
    <row r="543" spans="2:24" s="49" customFormat="1" ht="14.25" customHeight="1">
      <c r="B543" s="73" t="s">
        <v>259</v>
      </c>
      <c r="C543" s="505">
        <v>27</v>
      </c>
      <c r="D543" s="505"/>
      <c r="E543" s="505">
        <v>31</v>
      </c>
      <c r="F543" s="505"/>
      <c r="G543" s="41">
        <v>58</v>
      </c>
      <c r="H543" s="73" t="s">
        <v>258</v>
      </c>
      <c r="I543" s="505">
        <v>25</v>
      </c>
      <c r="J543" s="505"/>
      <c r="K543" s="40">
        <v>28</v>
      </c>
      <c r="L543" s="345">
        <v>53</v>
      </c>
      <c r="M543" s="73" t="s">
        <v>257</v>
      </c>
      <c r="N543" s="40">
        <v>19</v>
      </c>
      <c r="O543" s="505">
        <v>23</v>
      </c>
      <c r="P543" s="505"/>
      <c r="Q543" s="506">
        <v>42</v>
      </c>
      <c r="R543" s="483"/>
      <c r="S543" s="73" t="s">
        <v>256</v>
      </c>
      <c r="T543" s="505">
        <v>9</v>
      </c>
      <c r="U543" s="505"/>
      <c r="V543" s="40">
        <v>12</v>
      </c>
      <c r="W543" s="481">
        <v>21</v>
      </c>
      <c r="X543" s="483"/>
    </row>
    <row r="544" spans="2:24" s="49" customFormat="1" ht="14.25" customHeight="1">
      <c r="B544" s="73" t="s">
        <v>255</v>
      </c>
      <c r="C544" s="505">
        <v>30</v>
      </c>
      <c r="D544" s="505"/>
      <c r="E544" s="505">
        <v>29</v>
      </c>
      <c r="F544" s="505"/>
      <c r="G544" s="41">
        <v>59</v>
      </c>
      <c r="H544" s="73" t="s">
        <v>254</v>
      </c>
      <c r="I544" s="505">
        <v>41</v>
      </c>
      <c r="J544" s="505"/>
      <c r="K544" s="40">
        <v>38</v>
      </c>
      <c r="L544" s="345">
        <v>79</v>
      </c>
      <c r="M544" s="73" t="s">
        <v>253</v>
      </c>
      <c r="N544" s="40">
        <v>39</v>
      </c>
      <c r="O544" s="505">
        <v>33</v>
      </c>
      <c r="P544" s="505"/>
      <c r="Q544" s="491">
        <v>72</v>
      </c>
      <c r="R544" s="490"/>
      <c r="S544" s="73" t="s">
        <v>252</v>
      </c>
      <c r="T544" s="505">
        <v>8</v>
      </c>
      <c r="U544" s="505"/>
      <c r="V544" s="40">
        <v>7</v>
      </c>
      <c r="W544" s="489">
        <v>15</v>
      </c>
      <c r="X544" s="490"/>
    </row>
    <row r="545" spans="2:24" s="49" customFormat="1" ht="14.25" customHeight="1">
      <c r="B545" s="73" t="s">
        <v>251</v>
      </c>
      <c r="C545" s="505">
        <v>32</v>
      </c>
      <c r="D545" s="505"/>
      <c r="E545" s="505">
        <v>32</v>
      </c>
      <c r="F545" s="505"/>
      <c r="G545" s="41">
        <v>64</v>
      </c>
      <c r="H545" s="73" t="s">
        <v>250</v>
      </c>
      <c r="I545" s="505">
        <v>37</v>
      </c>
      <c r="J545" s="505"/>
      <c r="K545" s="40">
        <v>40</v>
      </c>
      <c r="L545" s="345">
        <v>77</v>
      </c>
      <c r="M545" s="73" t="s">
        <v>249</v>
      </c>
      <c r="N545" s="40">
        <v>29</v>
      </c>
      <c r="O545" s="505">
        <v>20</v>
      </c>
      <c r="P545" s="505"/>
      <c r="Q545" s="491">
        <v>49</v>
      </c>
      <c r="R545" s="490"/>
      <c r="S545" s="73" t="s">
        <v>248</v>
      </c>
      <c r="T545" s="505">
        <v>7</v>
      </c>
      <c r="U545" s="505"/>
      <c r="V545" s="40">
        <v>11</v>
      </c>
      <c r="W545" s="489">
        <v>18</v>
      </c>
      <c r="X545" s="490"/>
    </row>
    <row r="546" spans="2:24" s="49" customFormat="1" ht="14.1" customHeight="1">
      <c r="B546" s="73" t="s">
        <v>247</v>
      </c>
      <c r="C546" s="505">
        <v>27</v>
      </c>
      <c r="D546" s="505"/>
      <c r="E546" s="505">
        <v>23</v>
      </c>
      <c r="F546" s="505"/>
      <c r="G546" s="41">
        <v>50</v>
      </c>
      <c r="H546" s="73" t="s">
        <v>246</v>
      </c>
      <c r="I546" s="505">
        <v>28</v>
      </c>
      <c r="J546" s="505"/>
      <c r="K546" s="40">
        <v>39</v>
      </c>
      <c r="L546" s="345">
        <v>67</v>
      </c>
      <c r="M546" s="73" t="s">
        <v>245</v>
      </c>
      <c r="N546" s="40">
        <v>32</v>
      </c>
      <c r="O546" s="505">
        <v>31</v>
      </c>
      <c r="P546" s="505"/>
      <c r="Q546" s="491">
        <v>63</v>
      </c>
      <c r="R546" s="490"/>
      <c r="S546" s="73" t="s">
        <v>244</v>
      </c>
      <c r="T546" s="505">
        <v>6</v>
      </c>
      <c r="U546" s="505"/>
      <c r="V546" s="40">
        <v>10</v>
      </c>
      <c r="W546" s="489">
        <v>16</v>
      </c>
      <c r="X546" s="490"/>
    </row>
    <row r="547" spans="2:24" s="49" customFormat="1" ht="14.1" customHeight="1">
      <c r="B547" s="74" t="s">
        <v>243</v>
      </c>
      <c r="C547" s="511">
        <v>23</v>
      </c>
      <c r="D547" s="511"/>
      <c r="E547" s="511">
        <v>30</v>
      </c>
      <c r="F547" s="511"/>
      <c r="G547" s="43">
        <v>53</v>
      </c>
      <c r="H547" s="74" t="s">
        <v>242</v>
      </c>
      <c r="I547" s="511">
        <v>41</v>
      </c>
      <c r="J547" s="511"/>
      <c r="K547" s="42">
        <v>40</v>
      </c>
      <c r="L547" s="346">
        <v>81</v>
      </c>
      <c r="M547" s="74" t="s">
        <v>241</v>
      </c>
      <c r="N547" s="42">
        <v>21</v>
      </c>
      <c r="O547" s="511">
        <v>31</v>
      </c>
      <c r="P547" s="511"/>
      <c r="Q547" s="497">
        <v>52</v>
      </c>
      <c r="R547" s="504"/>
      <c r="S547" s="74" t="s">
        <v>240</v>
      </c>
      <c r="T547" s="511">
        <v>6</v>
      </c>
      <c r="U547" s="511"/>
      <c r="V547" s="42">
        <v>7</v>
      </c>
      <c r="W547" s="502">
        <v>13</v>
      </c>
      <c r="X547" s="504"/>
    </row>
    <row r="548" spans="2:24" s="49" customFormat="1" ht="14.25" customHeight="1">
      <c r="B548" s="73" t="s">
        <v>239</v>
      </c>
      <c r="C548" s="505">
        <v>33</v>
      </c>
      <c r="D548" s="505"/>
      <c r="E548" s="505">
        <v>26</v>
      </c>
      <c r="F548" s="505"/>
      <c r="G548" s="41">
        <v>59</v>
      </c>
      <c r="H548" s="73" t="s">
        <v>238</v>
      </c>
      <c r="I548" s="505">
        <v>30</v>
      </c>
      <c r="J548" s="505"/>
      <c r="K548" s="40">
        <v>49</v>
      </c>
      <c r="L548" s="345">
        <v>79</v>
      </c>
      <c r="M548" s="73" t="s">
        <v>237</v>
      </c>
      <c r="N548" s="40">
        <v>22</v>
      </c>
      <c r="O548" s="505">
        <v>13</v>
      </c>
      <c r="P548" s="505"/>
      <c r="Q548" s="506">
        <v>35</v>
      </c>
      <c r="R548" s="483"/>
      <c r="S548" s="73" t="s">
        <v>236</v>
      </c>
      <c r="T548" s="505">
        <v>6</v>
      </c>
      <c r="U548" s="505"/>
      <c r="V548" s="40">
        <v>7</v>
      </c>
      <c r="W548" s="481">
        <v>13</v>
      </c>
      <c r="X548" s="483"/>
    </row>
    <row r="549" spans="2:24" s="49" customFormat="1" ht="14.25" customHeight="1">
      <c r="B549" s="73" t="s">
        <v>235</v>
      </c>
      <c r="C549" s="505">
        <v>29</v>
      </c>
      <c r="D549" s="505"/>
      <c r="E549" s="505">
        <v>26</v>
      </c>
      <c r="F549" s="505"/>
      <c r="G549" s="41">
        <v>55</v>
      </c>
      <c r="H549" s="73" t="s">
        <v>234</v>
      </c>
      <c r="I549" s="505">
        <v>29</v>
      </c>
      <c r="J549" s="505"/>
      <c r="K549" s="40">
        <v>29</v>
      </c>
      <c r="L549" s="345">
        <v>58</v>
      </c>
      <c r="M549" s="73" t="s">
        <v>233</v>
      </c>
      <c r="N549" s="40">
        <v>24</v>
      </c>
      <c r="O549" s="505">
        <v>25</v>
      </c>
      <c r="P549" s="505"/>
      <c r="Q549" s="491">
        <v>49</v>
      </c>
      <c r="R549" s="490"/>
      <c r="S549" s="73" t="s">
        <v>232</v>
      </c>
      <c r="T549" s="505">
        <v>0</v>
      </c>
      <c r="U549" s="505"/>
      <c r="V549" s="40">
        <v>9</v>
      </c>
      <c r="W549" s="489">
        <v>9</v>
      </c>
      <c r="X549" s="490"/>
    </row>
    <row r="550" spans="2:24" s="49" customFormat="1" ht="14.25" customHeight="1">
      <c r="B550" s="73" t="s">
        <v>231</v>
      </c>
      <c r="C550" s="505">
        <v>28</v>
      </c>
      <c r="D550" s="505"/>
      <c r="E550" s="505">
        <v>25</v>
      </c>
      <c r="F550" s="505"/>
      <c r="G550" s="41">
        <v>53</v>
      </c>
      <c r="H550" s="73" t="s">
        <v>230</v>
      </c>
      <c r="I550" s="505">
        <v>35</v>
      </c>
      <c r="J550" s="505"/>
      <c r="K550" s="40">
        <v>27</v>
      </c>
      <c r="L550" s="347">
        <v>62</v>
      </c>
      <c r="M550" s="73" t="s">
        <v>229</v>
      </c>
      <c r="N550" s="40">
        <v>19</v>
      </c>
      <c r="O550" s="505">
        <v>23</v>
      </c>
      <c r="P550" s="505"/>
      <c r="Q550" s="491">
        <v>42</v>
      </c>
      <c r="R550" s="490"/>
      <c r="S550" s="73" t="s">
        <v>228</v>
      </c>
      <c r="T550" s="505">
        <v>4</v>
      </c>
      <c r="U550" s="505"/>
      <c r="V550" s="40">
        <v>3</v>
      </c>
      <c r="W550" s="489">
        <v>7</v>
      </c>
      <c r="X550" s="490"/>
    </row>
    <row r="551" spans="2:24" s="49" customFormat="1" ht="14.1" customHeight="1">
      <c r="B551" s="73" t="s">
        <v>227</v>
      </c>
      <c r="C551" s="505">
        <v>24</v>
      </c>
      <c r="D551" s="505"/>
      <c r="E551" s="505">
        <v>23</v>
      </c>
      <c r="F551" s="505"/>
      <c r="G551" s="41">
        <v>47</v>
      </c>
      <c r="H551" s="73" t="s">
        <v>226</v>
      </c>
      <c r="I551" s="505">
        <v>43</v>
      </c>
      <c r="J551" s="505"/>
      <c r="K551" s="40">
        <v>36</v>
      </c>
      <c r="L551" s="347">
        <v>79</v>
      </c>
      <c r="M551" s="73" t="s">
        <v>225</v>
      </c>
      <c r="N551" s="40">
        <v>21</v>
      </c>
      <c r="O551" s="505">
        <v>23</v>
      </c>
      <c r="P551" s="505"/>
      <c r="Q551" s="491">
        <v>44</v>
      </c>
      <c r="R551" s="490"/>
      <c r="S551" s="73" t="s">
        <v>224</v>
      </c>
      <c r="T551" s="505">
        <v>6</v>
      </c>
      <c r="U551" s="505"/>
      <c r="V551" s="40">
        <v>8</v>
      </c>
      <c r="W551" s="489">
        <v>14</v>
      </c>
      <c r="X551" s="490"/>
    </row>
    <row r="552" spans="2:24" s="49" customFormat="1" ht="14.45" customHeight="1">
      <c r="B552" s="74" t="s">
        <v>223</v>
      </c>
      <c r="C552" s="511">
        <v>29</v>
      </c>
      <c r="D552" s="511"/>
      <c r="E552" s="511">
        <v>17</v>
      </c>
      <c r="F552" s="511"/>
      <c r="G552" s="43">
        <v>46</v>
      </c>
      <c r="H552" s="74" t="s">
        <v>222</v>
      </c>
      <c r="I552" s="511">
        <v>37</v>
      </c>
      <c r="J552" s="511"/>
      <c r="K552" s="42">
        <v>43</v>
      </c>
      <c r="L552" s="346">
        <v>80</v>
      </c>
      <c r="M552" s="74" t="s">
        <v>221</v>
      </c>
      <c r="N552" s="42">
        <v>18</v>
      </c>
      <c r="O552" s="511">
        <v>28</v>
      </c>
      <c r="P552" s="511"/>
      <c r="Q552" s="497">
        <v>46</v>
      </c>
      <c r="R552" s="504"/>
      <c r="S552" s="74" t="s">
        <v>220</v>
      </c>
      <c r="T552" s="511">
        <v>3</v>
      </c>
      <c r="U552" s="511"/>
      <c r="V552" s="42">
        <v>9</v>
      </c>
      <c r="W552" s="502">
        <v>12</v>
      </c>
      <c r="X552" s="504"/>
    </row>
    <row r="553" spans="2:24" s="49" customFormat="1" ht="14.1" customHeight="1">
      <c r="B553" s="73" t="s">
        <v>219</v>
      </c>
      <c r="C553" s="505">
        <v>24</v>
      </c>
      <c r="D553" s="505"/>
      <c r="E553" s="505">
        <v>25</v>
      </c>
      <c r="F553" s="505"/>
      <c r="G553" s="41">
        <v>49</v>
      </c>
      <c r="H553" s="73" t="s">
        <v>218</v>
      </c>
      <c r="I553" s="505">
        <v>34</v>
      </c>
      <c r="J553" s="505"/>
      <c r="K553" s="40">
        <v>36</v>
      </c>
      <c r="L553" s="345">
        <v>70</v>
      </c>
      <c r="M553" s="73" t="s">
        <v>217</v>
      </c>
      <c r="N553" s="40">
        <v>31</v>
      </c>
      <c r="O553" s="505">
        <v>31</v>
      </c>
      <c r="P553" s="505"/>
      <c r="Q553" s="506">
        <v>62</v>
      </c>
      <c r="R553" s="483"/>
      <c r="S553" s="73" t="s">
        <v>216</v>
      </c>
      <c r="T553" s="505">
        <v>3</v>
      </c>
      <c r="U553" s="505"/>
      <c r="V553" s="40">
        <v>3</v>
      </c>
      <c r="W553" s="481">
        <v>6</v>
      </c>
      <c r="X553" s="483"/>
    </row>
    <row r="554" spans="2:24" s="49" customFormat="1" ht="14.25" customHeight="1">
      <c r="B554" s="73" t="s">
        <v>215</v>
      </c>
      <c r="C554" s="505">
        <v>34</v>
      </c>
      <c r="D554" s="505"/>
      <c r="E554" s="505">
        <v>32</v>
      </c>
      <c r="F554" s="505"/>
      <c r="G554" s="41">
        <v>66</v>
      </c>
      <c r="H554" s="73" t="s">
        <v>214</v>
      </c>
      <c r="I554" s="505">
        <v>41</v>
      </c>
      <c r="J554" s="505"/>
      <c r="K554" s="40">
        <v>36</v>
      </c>
      <c r="L554" s="345">
        <v>77</v>
      </c>
      <c r="M554" s="73" t="s">
        <v>213</v>
      </c>
      <c r="N554" s="40">
        <v>22</v>
      </c>
      <c r="O554" s="505">
        <v>20</v>
      </c>
      <c r="P554" s="505"/>
      <c r="Q554" s="491">
        <v>42</v>
      </c>
      <c r="R554" s="490"/>
      <c r="S554" s="73" t="s">
        <v>212</v>
      </c>
      <c r="T554" s="505">
        <v>2</v>
      </c>
      <c r="U554" s="505"/>
      <c r="V554" s="40">
        <v>7</v>
      </c>
      <c r="W554" s="489">
        <v>9</v>
      </c>
      <c r="X554" s="490"/>
    </row>
    <row r="555" spans="2:24" s="49" customFormat="1" ht="14.25" customHeight="1">
      <c r="B555" s="73" t="s">
        <v>211</v>
      </c>
      <c r="C555" s="505">
        <v>25</v>
      </c>
      <c r="D555" s="505"/>
      <c r="E555" s="505">
        <v>20</v>
      </c>
      <c r="F555" s="505"/>
      <c r="G555" s="41">
        <v>45</v>
      </c>
      <c r="H555" s="73" t="s">
        <v>210</v>
      </c>
      <c r="I555" s="505">
        <v>42</v>
      </c>
      <c r="J555" s="505"/>
      <c r="K555" s="40">
        <v>45</v>
      </c>
      <c r="L555" s="345">
        <v>87</v>
      </c>
      <c r="M555" s="73" t="s">
        <v>209</v>
      </c>
      <c r="N555" s="40">
        <v>21</v>
      </c>
      <c r="O555" s="505">
        <v>15</v>
      </c>
      <c r="P555" s="505"/>
      <c r="Q555" s="491">
        <v>36</v>
      </c>
      <c r="R555" s="490"/>
      <c r="S555" s="73" t="s">
        <v>208</v>
      </c>
      <c r="T555" s="505">
        <v>1</v>
      </c>
      <c r="U555" s="505"/>
      <c r="V555" s="40">
        <v>8</v>
      </c>
      <c r="W555" s="489">
        <v>9</v>
      </c>
      <c r="X555" s="490"/>
    </row>
    <row r="556" spans="2:24" s="49" customFormat="1" ht="14.25" customHeight="1">
      <c r="B556" s="73" t="s">
        <v>207</v>
      </c>
      <c r="C556" s="505">
        <v>35</v>
      </c>
      <c r="D556" s="505"/>
      <c r="E556" s="505">
        <v>23</v>
      </c>
      <c r="F556" s="505"/>
      <c r="G556" s="41">
        <v>58</v>
      </c>
      <c r="H556" s="73" t="s">
        <v>206</v>
      </c>
      <c r="I556" s="505">
        <v>52</v>
      </c>
      <c r="J556" s="505"/>
      <c r="K556" s="40">
        <v>43</v>
      </c>
      <c r="L556" s="345">
        <v>95</v>
      </c>
      <c r="M556" s="73" t="s">
        <v>205</v>
      </c>
      <c r="N556" s="40">
        <v>17</v>
      </c>
      <c r="O556" s="505">
        <v>23</v>
      </c>
      <c r="P556" s="505"/>
      <c r="Q556" s="491">
        <v>40</v>
      </c>
      <c r="R556" s="490"/>
      <c r="S556" s="73" t="s">
        <v>204</v>
      </c>
      <c r="T556" s="505">
        <v>0</v>
      </c>
      <c r="U556" s="505"/>
      <c r="V556" s="40">
        <v>0</v>
      </c>
      <c r="W556" s="489">
        <v>0</v>
      </c>
      <c r="X556" s="490"/>
    </row>
    <row r="557" spans="2:24" s="49" customFormat="1" ht="14.1" customHeight="1">
      <c r="B557" s="74" t="s">
        <v>203</v>
      </c>
      <c r="C557" s="511">
        <v>27</v>
      </c>
      <c r="D557" s="511"/>
      <c r="E557" s="511">
        <v>28</v>
      </c>
      <c r="F557" s="511"/>
      <c r="G557" s="43">
        <v>55</v>
      </c>
      <c r="H557" s="74" t="s">
        <v>202</v>
      </c>
      <c r="I557" s="511">
        <v>31</v>
      </c>
      <c r="J557" s="511"/>
      <c r="K557" s="42">
        <v>43</v>
      </c>
      <c r="L557" s="346">
        <v>74</v>
      </c>
      <c r="M557" s="74" t="s">
        <v>201</v>
      </c>
      <c r="N557" s="42">
        <v>18</v>
      </c>
      <c r="O557" s="511">
        <v>19</v>
      </c>
      <c r="P557" s="511"/>
      <c r="Q557" s="497">
        <v>37</v>
      </c>
      <c r="R557" s="504"/>
      <c r="S557" s="74" t="s">
        <v>200</v>
      </c>
      <c r="T557" s="511">
        <v>1</v>
      </c>
      <c r="U557" s="511"/>
      <c r="V557" s="42">
        <v>2</v>
      </c>
      <c r="W557" s="502">
        <v>3</v>
      </c>
      <c r="X557" s="504"/>
    </row>
    <row r="558" spans="2:24" s="49" customFormat="1" ht="14.25" customHeight="1">
      <c r="B558" s="73" t="s">
        <v>199</v>
      </c>
      <c r="C558" s="505">
        <v>24</v>
      </c>
      <c r="D558" s="505"/>
      <c r="E558" s="505">
        <v>36</v>
      </c>
      <c r="F558" s="505"/>
      <c r="G558" s="41">
        <v>60</v>
      </c>
      <c r="H558" s="73" t="s">
        <v>198</v>
      </c>
      <c r="I558" s="505">
        <v>32</v>
      </c>
      <c r="J558" s="505"/>
      <c r="K558" s="40">
        <v>37</v>
      </c>
      <c r="L558" s="345">
        <v>69</v>
      </c>
      <c r="M558" s="73" t="s">
        <v>197</v>
      </c>
      <c r="N558" s="40">
        <v>24</v>
      </c>
      <c r="O558" s="505">
        <v>17</v>
      </c>
      <c r="P558" s="505"/>
      <c r="Q558" s="506">
        <v>41</v>
      </c>
      <c r="R558" s="483"/>
      <c r="S558" s="73" t="s">
        <v>196</v>
      </c>
      <c r="T558" s="505">
        <v>0</v>
      </c>
      <c r="U558" s="505"/>
      <c r="V558" s="40">
        <v>4</v>
      </c>
      <c r="W558" s="481">
        <v>4</v>
      </c>
      <c r="X558" s="483"/>
    </row>
    <row r="559" spans="2:24" s="49" customFormat="1" ht="14.25" customHeight="1">
      <c r="B559" s="73" t="s">
        <v>195</v>
      </c>
      <c r="C559" s="505">
        <v>31</v>
      </c>
      <c r="D559" s="505"/>
      <c r="E559" s="505">
        <v>28</v>
      </c>
      <c r="F559" s="505"/>
      <c r="G559" s="41">
        <v>59</v>
      </c>
      <c r="H559" s="73" t="s">
        <v>194</v>
      </c>
      <c r="I559" s="505">
        <v>27</v>
      </c>
      <c r="J559" s="505"/>
      <c r="K559" s="40">
        <v>39</v>
      </c>
      <c r="L559" s="345">
        <v>66</v>
      </c>
      <c r="M559" s="73" t="s">
        <v>193</v>
      </c>
      <c r="N559" s="40">
        <v>5</v>
      </c>
      <c r="O559" s="505">
        <v>8</v>
      </c>
      <c r="P559" s="505"/>
      <c r="Q559" s="491">
        <v>13</v>
      </c>
      <c r="R559" s="490"/>
      <c r="S559" s="73" t="s">
        <v>192</v>
      </c>
      <c r="T559" s="505">
        <v>1</v>
      </c>
      <c r="U559" s="505"/>
      <c r="V559" s="40">
        <v>0</v>
      </c>
      <c r="W559" s="489">
        <v>1</v>
      </c>
      <c r="X559" s="490"/>
    </row>
    <row r="560" spans="2:24" s="49" customFormat="1" ht="14.25" customHeight="1">
      <c r="B560" s="73" t="s">
        <v>191</v>
      </c>
      <c r="C560" s="505">
        <v>20</v>
      </c>
      <c r="D560" s="505"/>
      <c r="E560" s="505">
        <v>23</v>
      </c>
      <c r="F560" s="505"/>
      <c r="G560" s="41">
        <v>43</v>
      </c>
      <c r="H560" s="73" t="s">
        <v>190</v>
      </c>
      <c r="I560" s="505">
        <v>25</v>
      </c>
      <c r="J560" s="505"/>
      <c r="K560" s="40">
        <v>30</v>
      </c>
      <c r="L560" s="345">
        <v>55</v>
      </c>
      <c r="M560" s="73" t="s">
        <v>189</v>
      </c>
      <c r="N560" s="40">
        <v>10</v>
      </c>
      <c r="O560" s="505">
        <v>6</v>
      </c>
      <c r="P560" s="505"/>
      <c r="Q560" s="491">
        <v>16</v>
      </c>
      <c r="R560" s="490"/>
      <c r="S560" s="73" t="s">
        <v>188</v>
      </c>
      <c r="T560" s="505">
        <v>0</v>
      </c>
      <c r="U560" s="505"/>
      <c r="V560" s="40">
        <v>2</v>
      </c>
      <c r="W560" s="489">
        <v>2</v>
      </c>
      <c r="X560" s="490"/>
    </row>
    <row r="561" spans="2:24" s="49" customFormat="1" ht="14.1" customHeight="1">
      <c r="B561" s="73" t="s">
        <v>187</v>
      </c>
      <c r="C561" s="505">
        <v>23</v>
      </c>
      <c r="D561" s="505"/>
      <c r="E561" s="505">
        <v>18</v>
      </c>
      <c r="F561" s="505"/>
      <c r="G561" s="41">
        <v>41</v>
      </c>
      <c r="H561" s="73" t="s">
        <v>186</v>
      </c>
      <c r="I561" s="505">
        <v>44</v>
      </c>
      <c r="J561" s="505"/>
      <c r="K561" s="40">
        <v>33</v>
      </c>
      <c r="L561" s="345">
        <v>77</v>
      </c>
      <c r="M561" s="73" t="s">
        <v>185</v>
      </c>
      <c r="N561" s="40">
        <v>16</v>
      </c>
      <c r="O561" s="505">
        <v>19</v>
      </c>
      <c r="P561" s="505"/>
      <c r="Q561" s="491">
        <v>35</v>
      </c>
      <c r="R561" s="490"/>
      <c r="S561" s="73" t="s">
        <v>184</v>
      </c>
      <c r="T561" s="505">
        <v>1</v>
      </c>
      <c r="U561" s="505"/>
      <c r="V561" s="40">
        <v>3</v>
      </c>
      <c r="W561" s="489">
        <v>4</v>
      </c>
      <c r="X561" s="490"/>
    </row>
    <row r="562" spans="2:24" s="49" customFormat="1" ht="14.25" customHeight="1" thickBot="1">
      <c r="B562" s="75" t="s">
        <v>183</v>
      </c>
      <c r="C562" s="516">
        <v>31</v>
      </c>
      <c r="D562" s="516"/>
      <c r="E562" s="516">
        <v>27</v>
      </c>
      <c r="F562" s="516"/>
      <c r="G562" s="45">
        <v>58</v>
      </c>
      <c r="H562" s="75" t="s">
        <v>182</v>
      </c>
      <c r="I562" s="516">
        <v>35</v>
      </c>
      <c r="J562" s="516"/>
      <c r="K562" s="44">
        <v>33</v>
      </c>
      <c r="L562" s="344">
        <v>68</v>
      </c>
      <c r="M562" s="75" t="s">
        <v>181</v>
      </c>
      <c r="N562" s="44">
        <v>13</v>
      </c>
      <c r="O562" s="516">
        <v>11</v>
      </c>
      <c r="P562" s="516"/>
      <c r="Q562" s="512">
        <v>24</v>
      </c>
      <c r="R562" s="559"/>
      <c r="S562" s="74" t="s">
        <v>180</v>
      </c>
      <c r="T562" s="511">
        <v>0</v>
      </c>
      <c r="U562" s="511"/>
      <c r="V562" s="42">
        <v>0</v>
      </c>
      <c r="W562" s="502">
        <v>0</v>
      </c>
      <c r="X562" s="504"/>
    </row>
    <row r="563" spans="2:24" s="49" customFormat="1" ht="14.25" customHeight="1" thickBot="1">
      <c r="B563" s="76"/>
      <c r="C563" s="76"/>
      <c r="D563" s="76"/>
      <c r="E563" s="76"/>
      <c r="F563" s="520" t="s">
        <v>179</v>
      </c>
      <c r="G563" s="520"/>
      <c r="H563" s="520"/>
      <c r="I563" s="520"/>
      <c r="J563" s="76"/>
      <c r="K563" s="76"/>
      <c r="L563" s="76"/>
      <c r="M563" s="76"/>
      <c r="N563" s="76"/>
      <c r="O563" s="76"/>
      <c r="P563" s="76"/>
      <c r="Q563" s="76"/>
      <c r="R563" s="76"/>
      <c r="S563" s="77" t="s">
        <v>178</v>
      </c>
      <c r="T563" s="582">
        <v>0</v>
      </c>
      <c r="U563" s="582"/>
      <c r="V563" s="46">
        <v>1</v>
      </c>
      <c r="W563" s="481">
        <v>1</v>
      </c>
      <c r="X563" s="483"/>
    </row>
    <row r="564" spans="2:24" s="49" customFormat="1" ht="13.5" customHeight="1">
      <c r="B564" s="213" t="s">
        <v>177</v>
      </c>
      <c r="C564" s="522">
        <f>SUM(C538:D542)</f>
        <v>188</v>
      </c>
      <c r="D564" s="523"/>
      <c r="E564" s="526">
        <f>SUM(E538:F542)</f>
        <v>179</v>
      </c>
      <c r="F564" s="523"/>
      <c r="G564" s="214">
        <f>SUM(C564:F564)</f>
        <v>367</v>
      </c>
      <c r="H564" s="213" t="s">
        <v>176</v>
      </c>
      <c r="I564" s="524">
        <f>SUM(N538:N542)</f>
        <v>134</v>
      </c>
      <c r="J564" s="525"/>
      <c r="K564" s="215">
        <f>SUM(O538:P542)</f>
        <v>157</v>
      </c>
      <c r="L564" s="216">
        <f>SUM(I564:K564)</f>
        <v>291</v>
      </c>
      <c r="M564" s="225" t="s">
        <v>175</v>
      </c>
      <c r="N564" s="226">
        <f>SUM(T563:U567)</f>
        <v>0</v>
      </c>
      <c r="O564" s="526">
        <f>SUM(V563:V567)</f>
        <v>3</v>
      </c>
      <c r="P564" s="523">
        <f t="shared" ref="P564" si="91">SUM(W563:X567)</f>
        <v>3</v>
      </c>
      <c r="Q564" s="526">
        <f>SUM(N564,O564)</f>
        <v>3</v>
      </c>
      <c r="R564" s="527"/>
      <c r="S564" s="73" t="s">
        <v>174</v>
      </c>
      <c r="T564" s="505">
        <v>0</v>
      </c>
      <c r="U564" s="505"/>
      <c r="V564" s="40">
        <v>2</v>
      </c>
      <c r="W564" s="489">
        <f t="shared" ref="W564:W568" si="92">SUM(T564:V564)</f>
        <v>2</v>
      </c>
      <c r="X564" s="490"/>
    </row>
    <row r="565" spans="2:24" s="49" customFormat="1" ht="13.5" customHeight="1" thickBot="1">
      <c r="B565" s="217" t="s">
        <v>173</v>
      </c>
      <c r="C565" s="518">
        <f>SUM(C543:D547)</f>
        <v>139</v>
      </c>
      <c r="D565" s="519"/>
      <c r="E565" s="555">
        <f>SUM(E543:F547)</f>
        <v>145</v>
      </c>
      <c r="F565" s="519"/>
      <c r="G565" s="218">
        <f t="shared" ref="G565:G573" si="93">SUM(C565:F565)</f>
        <v>284</v>
      </c>
      <c r="H565" s="217" t="s">
        <v>172</v>
      </c>
      <c r="I565" s="518">
        <f>SUM(N543:N547)</f>
        <v>140</v>
      </c>
      <c r="J565" s="521"/>
      <c r="K565" s="219">
        <f>SUM(O543:P547)</f>
        <v>138</v>
      </c>
      <c r="L565" s="220">
        <f t="shared" ref="L565:L569" si="94">SUM(I565:K565)</f>
        <v>278</v>
      </c>
      <c r="M565" s="227" t="s">
        <v>159</v>
      </c>
      <c r="N565" s="228">
        <f>U568</f>
        <v>0</v>
      </c>
      <c r="O565" s="531">
        <f>V568</f>
        <v>0</v>
      </c>
      <c r="P565" s="532"/>
      <c r="Q565" s="531">
        <f>SUM(N565:P565)</f>
        <v>0</v>
      </c>
      <c r="R565" s="533"/>
      <c r="S565" s="73" t="s">
        <v>171</v>
      </c>
      <c r="T565" s="505">
        <v>0</v>
      </c>
      <c r="U565" s="505"/>
      <c r="V565" s="40">
        <v>0</v>
      </c>
      <c r="W565" s="489">
        <f t="shared" si="92"/>
        <v>0</v>
      </c>
      <c r="X565" s="490"/>
    </row>
    <row r="566" spans="2:24" s="49" customFormat="1" ht="13.5" customHeight="1" thickBot="1">
      <c r="B566" s="217" t="s">
        <v>170</v>
      </c>
      <c r="C566" s="518">
        <f>SUM(C548:D552)</f>
        <v>143</v>
      </c>
      <c r="D566" s="519"/>
      <c r="E566" s="555">
        <f>SUM(E548:F552)</f>
        <v>117</v>
      </c>
      <c r="F566" s="519"/>
      <c r="G566" s="218">
        <f t="shared" si="93"/>
        <v>260</v>
      </c>
      <c r="H566" s="217" t="s">
        <v>169</v>
      </c>
      <c r="I566" s="518">
        <f>SUM(N548:N552)</f>
        <v>104</v>
      </c>
      <c r="J566" s="521"/>
      <c r="K566" s="219">
        <f>SUM(O548:P552)</f>
        <v>112</v>
      </c>
      <c r="L566" s="220">
        <f t="shared" si="94"/>
        <v>216</v>
      </c>
      <c r="M566" s="76"/>
      <c r="N566" s="76"/>
      <c r="O566" s="76"/>
      <c r="P566" s="76"/>
      <c r="Q566" s="76"/>
      <c r="R566" s="76"/>
      <c r="S566" s="73" t="s">
        <v>168</v>
      </c>
      <c r="T566" s="505">
        <v>0</v>
      </c>
      <c r="U566" s="505"/>
      <c r="V566" s="40">
        <v>0</v>
      </c>
      <c r="W566" s="489">
        <f t="shared" si="92"/>
        <v>0</v>
      </c>
      <c r="X566" s="490"/>
    </row>
    <row r="567" spans="2:24" s="49" customFormat="1" ht="13.5" customHeight="1">
      <c r="B567" s="217" t="s">
        <v>167</v>
      </c>
      <c r="C567" s="518">
        <f>SUM(C553:D557)</f>
        <v>145</v>
      </c>
      <c r="D567" s="519"/>
      <c r="E567" s="555">
        <f>SUM(E553:F557)</f>
        <v>128</v>
      </c>
      <c r="F567" s="519"/>
      <c r="G567" s="218">
        <f t="shared" si="93"/>
        <v>273</v>
      </c>
      <c r="H567" s="217" t="s">
        <v>166</v>
      </c>
      <c r="I567" s="518">
        <f>SUM(N553:N557)</f>
        <v>109</v>
      </c>
      <c r="J567" s="521"/>
      <c r="K567" s="219">
        <f>SUM(O553:P557)</f>
        <v>108</v>
      </c>
      <c r="L567" s="220">
        <f t="shared" si="94"/>
        <v>217</v>
      </c>
      <c r="M567" s="229" t="s">
        <v>165</v>
      </c>
      <c r="N567" s="230">
        <f>SUM(N553:N562,T538:U568)</f>
        <v>292</v>
      </c>
      <c r="O567" s="535">
        <f>SUM(O553:P562,V538:V568)</f>
        <v>347</v>
      </c>
      <c r="P567" s="536">
        <f t="shared" ref="P567" si="95">SUM(P553:P562,W538:X568)</f>
        <v>293</v>
      </c>
      <c r="Q567" s="535">
        <f>SUM(N567,O567)</f>
        <v>639</v>
      </c>
      <c r="R567" s="537"/>
      <c r="S567" s="74" t="s">
        <v>164</v>
      </c>
      <c r="T567" s="511">
        <v>0</v>
      </c>
      <c r="U567" s="511"/>
      <c r="V567" s="352">
        <v>0</v>
      </c>
      <c r="W567" s="502">
        <f t="shared" si="92"/>
        <v>0</v>
      </c>
      <c r="X567" s="504"/>
    </row>
    <row r="568" spans="2:24" s="49" customFormat="1" ht="13.5" customHeight="1" thickBot="1">
      <c r="B568" s="217" t="s">
        <v>163</v>
      </c>
      <c r="C568" s="518">
        <f>SUM(C558:D562)</f>
        <v>129</v>
      </c>
      <c r="D568" s="519"/>
      <c r="E568" s="555">
        <f>SUM(E558:F562)</f>
        <v>132</v>
      </c>
      <c r="F568" s="519"/>
      <c r="G568" s="218">
        <f t="shared" si="93"/>
        <v>261</v>
      </c>
      <c r="H568" s="217" t="s">
        <v>162</v>
      </c>
      <c r="I568" s="518">
        <f>SUM(N558:N562)</f>
        <v>68</v>
      </c>
      <c r="J568" s="521"/>
      <c r="K568" s="219">
        <f>SUM(O558:P562)</f>
        <v>61</v>
      </c>
      <c r="L568" s="220">
        <f t="shared" si="94"/>
        <v>129</v>
      </c>
      <c r="M568" s="231" t="s">
        <v>161</v>
      </c>
      <c r="N568" s="232"/>
      <c r="O568" s="233"/>
      <c r="P568" s="565">
        <f>Q567/Q571*100</f>
        <v>13.840155945419102</v>
      </c>
      <c r="Q568" s="565"/>
      <c r="R568" s="234" t="s">
        <v>160</v>
      </c>
      <c r="S568" s="75" t="s">
        <v>159</v>
      </c>
      <c r="T568" s="516">
        <v>0</v>
      </c>
      <c r="U568" s="516"/>
      <c r="V568" s="44">
        <v>0</v>
      </c>
      <c r="W568" s="529">
        <f t="shared" si="92"/>
        <v>0</v>
      </c>
      <c r="X568" s="538"/>
    </row>
    <row r="569" spans="2:24" s="49" customFormat="1" ht="13.5" customHeight="1">
      <c r="B569" s="217" t="s">
        <v>158</v>
      </c>
      <c r="C569" s="518">
        <f>SUM(I538:J542)</f>
        <v>136</v>
      </c>
      <c r="D569" s="519"/>
      <c r="E569" s="555">
        <f>SUM(K538:K542)</f>
        <v>159</v>
      </c>
      <c r="F569" s="519"/>
      <c r="G569" s="218">
        <f t="shared" si="93"/>
        <v>295</v>
      </c>
      <c r="H569" s="217" t="s">
        <v>157</v>
      </c>
      <c r="I569" s="518">
        <f>SUM(T538:U542)</f>
        <v>51</v>
      </c>
      <c r="J569" s="521"/>
      <c r="K569" s="219">
        <f>SUM(V538:V542)</f>
        <v>63</v>
      </c>
      <c r="L569" s="220">
        <f t="shared" si="94"/>
        <v>114</v>
      </c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</row>
    <row r="570" spans="2:24" s="49" customFormat="1" ht="13.5" customHeight="1" thickBot="1">
      <c r="B570" s="217" t="s">
        <v>156</v>
      </c>
      <c r="C570" s="518">
        <f>SUM(I543:J547)</f>
        <v>172</v>
      </c>
      <c r="D570" s="519"/>
      <c r="E570" s="555">
        <f>SUM(K543:K547)</f>
        <v>185</v>
      </c>
      <c r="F570" s="519"/>
      <c r="G570" s="218">
        <f t="shared" si="93"/>
        <v>357</v>
      </c>
      <c r="H570" s="217" t="s">
        <v>155</v>
      </c>
      <c r="I570" s="518">
        <f>SUM(T543:U547)</f>
        <v>36</v>
      </c>
      <c r="J570" s="521"/>
      <c r="K570" s="219">
        <f>SUM(V543:V547)</f>
        <v>47</v>
      </c>
      <c r="L570" s="220">
        <f>SUM(I570:K570)</f>
        <v>83</v>
      </c>
      <c r="M570" s="76"/>
      <c r="N570" s="76"/>
      <c r="O570" s="76"/>
      <c r="P570" s="76"/>
      <c r="Q570" s="76"/>
      <c r="R570" s="76"/>
      <c r="S570" s="87"/>
      <c r="T570" s="87"/>
      <c r="U570" s="87"/>
      <c r="V570" s="87"/>
      <c r="W570" s="87"/>
      <c r="X570" s="87"/>
    </row>
    <row r="571" spans="2:24" s="49" customFormat="1" ht="13.5" customHeight="1" thickBot="1">
      <c r="B571" s="217" t="s">
        <v>154</v>
      </c>
      <c r="C571" s="518">
        <f>SUM(I548:J552)</f>
        <v>174</v>
      </c>
      <c r="D571" s="519"/>
      <c r="E571" s="555">
        <f>SUM(K548:K552)</f>
        <v>184</v>
      </c>
      <c r="F571" s="519"/>
      <c r="G571" s="218">
        <f t="shared" si="93"/>
        <v>358</v>
      </c>
      <c r="H571" s="217" t="s">
        <v>153</v>
      </c>
      <c r="I571" s="518">
        <f>SUM(T548:U552)</f>
        <v>19</v>
      </c>
      <c r="J571" s="521"/>
      <c r="K571" s="219">
        <f>SUM(V548:V552)</f>
        <v>36</v>
      </c>
      <c r="L571" s="220">
        <f t="shared" ref="L571:L573" si="96">SUM(I571:K571)</f>
        <v>55</v>
      </c>
      <c r="M571" s="235" t="s">
        <v>152</v>
      </c>
      <c r="N571" s="236">
        <f>SUM(C564:D573,I564:J573,N564:N565)</f>
        <v>2259</v>
      </c>
      <c r="O571" s="535">
        <f>SUM(E564:F573,K564:K573,O564,O565)</f>
        <v>2358</v>
      </c>
      <c r="P571" s="536">
        <f t="shared" ref="P571" si="97">SUM(C564:D573,J564:K573,P564:P565)</f>
        <v>2343</v>
      </c>
      <c r="Q571" s="535">
        <f>SUM(N571,O571)</f>
        <v>4617</v>
      </c>
      <c r="R571" s="537"/>
      <c r="S571" s="89" t="s">
        <v>151</v>
      </c>
      <c r="T571" s="590">
        <v>36</v>
      </c>
      <c r="U571" s="590"/>
      <c r="V571" s="28">
        <v>38</v>
      </c>
      <c r="W571" s="590">
        <v>37</v>
      </c>
      <c r="X571" s="591"/>
    </row>
    <row r="572" spans="2:24" s="49" customFormat="1" ht="13.5" customHeight="1" thickBot="1">
      <c r="B572" s="217" t="s">
        <v>150</v>
      </c>
      <c r="C572" s="518">
        <f>SUM(I553:J557)</f>
        <v>200</v>
      </c>
      <c r="D572" s="519"/>
      <c r="E572" s="555">
        <f>SUM(K553:K557)</f>
        <v>203</v>
      </c>
      <c r="F572" s="519"/>
      <c r="G572" s="218">
        <f t="shared" si="93"/>
        <v>403</v>
      </c>
      <c r="H572" s="217" t="s">
        <v>149</v>
      </c>
      <c r="I572" s="518">
        <f>SUM(T553:U557)</f>
        <v>7</v>
      </c>
      <c r="J572" s="521"/>
      <c r="K572" s="219">
        <f>SUM(V553:V557)</f>
        <v>20</v>
      </c>
      <c r="L572" s="220">
        <f t="shared" si="96"/>
        <v>27</v>
      </c>
      <c r="M572" s="231" t="s">
        <v>7</v>
      </c>
      <c r="N572" s="232"/>
      <c r="O572" s="237"/>
      <c r="P572" s="237"/>
      <c r="Q572" s="545">
        <f>行政区別人口!R32</f>
        <v>1937</v>
      </c>
      <c r="R572" s="546"/>
      <c r="S572" s="90"/>
      <c r="T572" s="25"/>
      <c r="U572" s="25"/>
      <c r="V572" s="25"/>
      <c r="W572" s="25"/>
      <c r="X572" s="25"/>
    </row>
    <row r="573" spans="2:24" s="49" customFormat="1" ht="13.5" customHeight="1" thickBot="1">
      <c r="B573" s="221" t="s">
        <v>148</v>
      </c>
      <c r="C573" s="542">
        <f>SUM(I558:J562)</f>
        <v>163</v>
      </c>
      <c r="D573" s="532"/>
      <c r="E573" s="531">
        <f>SUM(K558:K562)</f>
        <v>172</v>
      </c>
      <c r="F573" s="532"/>
      <c r="G573" s="222">
        <f t="shared" si="93"/>
        <v>335</v>
      </c>
      <c r="H573" s="221" t="s">
        <v>147</v>
      </c>
      <c r="I573" s="543">
        <f>SUM(T558:U562)</f>
        <v>2</v>
      </c>
      <c r="J573" s="544"/>
      <c r="K573" s="223">
        <f>SUM(V558:V562)</f>
        <v>9</v>
      </c>
      <c r="L573" s="224">
        <f t="shared" si="96"/>
        <v>11</v>
      </c>
      <c r="M573" s="76"/>
      <c r="N573" s="76"/>
      <c r="O573" s="76"/>
      <c r="P573" s="76"/>
      <c r="Q573" s="76"/>
      <c r="R573" s="76"/>
      <c r="S573" s="520" t="s">
        <v>146</v>
      </c>
      <c r="T573" s="520"/>
      <c r="U573" s="520"/>
      <c r="V573" s="520"/>
      <c r="W573" s="92">
        <v>14</v>
      </c>
      <c r="X573" s="93" t="s">
        <v>284</v>
      </c>
    </row>
    <row r="575" spans="2:24" s="49" customFormat="1" ht="14.1" customHeight="1">
      <c r="S575" s="97"/>
      <c r="T575" s="97"/>
      <c r="U575" s="97"/>
    </row>
    <row r="576" spans="2:24" s="49" customFormat="1" ht="14.25" customHeight="1">
      <c r="B576" s="547" t="s">
        <v>1</v>
      </c>
      <c r="C576" s="547"/>
      <c r="D576" s="547" t="s">
        <v>2</v>
      </c>
      <c r="E576" s="547"/>
      <c r="F576" s="547"/>
      <c r="G576" s="547"/>
      <c r="H576" s="547"/>
      <c r="I576" s="547"/>
      <c r="J576" s="561" t="s">
        <v>285</v>
      </c>
      <c r="K576" s="561"/>
      <c r="L576" s="561"/>
      <c r="M576" s="561"/>
      <c r="N576" s="561"/>
      <c r="O576" s="561"/>
      <c r="P576" s="561"/>
      <c r="Q576" s="66"/>
      <c r="R576" s="66"/>
      <c r="S576" s="98"/>
      <c r="T576" s="98"/>
      <c r="U576" s="158" t="str">
        <f>$U$2</f>
        <v>平成29年11月30日</v>
      </c>
      <c r="V576" s="48"/>
      <c r="W576" s="48"/>
      <c r="X576" s="99" t="s">
        <v>0</v>
      </c>
    </row>
    <row r="577" spans="2:24" s="49" customFormat="1" ht="17.100000000000001" customHeight="1" thickBot="1">
      <c r="B577" s="547" t="s">
        <v>282</v>
      </c>
      <c r="C577" s="547"/>
      <c r="D577" s="547" t="s">
        <v>27</v>
      </c>
      <c r="E577" s="547"/>
      <c r="F577" s="547"/>
      <c r="G577" s="547"/>
      <c r="H577" s="66"/>
      <c r="I577" s="66"/>
      <c r="J577" s="561"/>
      <c r="K577" s="561"/>
      <c r="L577" s="561"/>
      <c r="M577" s="561"/>
      <c r="N577" s="561"/>
      <c r="O577" s="561"/>
      <c r="P577" s="561"/>
      <c r="Q577" s="66"/>
      <c r="R577" s="66"/>
      <c r="S577" s="66"/>
      <c r="T577" s="66"/>
      <c r="U577" s="158" t="str">
        <f>$U$3</f>
        <v>平成29年12月 1日</v>
      </c>
      <c r="V577" s="48"/>
      <c r="W577" s="48"/>
      <c r="X577" s="99" t="s">
        <v>3</v>
      </c>
    </row>
    <row r="578" spans="2:24" s="49" customFormat="1" ht="14.25" customHeight="1">
      <c r="B578" s="68" t="s">
        <v>280</v>
      </c>
      <c r="C578" s="484" t="s">
        <v>4</v>
      </c>
      <c r="D578" s="484"/>
      <c r="E578" s="484" t="s">
        <v>5</v>
      </c>
      <c r="F578" s="484"/>
      <c r="G578" s="69" t="s">
        <v>6</v>
      </c>
      <c r="H578" s="68" t="s">
        <v>280</v>
      </c>
      <c r="I578" s="484" t="s">
        <v>4</v>
      </c>
      <c r="J578" s="484"/>
      <c r="K578" s="71" t="s">
        <v>5</v>
      </c>
      <c r="L578" s="69" t="s">
        <v>6</v>
      </c>
      <c r="M578" s="68" t="s">
        <v>280</v>
      </c>
      <c r="N578" s="71" t="s">
        <v>4</v>
      </c>
      <c r="O578" s="484" t="s">
        <v>5</v>
      </c>
      <c r="P578" s="484"/>
      <c r="Q578" s="484" t="s">
        <v>6</v>
      </c>
      <c r="R578" s="486"/>
      <c r="S578" s="68" t="s">
        <v>280</v>
      </c>
      <c r="T578" s="484" t="s">
        <v>4</v>
      </c>
      <c r="U578" s="484"/>
      <c r="V578" s="71" t="s">
        <v>5</v>
      </c>
      <c r="W578" s="484" t="s">
        <v>6</v>
      </c>
      <c r="X578" s="486"/>
    </row>
    <row r="579" spans="2:24" s="49" customFormat="1" ht="14.25" customHeight="1">
      <c r="B579" s="73" t="s">
        <v>279</v>
      </c>
      <c r="C579" s="505">
        <v>37</v>
      </c>
      <c r="D579" s="505"/>
      <c r="E579" s="505">
        <v>27</v>
      </c>
      <c r="F579" s="505"/>
      <c r="G579" s="41">
        <v>64</v>
      </c>
      <c r="H579" s="73" t="s">
        <v>278</v>
      </c>
      <c r="I579" s="567">
        <v>39</v>
      </c>
      <c r="J579" s="567"/>
      <c r="K579" s="40">
        <v>28</v>
      </c>
      <c r="L579" s="345">
        <v>67</v>
      </c>
      <c r="M579" s="73" t="s">
        <v>277</v>
      </c>
      <c r="N579" s="40">
        <v>43</v>
      </c>
      <c r="O579" s="505">
        <v>36</v>
      </c>
      <c r="P579" s="505"/>
      <c r="Q579" s="476">
        <v>79</v>
      </c>
      <c r="R579" s="554"/>
      <c r="S579" s="73" t="s">
        <v>276</v>
      </c>
      <c r="T579" s="505">
        <v>23</v>
      </c>
      <c r="U579" s="505"/>
      <c r="V579" s="40">
        <v>20</v>
      </c>
      <c r="W579" s="481">
        <v>43</v>
      </c>
      <c r="X579" s="483"/>
    </row>
    <row r="580" spans="2:24" s="49" customFormat="1" ht="14.1" customHeight="1">
      <c r="B580" s="73" t="s">
        <v>275</v>
      </c>
      <c r="C580" s="505">
        <v>36</v>
      </c>
      <c r="D580" s="505"/>
      <c r="E580" s="505">
        <v>31</v>
      </c>
      <c r="F580" s="505"/>
      <c r="G580" s="41">
        <v>67</v>
      </c>
      <c r="H580" s="73" t="s">
        <v>274</v>
      </c>
      <c r="I580" s="505">
        <v>36</v>
      </c>
      <c r="J580" s="505"/>
      <c r="K580" s="40">
        <v>37</v>
      </c>
      <c r="L580" s="345">
        <v>73</v>
      </c>
      <c r="M580" s="73" t="s">
        <v>273</v>
      </c>
      <c r="N580" s="40">
        <v>22</v>
      </c>
      <c r="O580" s="505">
        <v>28</v>
      </c>
      <c r="P580" s="505"/>
      <c r="Q580" s="491">
        <v>50</v>
      </c>
      <c r="R580" s="490"/>
      <c r="S580" s="73" t="s">
        <v>272</v>
      </c>
      <c r="T580" s="505">
        <v>14</v>
      </c>
      <c r="U580" s="505"/>
      <c r="V580" s="40">
        <v>18</v>
      </c>
      <c r="W580" s="489">
        <v>32</v>
      </c>
      <c r="X580" s="490"/>
    </row>
    <row r="581" spans="2:24" s="49" customFormat="1" ht="14.25" customHeight="1">
      <c r="B581" s="73" t="s">
        <v>271</v>
      </c>
      <c r="C581" s="505">
        <v>33</v>
      </c>
      <c r="D581" s="505"/>
      <c r="E581" s="505">
        <v>33</v>
      </c>
      <c r="F581" s="505"/>
      <c r="G581" s="41">
        <v>66</v>
      </c>
      <c r="H581" s="73" t="s">
        <v>270</v>
      </c>
      <c r="I581" s="505">
        <v>29</v>
      </c>
      <c r="J581" s="505"/>
      <c r="K581" s="40">
        <v>30</v>
      </c>
      <c r="L581" s="345">
        <v>59</v>
      </c>
      <c r="M581" s="73" t="s">
        <v>269</v>
      </c>
      <c r="N581" s="40">
        <v>27</v>
      </c>
      <c r="O581" s="505">
        <v>36</v>
      </c>
      <c r="P581" s="505"/>
      <c r="Q581" s="491">
        <v>63</v>
      </c>
      <c r="R581" s="490"/>
      <c r="S581" s="73" t="s">
        <v>268</v>
      </c>
      <c r="T581" s="505">
        <v>16</v>
      </c>
      <c r="U581" s="505"/>
      <c r="V581" s="40">
        <v>15</v>
      </c>
      <c r="W581" s="489">
        <v>31</v>
      </c>
      <c r="X581" s="490"/>
    </row>
    <row r="582" spans="2:24" s="49" customFormat="1" ht="14.25" customHeight="1">
      <c r="B582" s="73" t="s">
        <v>267</v>
      </c>
      <c r="C582" s="505">
        <v>26</v>
      </c>
      <c r="D582" s="505"/>
      <c r="E582" s="505">
        <v>22</v>
      </c>
      <c r="F582" s="505"/>
      <c r="G582" s="41">
        <v>48</v>
      </c>
      <c r="H582" s="73" t="s">
        <v>266</v>
      </c>
      <c r="I582" s="505">
        <v>42</v>
      </c>
      <c r="J582" s="505"/>
      <c r="K582" s="40">
        <v>32</v>
      </c>
      <c r="L582" s="345">
        <v>74</v>
      </c>
      <c r="M582" s="73" t="s">
        <v>265</v>
      </c>
      <c r="N582" s="40">
        <v>24</v>
      </c>
      <c r="O582" s="505">
        <v>37</v>
      </c>
      <c r="P582" s="505"/>
      <c r="Q582" s="491">
        <v>61</v>
      </c>
      <c r="R582" s="490"/>
      <c r="S582" s="73" t="s">
        <v>264</v>
      </c>
      <c r="T582" s="505">
        <v>12</v>
      </c>
      <c r="U582" s="505"/>
      <c r="V582" s="40">
        <v>16</v>
      </c>
      <c r="W582" s="489">
        <v>28</v>
      </c>
      <c r="X582" s="490"/>
    </row>
    <row r="583" spans="2:24" s="49" customFormat="1" ht="14.1" customHeight="1">
      <c r="B583" s="74" t="s">
        <v>263</v>
      </c>
      <c r="C583" s="511">
        <v>23</v>
      </c>
      <c r="D583" s="511"/>
      <c r="E583" s="511">
        <v>25</v>
      </c>
      <c r="F583" s="511"/>
      <c r="G583" s="43">
        <v>48</v>
      </c>
      <c r="H583" s="74" t="s">
        <v>262</v>
      </c>
      <c r="I583" s="511">
        <v>43</v>
      </c>
      <c r="J583" s="511"/>
      <c r="K583" s="42">
        <v>25</v>
      </c>
      <c r="L583" s="346">
        <v>68</v>
      </c>
      <c r="M583" s="74" t="s">
        <v>261</v>
      </c>
      <c r="N583" s="42">
        <v>23</v>
      </c>
      <c r="O583" s="511">
        <v>29</v>
      </c>
      <c r="P583" s="511"/>
      <c r="Q583" s="497">
        <v>52</v>
      </c>
      <c r="R583" s="504"/>
      <c r="S583" s="74" t="s">
        <v>260</v>
      </c>
      <c r="T583" s="511">
        <v>21</v>
      </c>
      <c r="U583" s="511"/>
      <c r="V583" s="42">
        <v>11</v>
      </c>
      <c r="W583" s="502">
        <v>32</v>
      </c>
      <c r="X583" s="504"/>
    </row>
    <row r="584" spans="2:24" s="49" customFormat="1" ht="14.25" customHeight="1">
      <c r="B584" s="73" t="s">
        <v>259</v>
      </c>
      <c r="C584" s="505">
        <v>45</v>
      </c>
      <c r="D584" s="505"/>
      <c r="E584" s="505">
        <v>36</v>
      </c>
      <c r="F584" s="505"/>
      <c r="G584" s="41">
        <v>81</v>
      </c>
      <c r="H584" s="73" t="s">
        <v>258</v>
      </c>
      <c r="I584" s="505">
        <v>25</v>
      </c>
      <c r="J584" s="505"/>
      <c r="K584" s="40">
        <v>41</v>
      </c>
      <c r="L584" s="345">
        <v>66</v>
      </c>
      <c r="M584" s="73" t="s">
        <v>257</v>
      </c>
      <c r="N584" s="40">
        <v>31</v>
      </c>
      <c r="O584" s="505">
        <v>36</v>
      </c>
      <c r="P584" s="505"/>
      <c r="Q584" s="506">
        <v>67</v>
      </c>
      <c r="R584" s="483"/>
      <c r="S584" s="73" t="s">
        <v>256</v>
      </c>
      <c r="T584" s="505">
        <v>18</v>
      </c>
      <c r="U584" s="505"/>
      <c r="V584" s="40">
        <v>21</v>
      </c>
      <c r="W584" s="481">
        <v>39</v>
      </c>
      <c r="X584" s="483"/>
    </row>
    <row r="585" spans="2:24" s="49" customFormat="1" ht="14.25" customHeight="1">
      <c r="B585" s="73" t="s">
        <v>255</v>
      </c>
      <c r="C585" s="505">
        <v>26</v>
      </c>
      <c r="D585" s="505"/>
      <c r="E585" s="505">
        <v>37</v>
      </c>
      <c r="F585" s="505"/>
      <c r="G585" s="41">
        <v>63</v>
      </c>
      <c r="H585" s="73" t="s">
        <v>254</v>
      </c>
      <c r="I585" s="505">
        <v>40</v>
      </c>
      <c r="J585" s="505"/>
      <c r="K585" s="40">
        <v>47</v>
      </c>
      <c r="L585" s="345">
        <v>87</v>
      </c>
      <c r="M585" s="73" t="s">
        <v>253</v>
      </c>
      <c r="N585" s="40">
        <v>27</v>
      </c>
      <c r="O585" s="505">
        <v>43</v>
      </c>
      <c r="P585" s="505"/>
      <c r="Q585" s="491">
        <v>70</v>
      </c>
      <c r="R585" s="490"/>
      <c r="S585" s="73" t="s">
        <v>252</v>
      </c>
      <c r="T585" s="505">
        <v>16</v>
      </c>
      <c r="U585" s="505"/>
      <c r="V585" s="40">
        <v>4</v>
      </c>
      <c r="W585" s="489">
        <v>20</v>
      </c>
      <c r="X585" s="490"/>
    </row>
    <row r="586" spans="2:24" s="49" customFormat="1" ht="14.25" customHeight="1">
      <c r="B586" s="73" t="s">
        <v>251</v>
      </c>
      <c r="C586" s="505">
        <v>29</v>
      </c>
      <c r="D586" s="505"/>
      <c r="E586" s="505">
        <v>22</v>
      </c>
      <c r="F586" s="505"/>
      <c r="G586" s="41">
        <v>51</v>
      </c>
      <c r="H586" s="73" t="s">
        <v>250</v>
      </c>
      <c r="I586" s="505">
        <v>32</v>
      </c>
      <c r="J586" s="505"/>
      <c r="K586" s="40">
        <v>44</v>
      </c>
      <c r="L586" s="345">
        <v>76</v>
      </c>
      <c r="M586" s="73" t="s">
        <v>249</v>
      </c>
      <c r="N586" s="40">
        <v>26</v>
      </c>
      <c r="O586" s="505">
        <v>26</v>
      </c>
      <c r="P586" s="505"/>
      <c r="Q586" s="491">
        <v>52</v>
      </c>
      <c r="R586" s="490"/>
      <c r="S586" s="73" t="s">
        <v>248</v>
      </c>
      <c r="T586" s="505">
        <v>14</v>
      </c>
      <c r="U586" s="505"/>
      <c r="V586" s="40">
        <v>20</v>
      </c>
      <c r="W586" s="489">
        <v>34</v>
      </c>
      <c r="X586" s="490"/>
    </row>
    <row r="587" spans="2:24" s="49" customFormat="1" ht="14.1" customHeight="1">
      <c r="B587" s="73" t="s">
        <v>247</v>
      </c>
      <c r="C587" s="505">
        <v>33</v>
      </c>
      <c r="D587" s="505"/>
      <c r="E587" s="505">
        <v>37</v>
      </c>
      <c r="F587" s="505"/>
      <c r="G587" s="41">
        <v>70</v>
      </c>
      <c r="H587" s="73" t="s">
        <v>246</v>
      </c>
      <c r="I587" s="505">
        <v>34</v>
      </c>
      <c r="J587" s="505"/>
      <c r="K587" s="40">
        <v>42</v>
      </c>
      <c r="L587" s="345">
        <v>76</v>
      </c>
      <c r="M587" s="73" t="s">
        <v>245</v>
      </c>
      <c r="N587" s="40">
        <v>25</v>
      </c>
      <c r="O587" s="505">
        <v>27</v>
      </c>
      <c r="P587" s="505"/>
      <c r="Q587" s="491">
        <v>52</v>
      </c>
      <c r="R587" s="490"/>
      <c r="S587" s="73" t="s">
        <v>244</v>
      </c>
      <c r="T587" s="505">
        <v>7</v>
      </c>
      <c r="U587" s="505"/>
      <c r="V587" s="40">
        <v>20</v>
      </c>
      <c r="W587" s="489">
        <v>27</v>
      </c>
      <c r="X587" s="490"/>
    </row>
    <row r="588" spans="2:24" s="49" customFormat="1" ht="14.1" customHeight="1">
      <c r="B588" s="74" t="s">
        <v>243</v>
      </c>
      <c r="C588" s="511">
        <v>28</v>
      </c>
      <c r="D588" s="511"/>
      <c r="E588" s="511">
        <v>24</v>
      </c>
      <c r="F588" s="511"/>
      <c r="G588" s="43">
        <v>52</v>
      </c>
      <c r="H588" s="74" t="s">
        <v>242</v>
      </c>
      <c r="I588" s="511">
        <v>40</v>
      </c>
      <c r="J588" s="511"/>
      <c r="K588" s="42">
        <v>39</v>
      </c>
      <c r="L588" s="346">
        <v>79</v>
      </c>
      <c r="M588" s="74" t="s">
        <v>241</v>
      </c>
      <c r="N588" s="42">
        <v>27</v>
      </c>
      <c r="O588" s="511">
        <v>33</v>
      </c>
      <c r="P588" s="511"/>
      <c r="Q588" s="497">
        <v>60</v>
      </c>
      <c r="R588" s="504"/>
      <c r="S588" s="74" t="s">
        <v>240</v>
      </c>
      <c r="T588" s="511">
        <v>10</v>
      </c>
      <c r="U588" s="511"/>
      <c r="V588" s="42">
        <v>13</v>
      </c>
      <c r="W588" s="502">
        <v>23</v>
      </c>
      <c r="X588" s="504"/>
    </row>
    <row r="589" spans="2:24" s="49" customFormat="1" ht="14.25" customHeight="1">
      <c r="B589" s="73" t="s">
        <v>239</v>
      </c>
      <c r="C589" s="505">
        <v>37</v>
      </c>
      <c r="D589" s="505"/>
      <c r="E589" s="505">
        <v>30</v>
      </c>
      <c r="F589" s="505"/>
      <c r="G589" s="41">
        <v>67</v>
      </c>
      <c r="H589" s="73" t="s">
        <v>238</v>
      </c>
      <c r="I589" s="505">
        <v>36</v>
      </c>
      <c r="J589" s="505"/>
      <c r="K589" s="40">
        <v>47</v>
      </c>
      <c r="L589" s="345">
        <v>83</v>
      </c>
      <c r="M589" s="73" t="s">
        <v>237</v>
      </c>
      <c r="N589" s="40">
        <v>29</v>
      </c>
      <c r="O589" s="505">
        <v>36</v>
      </c>
      <c r="P589" s="505"/>
      <c r="Q589" s="506">
        <v>65</v>
      </c>
      <c r="R589" s="483"/>
      <c r="S589" s="73" t="s">
        <v>236</v>
      </c>
      <c r="T589" s="505">
        <v>6</v>
      </c>
      <c r="U589" s="505"/>
      <c r="V589" s="40">
        <v>15</v>
      </c>
      <c r="W589" s="481">
        <v>21</v>
      </c>
      <c r="X589" s="483"/>
    </row>
    <row r="590" spans="2:24" s="49" customFormat="1" ht="14.25" customHeight="1">
      <c r="B590" s="73" t="s">
        <v>235</v>
      </c>
      <c r="C590" s="505">
        <v>30</v>
      </c>
      <c r="D590" s="505"/>
      <c r="E590" s="505">
        <v>33</v>
      </c>
      <c r="F590" s="505"/>
      <c r="G590" s="41">
        <v>63</v>
      </c>
      <c r="H590" s="73" t="s">
        <v>234</v>
      </c>
      <c r="I590" s="505">
        <v>36</v>
      </c>
      <c r="J590" s="505"/>
      <c r="K590" s="40">
        <v>38</v>
      </c>
      <c r="L590" s="345">
        <v>74</v>
      </c>
      <c r="M590" s="73" t="s">
        <v>233</v>
      </c>
      <c r="N590" s="40">
        <v>30</v>
      </c>
      <c r="O590" s="505">
        <v>36</v>
      </c>
      <c r="P590" s="505"/>
      <c r="Q590" s="491">
        <v>66</v>
      </c>
      <c r="R590" s="490"/>
      <c r="S590" s="73" t="s">
        <v>232</v>
      </c>
      <c r="T590" s="505">
        <v>6</v>
      </c>
      <c r="U590" s="505"/>
      <c r="V590" s="40">
        <v>5</v>
      </c>
      <c r="W590" s="489">
        <v>11</v>
      </c>
      <c r="X590" s="490"/>
    </row>
    <row r="591" spans="2:24" s="49" customFormat="1" ht="14.25" customHeight="1">
      <c r="B591" s="73" t="s">
        <v>231</v>
      </c>
      <c r="C591" s="505">
        <v>28</v>
      </c>
      <c r="D591" s="505"/>
      <c r="E591" s="505">
        <v>34</v>
      </c>
      <c r="F591" s="505"/>
      <c r="G591" s="41">
        <v>62</v>
      </c>
      <c r="H591" s="73" t="s">
        <v>230</v>
      </c>
      <c r="I591" s="505">
        <v>35</v>
      </c>
      <c r="J591" s="505"/>
      <c r="K591" s="40">
        <v>34</v>
      </c>
      <c r="L591" s="347">
        <v>69</v>
      </c>
      <c r="M591" s="73" t="s">
        <v>229</v>
      </c>
      <c r="N591" s="40">
        <v>30</v>
      </c>
      <c r="O591" s="505">
        <v>31</v>
      </c>
      <c r="P591" s="505"/>
      <c r="Q591" s="491">
        <v>61</v>
      </c>
      <c r="R591" s="490"/>
      <c r="S591" s="73" t="s">
        <v>228</v>
      </c>
      <c r="T591" s="505">
        <v>3</v>
      </c>
      <c r="U591" s="505"/>
      <c r="V591" s="40">
        <v>4</v>
      </c>
      <c r="W591" s="489">
        <v>7</v>
      </c>
      <c r="X591" s="490"/>
    </row>
    <row r="592" spans="2:24" s="49" customFormat="1" ht="14.1" customHeight="1">
      <c r="B592" s="73" t="s">
        <v>227</v>
      </c>
      <c r="C592" s="505">
        <v>35</v>
      </c>
      <c r="D592" s="505"/>
      <c r="E592" s="505">
        <v>37</v>
      </c>
      <c r="F592" s="505"/>
      <c r="G592" s="41">
        <v>72</v>
      </c>
      <c r="H592" s="73" t="s">
        <v>226</v>
      </c>
      <c r="I592" s="505">
        <v>39</v>
      </c>
      <c r="J592" s="505"/>
      <c r="K592" s="40">
        <v>34</v>
      </c>
      <c r="L592" s="347">
        <v>73</v>
      </c>
      <c r="M592" s="73" t="s">
        <v>225</v>
      </c>
      <c r="N592" s="40">
        <v>36</v>
      </c>
      <c r="O592" s="505">
        <v>38</v>
      </c>
      <c r="P592" s="505"/>
      <c r="Q592" s="491">
        <v>74</v>
      </c>
      <c r="R592" s="490"/>
      <c r="S592" s="73" t="s">
        <v>224</v>
      </c>
      <c r="T592" s="505">
        <v>3</v>
      </c>
      <c r="U592" s="505"/>
      <c r="V592" s="40">
        <v>9</v>
      </c>
      <c r="W592" s="489">
        <v>12</v>
      </c>
      <c r="X592" s="490"/>
    </row>
    <row r="593" spans="2:24" s="49" customFormat="1" ht="14.45" customHeight="1">
      <c r="B593" s="74" t="s">
        <v>223</v>
      </c>
      <c r="C593" s="511">
        <v>36</v>
      </c>
      <c r="D593" s="511"/>
      <c r="E593" s="511">
        <v>42</v>
      </c>
      <c r="F593" s="511"/>
      <c r="G593" s="43">
        <v>78</v>
      </c>
      <c r="H593" s="74" t="s">
        <v>222</v>
      </c>
      <c r="I593" s="511">
        <v>30</v>
      </c>
      <c r="J593" s="511"/>
      <c r="K593" s="42">
        <v>33</v>
      </c>
      <c r="L593" s="346">
        <v>63</v>
      </c>
      <c r="M593" s="74" t="s">
        <v>221</v>
      </c>
      <c r="N593" s="42">
        <v>36</v>
      </c>
      <c r="O593" s="511">
        <v>28</v>
      </c>
      <c r="P593" s="511"/>
      <c r="Q593" s="497">
        <v>64</v>
      </c>
      <c r="R593" s="504"/>
      <c r="S593" s="74" t="s">
        <v>220</v>
      </c>
      <c r="T593" s="511">
        <v>2</v>
      </c>
      <c r="U593" s="511"/>
      <c r="V593" s="42">
        <v>3</v>
      </c>
      <c r="W593" s="502">
        <v>5</v>
      </c>
      <c r="X593" s="504"/>
    </row>
    <row r="594" spans="2:24" s="49" customFormat="1" ht="14.1" customHeight="1">
      <c r="B594" s="73" t="s">
        <v>219</v>
      </c>
      <c r="C594" s="505">
        <v>31</v>
      </c>
      <c r="D594" s="505"/>
      <c r="E594" s="505">
        <v>28</v>
      </c>
      <c r="F594" s="505"/>
      <c r="G594" s="41">
        <v>59</v>
      </c>
      <c r="H594" s="73" t="s">
        <v>218</v>
      </c>
      <c r="I594" s="505">
        <v>33</v>
      </c>
      <c r="J594" s="505"/>
      <c r="K594" s="40">
        <v>41</v>
      </c>
      <c r="L594" s="345">
        <v>74</v>
      </c>
      <c r="M594" s="73" t="s">
        <v>217</v>
      </c>
      <c r="N594" s="40">
        <v>36</v>
      </c>
      <c r="O594" s="505">
        <v>41</v>
      </c>
      <c r="P594" s="505"/>
      <c r="Q594" s="506">
        <v>77</v>
      </c>
      <c r="R594" s="483"/>
      <c r="S594" s="73" t="s">
        <v>216</v>
      </c>
      <c r="T594" s="505">
        <v>6</v>
      </c>
      <c r="U594" s="505"/>
      <c r="V594" s="40">
        <v>8</v>
      </c>
      <c r="W594" s="481">
        <v>14</v>
      </c>
      <c r="X594" s="483"/>
    </row>
    <row r="595" spans="2:24" s="49" customFormat="1" ht="14.25" customHeight="1">
      <c r="B595" s="73" t="s">
        <v>215</v>
      </c>
      <c r="C595" s="505">
        <v>30</v>
      </c>
      <c r="D595" s="505"/>
      <c r="E595" s="505">
        <v>31</v>
      </c>
      <c r="F595" s="505"/>
      <c r="G595" s="41">
        <v>61</v>
      </c>
      <c r="H595" s="73" t="s">
        <v>214</v>
      </c>
      <c r="I595" s="505">
        <v>39</v>
      </c>
      <c r="J595" s="505"/>
      <c r="K595" s="40">
        <v>42</v>
      </c>
      <c r="L595" s="345">
        <v>81</v>
      </c>
      <c r="M595" s="73" t="s">
        <v>213</v>
      </c>
      <c r="N595" s="40">
        <v>38</v>
      </c>
      <c r="O595" s="505">
        <v>33</v>
      </c>
      <c r="P595" s="505"/>
      <c r="Q595" s="491">
        <v>71</v>
      </c>
      <c r="R595" s="490"/>
      <c r="S595" s="73" t="s">
        <v>212</v>
      </c>
      <c r="T595" s="505">
        <v>1</v>
      </c>
      <c r="U595" s="505"/>
      <c r="V595" s="40">
        <v>4</v>
      </c>
      <c r="W595" s="489">
        <v>5</v>
      </c>
      <c r="X595" s="490"/>
    </row>
    <row r="596" spans="2:24" s="49" customFormat="1" ht="14.25" customHeight="1">
      <c r="B596" s="73" t="s">
        <v>211</v>
      </c>
      <c r="C596" s="505">
        <v>34</v>
      </c>
      <c r="D596" s="505"/>
      <c r="E596" s="505">
        <v>32</v>
      </c>
      <c r="F596" s="505"/>
      <c r="G596" s="41">
        <v>66</v>
      </c>
      <c r="H596" s="73" t="s">
        <v>210</v>
      </c>
      <c r="I596" s="505">
        <v>42</v>
      </c>
      <c r="J596" s="505"/>
      <c r="K596" s="40">
        <v>37</v>
      </c>
      <c r="L596" s="345">
        <v>79</v>
      </c>
      <c r="M596" s="73" t="s">
        <v>209</v>
      </c>
      <c r="N596" s="40">
        <v>38</v>
      </c>
      <c r="O596" s="505">
        <v>41</v>
      </c>
      <c r="P596" s="505"/>
      <c r="Q596" s="491">
        <v>79</v>
      </c>
      <c r="R596" s="490"/>
      <c r="S596" s="73" t="s">
        <v>208</v>
      </c>
      <c r="T596" s="505">
        <v>1</v>
      </c>
      <c r="U596" s="505"/>
      <c r="V596" s="40">
        <v>4</v>
      </c>
      <c r="W596" s="489">
        <v>5</v>
      </c>
      <c r="X596" s="490"/>
    </row>
    <row r="597" spans="2:24" s="49" customFormat="1" ht="14.25" customHeight="1">
      <c r="B597" s="73" t="s">
        <v>207</v>
      </c>
      <c r="C597" s="505">
        <v>32</v>
      </c>
      <c r="D597" s="505"/>
      <c r="E597" s="505">
        <v>26</v>
      </c>
      <c r="F597" s="505"/>
      <c r="G597" s="41">
        <v>58</v>
      </c>
      <c r="H597" s="73" t="s">
        <v>206</v>
      </c>
      <c r="I597" s="505">
        <v>43</v>
      </c>
      <c r="J597" s="505"/>
      <c r="K597" s="40">
        <v>47</v>
      </c>
      <c r="L597" s="345">
        <v>90</v>
      </c>
      <c r="M597" s="73" t="s">
        <v>205</v>
      </c>
      <c r="N597" s="40">
        <v>38</v>
      </c>
      <c r="O597" s="505">
        <v>33</v>
      </c>
      <c r="P597" s="505"/>
      <c r="Q597" s="491">
        <v>71</v>
      </c>
      <c r="R597" s="490"/>
      <c r="S597" s="73" t="s">
        <v>204</v>
      </c>
      <c r="T597" s="505">
        <v>2</v>
      </c>
      <c r="U597" s="505"/>
      <c r="V597" s="40">
        <v>7</v>
      </c>
      <c r="W597" s="489">
        <v>9</v>
      </c>
      <c r="X597" s="490"/>
    </row>
    <row r="598" spans="2:24" s="49" customFormat="1" ht="14.1" customHeight="1">
      <c r="B598" s="74" t="s">
        <v>203</v>
      </c>
      <c r="C598" s="511">
        <v>43</v>
      </c>
      <c r="D598" s="511"/>
      <c r="E598" s="511">
        <v>29</v>
      </c>
      <c r="F598" s="511"/>
      <c r="G598" s="43">
        <v>72</v>
      </c>
      <c r="H598" s="74" t="s">
        <v>202</v>
      </c>
      <c r="I598" s="511">
        <v>52</v>
      </c>
      <c r="J598" s="511"/>
      <c r="K598" s="42">
        <v>41</v>
      </c>
      <c r="L598" s="346">
        <v>93</v>
      </c>
      <c r="M598" s="74" t="s">
        <v>201</v>
      </c>
      <c r="N598" s="42">
        <v>30</v>
      </c>
      <c r="O598" s="511">
        <v>28</v>
      </c>
      <c r="P598" s="511"/>
      <c r="Q598" s="497">
        <v>58</v>
      </c>
      <c r="R598" s="504"/>
      <c r="S598" s="74" t="s">
        <v>200</v>
      </c>
      <c r="T598" s="511">
        <v>1</v>
      </c>
      <c r="U598" s="511"/>
      <c r="V598" s="42">
        <v>5</v>
      </c>
      <c r="W598" s="502">
        <v>6</v>
      </c>
      <c r="X598" s="504"/>
    </row>
    <row r="599" spans="2:24" s="49" customFormat="1" ht="14.25" customHeight="1">
      <c r="B599" s="73" t="s">
        <v>199</v>
      </c>
      <c r="C599" s="505">
        <v>28</v>
      </c>
      <c r="D599" s="505"/>
      <c r="E599" s="505">
        <v>22</v>
      </c>
      <c r="F599" s="505"/>
      <c r="G599" s="41">
        <v>50</v>
      </c>
      <c r="H599" s="73" t="s">
        <v>198</v>
      </c>
      <c r="I599" s="505">
        <v>30</v>
      </c>
      <c r="J599" s="505"/>
      <c r="K599" s="40">
        <v>40</v>
      </c>
      <c r="L599" s="345">
        <v>70</v>
      </c>
      <c r="M599" s="73" t="s">
        <v>197</v>
      </c>
      <c r="N599" s="40">
        <v>21</v>
      </c>
      <c r="O599" s="505">
        <v>33</v>
      </c>
      <c r="P599" s="505"/>
      <c r="Q599" s="506">
        <v>54</v>
      </c>
      <c r="R599" s="483"/>
      <c r="S599" s="73" t="s">
        <v>196</v>
      </c>
      <c r="T599" s="505">
        <v>4</v>
      </c>
      <c r="U599" s="505"/>
      <c r="V599" s="40">
        <v>1</v>
      </c>
      <c r="W599" s="481">
        <v>5</v>
      </c>
      <c r="X599" s="483"/>
    </row>
    <row r="600" spans="2:24" s="49" customFormat="1" ht="14.25" customHeight="1">
      <c r="B600" s="73" t="s">
        <v>195</v>
      </c>
      <c r="C600" s="505">
        <v>27</v>
      </c>
      <c r="D600" s="505"/>
      <c r="E600" s="505">
        <v>16</v>
      </c>
      <c r="F600" s="505"/>
      <c r="G600" s="41">
        <v>43</v>
      </c>
      <c r="H600" s="73" t="s">
        <v>194</v>
      </c>
      <c r="I600" s="505">
        <v>30</v>
      </c>
      <c r="J600" s="505"/>
      <c r="K600" s="40">
        <v>41</v>
      </c>
      <c r="L600" s="345">
        <v>71</v>
      </c>
      <c r="M600" s="73" t="s">
        <v>193</v>
      </c>
      <c r="N600" s="40">
        <v>14</v>
      </c>
      <c r="O600" s="505">
        <v>10</v>
      </c>
      <c r="P600" s="505"/>
      <c r="Q600" s="491">
        <v>24</v>
      </c>
      <c r="R600" s="490"/>
      <c r="S600" s="73" t="s">
        <v>192</v>
      </c>
      <c r="T600" s="505">
        <v>0</v>
      </c>
      <c r="U600" s="505"/>
      <c r="V600" s="40">
        <v>3</v>
      </c>
      <c r="W600" s="489">
        <v>3</v>
      </c>
      <c r="X600" s="490"/>
    </row>
    <row r="601" spans="2:24" s="49" customFormat="1" ht="14.25" customHeight="1">
      <c r="B601" s="73" t="s">
        <v>191</v>
      </c>
      <c r="C601" s="505">
        <v>24</v>
      </c>
      <c r="D601" s="505"/>
      <c r="E601" s="505">
        <v>29</v>
      </c>
      <c r="F601" s="505"/>
      <c r="G601" s="41">
        <v>53</v>
      </c>
      <c r="H601" s="73" t="s">
        <v>190</v>
      </c>
      <c r="I601" s="505">
        <v>35</v>
      </c>
      <c r="J601" s="505"/>
      <c r="K601" s="40">
        <v>30</v>
      </c>
      <c r="L601" s="345">
        <v>65</v>
      </c>
      <c r="M601" s="73" t="s">
        <v>189</v>
      </c>
      <c r="N601" s="40">
        <v>11</v>
      </c>
      <c r="O601" s="505">
        <v>16</v>
      </c>
      <c r="P601" s="505"/>
      <c r="Q601" s="491">
        <v>27</v>
      </c>
      <c r="R601" s="490"/>
      <c r="S601" s="73" t="s">
        <v>188</v>
      </c>
      <c r="T601" s="505">
        <v>0</v>
      </c>
      <c r="U601" s="505"/>
      <c r="V601" s="40">
        <v>3</v>
      </c>
      <c r="W601" s="489">
        <v>3</v>
      </c>
      <c r="X601" s="490"/>
    </row>
    <row r="602" spans="2:24" s="49" customFormat="1" ht="14.1" customHeight="1">
      <c r="B602" s="73" t="s">
        <v>187</v>
      </c>
      <c r="C602" s="505">
        <v>30</v>
      </c>
      <c r="D602" s="505"/>
      <c r="E602" s="505">
        <v>26</v>
      </c>
      <c r="F602" s="505"/>
      <c r="G602" s="41">
        <v>56</v>
      </c>
      <c r="H602" s="73" t="s">
        <v>186</v>
      </c>
      <c r="I602" s="505">
        <v>34</v>
      </c>
      <c r="J602" s="505"/>
      <c r="K602" s="40">
        <v>37</v>
      </c>
      <c r="L602" s="345">
        <v>71</v>
      </c>
      <c r="M602" s="73" t="s">
        <v>185</v>
      </c>
      <c r="N602" s="40">
        <v>13</v>
      </c>
      <c r="O602" s="505">
        <v>22</v>
      </c>
      <c r="P602" s="505"/>
      <c r="Q602" s="491">
        <v>35</v>
      </c>
      <c r="R602" s="490"/>
      <c r="S602" s="73" t="s">
        <v>184</v>
      </c>
      <c r="T602" s="505">
        <v>1</v>
      </c>
      <c r="U602" s="505"/>
      <c r="V602" s="40">
        <v>1</v>
      </c>
      <c r="W602" s="489">
        <v>2</v>
      </c>
      <c r="X602" s="490"/>
    </row>
    <row r="603" spans="2:24" s="49" customFormat="1" ht="14.25" customHeight="1" thickBot="1">
      <c r="B603" s="75" t="s">
        <v>183</v>
      </c>
      <c r="C603" s="516">
        <v>30</v>
      </c>
      <c r="D603" s="516"/>
      <c r="E603" s="516">
        <v>35</v>
      </c>
      <c r="F603" s="516"/>
      <c r="G603" s="45">
        <v>65</v>
      </c>
      <c r="H603" s="75" t="s">
        <v>182</v>
      </c>
      <c r="I603" s="516">
        <v>41</v>
      </c>
      <c r="J603" s="516"/>
      <c r="K603" s="44">
        <v>34</v>
      </c>
      <c r="L603" s="344">
        <v>75</v>
      </c>
      <c r="M603" s="75" t="s">
        <v>181</v>
      </c>
      <c r="N603" s="44">
        <v>14</v>
      </c>
      <c r="O603" s="516">
        <v>19</v>
      </c>
      <c r="P603" s="516"/>
      <c r="Q603" s="512">
        <v>33</v>
      </c>
      <c r="R603" s="559"/>
      <c r="S603" s="74" t="s">
        <v>180</v>
      </c>
      <c r="T603" s="511">
        <v>0</v>
      </c>
      <c r="U603" s="511"/>
      <c r="V603" s="42">
        <v>1</v>
      </c>
      <c r="W603" s="502">
        <v>1</v>
      </c>
      <c r="X603" s="504"/>
    </row>
    <row r="604" spans="2:24" s="49" customFormat="1" ht="14.25" customHeight="1" thickBot="1">
      <c r="B604" s="76"/>
      <c r="C604" s="76"/>
      <c r="D604" s="76"/>
      <c r="E604" s="76"/>
      <c r="F604" s="520" t="s">
        <v>179</v>
      </c>
      <c r="G604" s="520"/>
      <c r="H604" s="520"/>
      <c r="I604" s="520"/>
      <c r="J604" s="76"/>
      <c r="K604" s="76"/>
      <c r="L604" s="76"/>
      <c r="M604" s="76"/>
      <c r="N604" s="76"/>
      <c r="O604" s="76"/>
      <c r="P604" s="76"/>
      <c r="Q604" s="76"/>
      <c r="R604" s="76"/>
      <c r="S604" s="77" t="s">
        <v>178</v>
      </c>
      <c r="T604" s="582">
        <v>1</v>
      </c>
      <c r="U604" s="582"/>
      <c r="V604" s="46">
        <v>1</v>
      </c>
      <c r="W604" s="481">
        <v>2</v>
      </c>
      <c r="X604" s="483"/>
    </row>
    <row r="605" spans="2:24" s="49" customFormat="1" ht="13.5" customHeight="1">
      <c r="B605" s="213" t="s">
        <v>177</v>
      </c>
      <c r="C605" s="522">
        <f>SUM(C579:D583)</f>
        <v>155</v>
      </c>
      <c r="D605" s="523"/>
      <c r="E605" s="526">
        <f>SUM(E579:F583)</f>
        <v>138</v>
      </c>
      <c r="F605" s="523"/>
      <c r="G605" s="214">
        <f>SUM(C605:F605)</f>
        <v>293</v>
      </c>
      <c r="H605" s="213" t="s">
        <v>176</v>
      </c>
      <c r="I605" s="524">
        <f>SUM(N579:N583)</f>
        <v>139</v>
      </c>
      <c r="J605" s="525"/>
      <c r="K605" s="215">
        <f>SUM(O579:P583)</f>
        <v>166</v>
      </c>
      <c r="L605" s="216">
        <f>SUM(I605:K605)</f>
        <v>305</v>
      </c>
      <c r="M605" s="225" t="s">
        <v>175</v>
      </c>
      <c r="N605" s="226">
        <f>SUM(T604:U608)</f>
        <v>1</v>
      </c>
      <c r="O605" s="526">
        <f>SUM(V604:V608)</f>
        <v>1</v>
      </c>
      <c r="P605" s="523">
        <f t="shared" ref="P605" si="98">SUM(W604:X608)</f>
        <v>2</v>
      </c>
      <c r="Q605" s="526">
        <f>SUM(N605,O605)</f>
        <v>2</v>
      </c>
      <c r="R605" s="527"/>
      <c r="S605" s="73" t="s">
        <v>174</v>
      </c>
      <c r="T605" s="505">
        <v>0</v>
      </c>
      <c r="U605" s="505"/>
      <c r="V605" s="40">
        <v>0</v>
      </c>
      <c r="W605" s="489">
        <f t="shared" ref="W605:W609" si="99">SUM(T605:V605)</f>
        <v>0</v>
      </c>
      <c r="X605" s="490"/>
    </row>
    <row r="606" spans="2:24" s="49" customFormat="1" ht="13.5" customHeight="1" thickBot="1">
      <c r="B606" s="217" t="s">
        <v>173</v>
      </c>
      <c r="C606" s="518">
        <f>SUM(C584:D588)</f>
        <v>161</v>
      </c>
      <c r="D606" s="519"/>
      <c r="E606" s="555">
        <f>SUM(E584:F588)</f>
        <v>156</v>
      </c>
      <c r="F606" s="519"/>
      <c r="G606" s="218">
        <f t="shared" ref="G606:G614" si="100">SUM(C606:F606)</f>
        <v>317</v>
      </c>
      <c r="H606" s="217" t="s">
        <v>172</v>
      </c>
      <c r="I606" s="518">
        <f>SUM(N584:N588)</f>
        <v>136</v>
      </c>
      <c r="J606" s="521"/>
      <c r="K606" s="219">
        <f>SUM(O584:P588)</f>
        <v>165</v>
      </c>
      <c r="L606" s="220">
        <f t="shared" ref="L606:L610" si="101">SUM(I606:K606)</f>
        <v>301</v>
      </c>
      <c r="M606" s="227" t="s">
        <v>159</v>
      </c>
      <c r="N606" s="228">
        <f>U609</f>
        <v>0</v>
      </c>
      <c r="O606" s="531">
        <f>V609</f>
        <v>0</v>
      </c>
      <c r="P606" s="532"/>
      <c r="Q606" s="531">
        <f>SUM(N606:P606)</f>
        <v>0</v>
      </c>
      <c r="R606" s="533"/>
      <c r="S606" s="73" t="s">
        <v>171</v>
      </c>
      <c r="T606" s="505">
        <v>0</v>
      </c>
      <c r="U606" s="505"/>
      <c r="V606" s="40">
        <v>0</v>
      </c>
      <c r="W606" s="489">
        <f t="shared" si="99"/>
        <v>0</v>
      </c>
      <c r="X606" s="490"/>
    </row>
    <row r="607" spans="2:24" s="49" customFormat="1" ht="13.5" customHeight="1" thickBot="1">
      <c r="B607" s="217" t="s">
        <v>170</v>
      </c>
      <c r="C607" s="518">
        <f>SUM(C589:D593)</f>
        <v>166</v>
      </c>
      <c r="D607" s="519"/>
      <c r="E607" s="555">
        <f>SUM(E589:F593)</f>
        <v>176</v>
      </c>
      <c r="F607" s="519"/>
      <c r="G607" s="218">
        <f t="shared" si="100"/>
        <v>342</v>
      </c>
      <c r="H607" s="217" t="s">
        <v>169</v>
      </c>
      <c r="I607" s="518">
        <f>SUM(N589:N593)</f>
        <v>161</v>
      </c>
      <c r="J607" s="521"/>
      <c r="K607" s="219">
        <f>SUM(O589:P593)</f>
        <v>169</v>
      </c>
      <c r="L607" s="220">
        <f t="shared" si="101"/>
        <v>330</v>
      </c>
      <c r="M607" s="76"/>
      <c r="N607" s="76"/>
      <c r="O607" s="76"/>
      <c r="P607" s="76"/>
      <c r="Q607" s="76"/>
      <c r="R607" s="76"/>
      <c r="S607" s="73" t="s">
        <v>168</v>
      </c>
      <c r="T607" s="505">
        <v>0</v>
      </c>
      <c r="U607" s="505"/>
      <c r="V607" s="40">
        <v>0</v>
      </c>
      <c r="W607" s="489">
        <f t="shared" si="99"/>
        <v>0</v>
      </c>
      <c r="X607" s="490"/>
    </row>
    <row r="608" spans="2:24" s="49" customFormat="1" ht="13.5" customHeight="1">
      <c r="B608" s="217" t="s">
        <v>167</v>
      </c>
      <c r="C608" s="518">
        <f>SUM(C594:D598)</f>
        <v>170</v>
      </c>
      <c r="D608" s="519"/>
      <c r="E608" s="555">
        <f>SUM(E594:F598)</f>
        <v>146</v>
      </c>
      <c r="F608" s="519"/>
      <c r="G608" s="218">
        <f t="shared" si="100"/>
        <v>316</v>
      </c>
      <c r="H608" s="217" t="s">
        <v>166</v>
      </c>
      <c r="I608" s="518">
        <f>SUM(N594:N598)</f>
        <v>180</v>
      </c>
      <c r="J608" s="521"/>
      <c r="K608" s="219">
        <f>SUM(O594:P598)</f>
        <v>176</v>
      </c>
      <c r="L608" s="220">
        <f t="shared" si="101"/>
        <v>356</v>
      </c>
      <c r="M608" s="229" t="s">
        <v>165</v>
      </c>
      <c r="N608" s="230">
        <f>SUM(N594:N603,T579:U609)</f>
        <v>441</v>
      </c>
      <c r="O608" s="535">
        <f>SUM(O594:P603,V579:V609)</f>
        <v>508</v>
      </c>
      <c r="P608" s="536">
        <f t="shared" ref="P608" si="102">SUM(P594:P603,W579:X609)</f>
        <v>420</v>
      </c>
      <c r="Q608" s="535">
        <f>SUM(N608,O608)</f>
        <v>949</v>
      </c>
      <c r="R608" s="537"/>
      <c r="S608" s="74" t="s">
        <v>164</v>
      </c>
      <c r="T608" s="511">
        <v>0</v>
      </c>
      <c r="U608" s="511"/>
      <c r="V608" s="352">
        <v>0</v>
      </c>
      <c r="W608" s="502">
        <f t="shared" si="99"/>
        <v>0</v>
      </c>
      <c r="X608" s="504"/>
    </row>
    <row r="609" spans="2:24" s="49" customFormat="1" ht="13.5" customHeight="1" thickBot="1">
      <c r="B609" s="217" t="s">
        <v>163</v>
      </c>
      <c r="C609" s="518">
        <f>SUM(C599:D603)</f>
        <v>139</v>
      </c>
      <c r="D609" s="519"/>
      <c r="E609" s="555">
        <f>SUM(E599:F603)</f>
        <v>128</v>
      </c>
      <c r="F609" s="519"/>
      <c r="G609" s="218">
        <f t="shared" si="100"/>
        <v>267</v>
      </c>
      <c r="H609" s="217" t="s">
        <v>162</v>
      </c>
      <c r="I609" s="518">
        <f>SUM(N599:N603)</f>
        <v>73</v>
      </c>
      <c r="J609" s="521"/>
      <c r="K609" s="219">
        <f>SUM(O599:P603)</f>
        <v>100</v>
      </c>
      <c r="L609" s="220">
        <f t="shared" si="101"/>
        <v>173</v>
      </c>
      <c r="M609" s="231" t="s">
        <v>161</v>
      </c>
      <c r="N609" s="232"/>
      <c r="O609" s="233"/>
      <c r="P609" s="565">
        <f>Q608/Q612*100</f>
        <v>17.987111448066717</v>
      </c>
      <c r="Q609" s="565"/>
      <c r="R609" s="234" t="s">
        <v>160</v>
      </c>
      <c r="S609" s="75" t="s">
        <v>159</v>
      </c>
      <c r="T609" s="516">
        <v>0</v>
      </c>
      <c r="U609" s="516"/>
      <c r="V609" s="44">
        <v>0</v>
      </c>
      <c r="W609" s="529">
        <f t="shared" si="99"/>
        <v>0</v>
      </c>
      <c r="X609" s="538"/>
    </row>
    <row r="610" spans="2:24" s="49" customFormat="1" ht="13.5" customHeight="1">
      <c r="B610" s="217" t="s">
        <v>158</v>
      </c>
      <c r="C610" s="518">
        <f>SUM(I579:J583)</f>
        <v>189</v>
      </c>
      <c r="D610" s="519"/>
      <c r="E610" s="555">
        <f>SUM(K579:K583)</f>
        <v>152</v>
      </c>
      <c r="F610" s="519"/>
      <c r="G610" s="218">
        <f t="shared" si="100"/>
        <v>341</v>
      </c>
      <c r="H610" s="217" t="s">
        <v>157</v>
      </c>
      <c r="I610" s="518">
        <f>SUM(T579:U583)</f>
        <v>86</v>
      </c>
      <c r="J610" s="521"/>
      <c r="K610" s="219">
        <f>SUM(V579:V583)</f>
        <v>80</v>
      </c>
      <c r="L610" s="220">
        <f t="shared" si="101"/>
        <v>166</v>
      </c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</row>
    <row r="611" spans="2:24" s="49" customFormat="1" ht="13.5" customHeight="1" thickBot="1">
      <c r="B611" s="217" t="s">
        <v>156</v>
      </c>
      <c r="C611" s="518">
        <f>SUM(I584:J588)</f>
        <v>171</v>
      </c>
      <c r="D611" s="519"/>
      <c r="E611" s="555">
        <f>SUM(K584:K588)</f>
        <v>213</v>
      </c>
      <c r="F611" s="519"/>
      <c r="G611" s="218">
        <f t="shared" si="100"/>
        <v>384</v>
      </c>
      <c r="H611" s="217" t="s">
        <v>155</v>
      </c>
      <c r="I611" s="518">
        <f>SUM(T584:U588)</f>
        <v>65</v>
      </c>
      <c r="J611" s="521"/>
      <c r="K611" s="219">
        <f>SUM(V584:V588)</f>
        <v>78</v>
      </c>
      <c r="L611" s="220">
        <f>SUM(I611:K611)</f>
        <v>143</v>
      </c>
      <c r="M611" s="76"/>
      <c r="N611" s="76"/>
      <c r="O611" s="76"/>
      <c r="P611" s="76"/>
      <c r="Q611" s="76"/>
      <c r="R611" s="76"/>
      <c r="S611" s="87"/>
      <c r="T611" s="87"/>
      <c r="U611" s="87"/>
      <c r="V611" s="87"/>
      <c r="W611" s="87"/>
      <c r="X611" s="87"/>
    </row>
    <row r="612" spans="2:24" s="49" customFormat="1" ht="13.5" customHeight="1" thickBot="1">
      <c r="B612" s="217" t="s">
        <v>154</v>
      </c>
      <c r="C612" s="518">
        <f>SUM(I589:J593)</f>
        <v>176</v>
      </c>
      <c r="D612" s="519"/>
      <c r="E612" s="555">
        <f>SUM(K589:K593)</f>
        <v>186</v>
      </c>
      <c r="F612" s="519"/>
      <c r="G612" s="218">
        <f t="shared" si="100"/>
        <v>362</v>
      </c>
      <c r="H612" s="217" t="s">
        <v>153</v>
      </c>
      <c r="I612" s="518">
        <f>SUM(T589:U593)</f>
        <v>20</v>
      </c>
      <c r="J612" s="521"/>
      <c r="K612" s="219">
        <f>SUM(V589:V593)</f>
        <v>36</v>
      </c>
      <c r="L612" s="220">
        <f t="shared" ref="L612:L614" si="103">SUM(I612:K612)</f>
        <v>56</v>
      </c>
      <c r="M612" s="235" t="s">
        <v>152</v>
      </c>
      <c r="N612" s="236">
        <f>SUM(C605:D614,I605:J614,N605:N606)</f>
        <v>2583</v>
      </c>
      <c r="O612" s="535">
        <f>SUM(E605:F614,K605:K614,O605,O606)</f>
        <v>2693</v>
      </c>
      <c r="P612" s="536">
        <f t="shared" ref="P612" si="104">SUM(C605:D614,J605:K614,P605:P606)</f>
        <v>2715</v>
      </c>
      <c r="Q612" s="535">
        <f>SUM(N612,O612)</f>
        <v>5276</v>
      </c>
      <c r="R612" s="537"/>
      <c r="S612" s="89" t="s">
        <v>151</v>
      </c>
      <c r="T612" s="590">
        <v>39</v>
      </c>
      <c r="U612" s="590"/>
      <c r="V612" s="28">
        <v>41</v>
      </c>
      <c r="W612" s="590">
        <v>40</v>
      </c>
      <c r="X612" s="591"/>
    </row>
    <row r="613" spans="2:24" s="49" customFormat="1" ht="13.5" customHeight="1" thickBot="1">
      <c r="B613" s="217" t="s">
        <v>150</v>
      </c>
      <c r="C613" s="518">
        <f>SUM(I594:J598)</f>
        <v>209</v>
      </c>
      <c r="D613" s="519"/>
      <c r="E613" s="555">
        <f>SUM(K594:K598)</f>
        <v>208</v>
      </c>
      <c r="F613" s="519"/>
      <c r="G613" s="218">
        <f t="shared" si="100"/>
        <v>417</v>
      </c>
      <c r="H613" s="217" t="s">
        <v>149</v>
      </c>
      <c r="I613" s="518">
        <f>SUM(T594:U598)</f>
        <v>11</v>
      </c>
      <c r="J613" s="521"/>
      <c r="K613" s="219">
        <f>SUM(V594:V598)</f>
        <v>28</v>
      </c>
      <c r="L613" s="220">
        <f t="shared" si="103"/>
        <v>39</v>
      </c>
      <c r="M613" s="231" t="s">
        <v>7</v>
      </c>
      <c r="N613" s="232"/>
      <c r="O613" s="237"/>
      <c r="P613" s="237"/>
      <c r="Q613" s="545">
        <f>行政区別人口!R34</f>
        <v>2217</v>
      </c>
      <c r="R613" s="546"/>
      <c r="S613" s="90"/>
      <c r="T613" s="25"/>
      <c r="U613" s="25"/>
      <c r="V613" s="25"/>
      <c r="W613" s="25"/>
      <c r="X613" s="25"/>
    </row>
    <row r="614" spans="2:24" s="49" customFormat="1" ht="13.5" customHeight="1" thickBot="1">
      <c r="B614" s="221" t="s">
        <v>148</v>
      </c>
      <c r="C614" s="542">
        <f>SUM(I599:J603)</f>
        <v>170</v>
      </c>
      <c r="D614" s="532"/>
      <c r="E614" s="531">
        <f>SUM(K599:K603)</f>
        <v>182</v>
      </c>
      <c r="F614" s="532"/>
      <c r="G614" s="222">
        <f t="shared" si="100"/>
        <v>352</v>
      </c>
      <c r="H614" s="221" t="s">
        <v>147</v>
      </c>
      <c r="I614" s="543">
        <f>SUM(T599:U603)</f>
        <v>5</v>
      </c>
      <c r="J614" s="544"/>
      <c r="K614" s="223">
        <f>SUM(V599:V603)</f>
        <v>9</v>
      </c>
      <c r="L614" s="224">
        <f t="shared" si="103"/>
        <v>14</v>
      </c>
      <c r="M614" s="76"/>
      <c r="N614" s="76"/>
      <c r="O614" s="76"/>
      <c r="P614" s="76"/>
      <c r="Q614" s="76"/>
      <c r="R614" s="76"/>
      <c r="S614" s="520" t="s">
        <v>146</v>
      </c>
      <c r="T614" s="520"/>
      <c r="U614" s="520"/>
      <c r="V614" s="520"/>
      <c r="W614" s="92">
        <v>15</v>
      </c>
      <c r="X614" s="93" t="s">
        <v>284</v>
      </c>
    </row>
    <row r="616" spans="2:24" s="49" customFormat="1" ht="14.1" customHeight="1">
      <c r="S616" s="97"/>
      <c r="T616" s="97"/>
      <c r="U616" s="97"/>
    </row>
    <row r="617" spans="2:24" s="49" customFormat="1" ht="14.25" customHeight="1">
      <c r="B617" s="547" t="s">
        <v>1</v>
      </c>
      <c r="C617" s="547"/>
      <c r="D617" s="547" t="s">
        <v>2</v>
      </c>
      <c r="E617" s="547"/>
      <c r="F617" s="547"/>
      <c r="G617" s="547"/>
      <c r="H617" s="547"/>
      <c r="I617" s="547"/>
      <c r="J617" s="561" t="s">
        <v>285</v>
      </c>
      <c r="K617" s="561"/>
      <c r="L617" s="561"/>
      <c r="M617" s="561"/>
      <c r="N617" s="561"/>
      <c r="O617" s="561"/>
      <c r="P617" s="561"/>
      <c r="Q617" s="66"/>
      <c r="R617" s="66"/>
      <c r="S617" s="98"/>
      <c r="T617" s="98"/>
      <c r="U617" s="158" t="str">
        <f>$U$2</f>
        <v>平成29年11月30日</v>
      </c>
      <c r="V617" s="48"/>
      <c r="W617" s="48"/>
      <c r="X617" s="99" t="s">
        <v>0</v>
      </c>
    </row>
    <row r="618" spans="2:24" s="49" customFormat="1" ht="17.100000000000001" customHeight="1" thickBot="1">
      <c r="B618" s="547" t="s">
        <v>282</v>
      </c>
      <c r="C618" s="547"/>
      <c r="D618" s="547" t="s">
        <v>28</v>
      </c>
      <c r="E618" s="547"/>
      <c r="F618" s="547"/>
      <c r="G618" s="547"/>
      <c r="H618" s="66"/>
      <c r="I618" s="66"/>
      <c r="J618" s="561"/>
      <c r="K618" s="561"/>
      <c r="L618" s="561"/>
      <c r="M618" s="561"/>
      <c r="N618" s="561"/>
      <c r="O618" s="561"/>
      <c r="P618" s="561"/>
      <c r="Q618" s="66"/>
      <c r="R618" s="66"/>
      <c r="S618" s="66"/>
      <c r="T618" s="66"/>
      <c r="U618" s="158" t="str">
        <f>$U$3</f>
        <v>平成29年12月 1日</v>
      </c>
      <c r="V618" s="48"/>
      <c r="W618" s="48"/>
      <c r="X618" s="99" t="s">
        <v>3</v>
      </c>
    </row>
    <row r="619" spans="2:24" s="49" customFormat="1" ht="14.25" customHeight="1">
      <c r="B619" s="68" t="s">
        <v>280</v>
      </c>
      <c r="C619" s="484" t="s">
        <v>4</v>
      </c>
      <c r="D619" s="484"/>
      <c r="E619" s="484" t="s">
        <v>5</v>
      </c>
      <c r="F619" s="484"/>
      <c r="G619" s="69" t="s">
        <v>6</v>
      </c>
      <c r="H619" s="68" t="s">
        <v>280</v>
      </c>
      <c r="I619" s="484" t="s">
        <v>4</v>
      </c>
      <c r="J619" s="484"/>
      <c r="K619" s="71" t="s">
        <v>5</v>
      </c>
      <c r="L619" s="69" t="s">
        <v>6</v>
      </c>
      <c r="M619" s="68" t="s">
        <v>280</v>
      </c>
      <c r="N619" s="71" t="s">
        <v>4</v>
      </c>
      <c r="O619" s="484" t="s">
        <v>5</v>
      </c>
      <c r="P619" s="484"/>
      <c r="Q619" s="484" t="s">
        <v>6</v>
      </c>
      <c r="R619" s="486"/>
      <c r="S619" s="68" t="s">
        <v>280</v>
      </c>
      <c r="T619" s="484" t="s">
        <v>4</v>
      </c>
      <c r="U619" s="484"/>
      <c r="V619" s="71" t="s">
        <v>5</v>
      </c>
      <c r="W619" s="484" t="s">
        <v>6</v>
      </c>
      <c r="X619" s="486"/>
    </row>
    <row r="620" spans="2:24" s="49" customFormat="1" ht="14.25" customHeight="1">
      <c r="B620" s="73" t="s">
        <v>279</v>
      </c>
      <c r="C620" s="505">
        <v>16</v>
      </c>
      <c r="D620" s="505"/>
      <c r="E620" s="476">
        <v>17</v>
      </c>
      <c r="F620" s="477"/>
      <c r="G620" s="41">
        <v>33</v>
      </c>
      <c r="H620" s="73" t="s">
        <v>278</v>
      </c>
      <c r="I620" s="567">
        <v>11</v>
      </c>
      <c r="J620" s="567"/>
      <c r="K620" s="40">
        <v>14</v>
      </c>
      <c r="L620" s="345">
        <v>25</v>
      </c>
      <c r="M620" s="73" t="s">
        <v>277</v>
      </c>
      <c r="N620" s="40">
        <v>20</v>
      </c>
      <c r="O620" s="505">
        <v>22</v>
      </c>
      <c r="P620" s="505"/>
      <c r="Q620" s="476">
        <v>42</v>
      </c>
      <c r="R620" s="554"/>
      <c r="S620" s="73" t="s">
        <v>276</v>
      </c>
      <c r="T620" s="505">
        <v>6</v>
      </c>
      <c r="U620" s="505"/>
      <c r="V620" s="40">
        <v>2</v>
      </c>
      <c r="W620" s="481">
        <v>8</v>
      </c>
      <c r="X620" s="483"/>
    </row>
    <row r="621" spans="2:24" s="49" customFormat="1" ht="14.1" customHeight="1">
      <c r="B621" s="73" t="s">
        <v>275</v>
      </c>
      <c r="C621" s="505">
        <v>22</v>
      </c>
      <c r="D621" s="505"/>
      <c r="E621" s="491">
        <v>12</v>
      </c>
      <c r="F621" s="492"/>
      <c r="G621" s="41">
        <v>34</v>
      </c>
      <c r="H621" s="73" t="s">
        <v>274</v>
      </c>
      <c r="I621" s="505">
        <v>12</v>
      </c>
      <c r="J621" s="505"/>
      <c r="K621" s="40">
        <v>9</v>
      </c>
      <c r="L621" s="345">
        <v>21</v>
      </c>
      <c r="M621" s="73" t="s">
        <v>273</v>
      </c>
      <c r="N621" s="40">
        <v>13</v>
      </c>
      <c r="O621" s="505">
        <v>19</v>
      </c>
      <c r="P621" s="505"/>
      <c r="Q621" s="491">
        <v>32</v>
      </c>
      <c r="R621" s="490"/>
      <c r="S621" s="73" t="s">
        <v>272</v>
      </c>
      <c r="T621" s="505">
        <v>6</v>
      </c>
      <c r="U621" s="505"/>
      <c r="V621" s="40">
        <v>4</v>
      </c>
      <c r="W621" s="489">
        <v>10</v>
      </c>
      <c r="X621" s="490"/>
    </row>
    <row r="622" spans="2:24" s="49" customFormat="1" ht="14.25" customHeight="1">
      <c r="B622" s="73" t="s">
        <v>271</v>
      </c>
      <c r="C622" s="505">
        <v>15</v>
      </c>
      <c r="D622" s="505"/>
      <c r="E622" s="491">
        <v>16</v>
      </c>
      <c r="F622" s="492"/>
      <c r="G622" s="41">
        <v>31</v>
      </c>
      <c r="H622" s="73" t="s">
        <v>270</v>
      </c>
      <c r="I622" s="505">
        <v>12</v>
      </c>
      <c r="J622" s="505"/>
      <c r="K622" s="40">
        <v>19</v>
      </c>
      <c r="L622" s="345">
        <v>31</v>
      </c>
      <c r="M622" s="73" t="s">
        <v>269</v>
      </c>
      <c r="N622" s="40">
        <v>12</v>
      </c>
      <c r="O622" s="505">
        <v>15</v>
      </c>
      <c r="P622" s="505"/>
      <c r="Q622" s="491">
        <v>27</v>
      </c>
      <c r="R622" s="490"/>
      <c r="S622" s="73" t="s">
        <v>268</v>
      </c>
      <c r="T622" s="505">
        <v>4</v>
      </c>
      <c r="U622" s="505"/>
      <c r="V622" s="40">
        <v>5</v>
      </c>
      <c r="W622" s="489">
        <v>9</v>
      </c>
      <c r="X622" s="490"/>
    </row>
    <row r="623" spans="2:24" s="49" customFormat="1" ht="14.25" customHeight="1">
      <c r="B623" s="73" t="s">
        <v>267</v>
      </c>
      <c r="C623" s="505">
        <v>16</v>
      </c>
      <c r="D623" s="505"/>
      <c r="E623" s="491">
        <v>17</v>
      </c>
      <c r="F623" s="492"/>
      <c r="G623" s="41">
        <v>33</v>
      </c>
      <c r="H623" s="73" t="s">
        <v>266</v>
      </c>
      <c r="I623" s="505">
        <v>12</v>
      </c>
      <c r="J623" s="505"/>
      <c r="K623" s="40">
        <v>15</v>
      </c>
      <c r="L623" s="345">
        <v>27</v>
      </c>
      <c r="M623" s="73" t="s">
        <v>265</v>
      </c>
      <c r="N623" s="40">
        <v>19</v>
      </c>
      <c r="O623" s="505">
        <v>22</v>
      </c>
      <c r="P623" s="505"/>
      <c r="Q623" s="491">
        <v>41</v>
      </c>
      <c r="R623" s="490"/>
      <c r="S623" s="73" t="s">
        <v>264</v>
      </c>
      <c r="T623" s="505">
        <v>6</v>
      </c>
      <c r="U623" s="505"/>
      <c r="V623" s="40">
        <v>3</v>
      </c>
      <c r="W623" s="489">
        <v>9</v>
      </c>
      <c r="X623" s="490"/>
    </row>
    <row r="624" spans="2:24" s="49" customFormat="1" ht="14.1" customHeight="1">
      <c r="B624" s="74" t="s">
        <v>263</v>
      </c>
      <c r="C624" s="511">
        <v>8</v>
      </c>
      <c r="D624" s="511"/>
      <c r="E624" s="497">
        <v>29</v>
      </c>
      <c r="F624" s="498"/>
      <c r="G624" s="43">
        <v>37</v>
      </c>
      <c r="H624" s="74" t="s">
        <v>262</v>
      </c>
      <c r="I624" s="511">
        <v>5</v>
      </c>
      <c r="J624" s="511"/>
      <c r="K624" s="42">
        <v>16</v>
      </c>
      <c r="L624" s="346">
        <v>21</v>
      </c>
      <c r="M624" s="74" t="s">
        <v>261</v>
      </c>
      <c r="N624" s="42">
        <v>13</v>
      </c>
      <c r="O624" s="511">
        <v>16</v>
      </c>
      <c r="P624" s="511"/>
      <c r="Q624" s="497">
        <v>29</v>
      </c>
      <c r="R624" s="504"/>
      <c r="S624" s="74" t="s">
        <v>260</v>
      </c>
      <c r="T624" s="511">
        <v>6</v>
      </c>
      <c r="U624" s="511"/>
      <c r="V624" s="42">
        <v>7</v>
      </c>
      <c r="W624" s="502">
        <v>13</v>
      </c>
      <c r="X624" s="504"/>
    </row>
    <row r="625" spans="2:24" s="49" customFormat="1" ht="14.25" customHeight="1">
      <c r="B625" s="73" t="s">
        <v>259</v>
      </c>
      <c r="C625" s="505">
        <v>18</v>
      </c>
      <c r="D625" s="505"/>
      <c r="E625" s="506">
        <v>16</v>
      </c>
      <c r="F625" s="507"/>
      <c r="G625" s="41">
        <v>34</v>
      </c>
      <c r="H625" s="73" t="s">
        <v>258</v>
      </c>
      <c r="I625" s="505">
        <v>13</v>
      </c>
      <c r="J625" s="505"/>
      <c r="K625" s="40">
        <v>10</v>
      </c>
      <c r="L625" s="345">
        <v>23</v>
      </c>
      <c r="M625" s="73" t="s">
        <v>257</v>
      </c>
      <c r="N625" s="40">
        <v>9</v>
      </c>
      <c r="O625" s="505">
        <v>9</v>
      </c>
      <c r="P625" s="505"/>
      <c r="Q625" s="506">
        <v>18</v>
      </c>
      <c r="R625" s="483"/>
      <c r="S625" s="73" t="s">
        <v>256</v>
      </c>
      <c r="T625" s="505">
        <v>2</v>
      </c>
      <c r="U625" s="505"/>
      <c r="V625" s="40">
        <v>4</v>
      </c>
      <c r="W625" s="481">
        <v>6</v>
      </c>
      <c r="X625" s="483"/>
    </row>
    <row r="626" spans="2:24" s="49" customFormat="1" ht="14.25" customHeight="1">
      <c r="B626" s="73" t="s">
        <v>255</v>
      </c>
      <c r="C626" s="505">
        <v>15</v>
      </c>
      <c r="D626" s="505"/>
      <c r="E626" s="491">
        <v>20</v>
      </c>
      <c r="F626" s="492"/>
      <c r="G626" s="41">
        <v>35</v>
      </c>
      <c r="H626" s="73" t="s">
        <v>254</v>
      </c>
      <c r="I626" s="505">
        <v>20</v>
      </c>
      <c r="J626" s="505"/>
      <c r="K626" s="40">
        <v>23</v>
      </c>
      <c r="L626" s="345">
        <v>43</v>
      </c>
      <c r="M626" s="73" t="s">
        <v>253</v>
      </c>
      <c r="N626" s="40">
        <v>15</v>
      </c>
      <c r="O626" s="505">
        <v>13</v>
      </c>
      <c r="P626" s="505"/>
      <c r="Q626" s="491">
        <v>28</v>
      </c>
      <c r="R626" s="490"/>
      <c r="S626" s="73" t="s">
        <v>252</v>
      </c>
      <c r="T626" s="505">
        <v>2</v>
      </c>
      <c r="U626" s="505"/>
      <c r="V626" s="40">
        <v>3</v>
      </c>
      <c r="W626" s="489">
        <v>5</v>
      </c>
      <c r="X626" s="490"/>
    </row>
    <row r="627" spans="2:24" s="49" customFormat="1" ht="14.25" customHeight="1">
      <c r="B627" s="73" t="s">
        <v>251</v>
      </c>
      <c r="C627" s="505">
        <v>20</v>
      </c>
      <c r="D627" s="505"/>
      <c r="E627" s="491">
        <v>15</v>
      </c>
      <c r="F627" s="492"/>
      <c r="G627" s="41">
        <v>35</v>
      </c>
      <c r="H627" s="73" t="s">
        <v>250</v>
      </c>
      <c r="I627" s="505">
        <v>21</v>
      </c>
      <c r="J627" s="505"/>
      <c r="K627" s="40">
        <v>14</v>
      </c>
      <c r="L627" s="345">
        <v>35</v>
      </c>
      <c r="M627" s="73" t="s">
        <v>249</v>
      </c>
      <c r="N627" s="40">
        <v>14</v>
      </c>
      <c r="O627" s="505">
        <v>10</v>
      </c>
      <c r="P627" s="505"/>
      <c r="Q627" s="491">
        <v>24</v>
      </c>
      <c r="R627" s="490"/>
      <c r="S627" s="73" t="s">
        <v>248</v>
      </c>
      <c r="T627" s="505">
        <v>7</v>
      </c>
      <c r="U627" s="505"/>
      <c r="V627" s="40">
        <v>5</v>
      </c>
      <c r="W627" s="489">
        <v>12</v>
      </c>
      <c r="X627" s="490"/>
    </row>
    <row r="628" spans="2:24" s="49" customFormat="1" ht="14.1" customHeight="1">
      <c r="B628" s="73" t="s">
        <v>247</v>
      </c>
      <c r="C628" s="505">
        <v>18</v>
      </c>
      <c r="D628" s="505"/>
      <c r="E628" s="491">
        <v>15</v>
      </c>
      <c r="F628" s="492"/>
      <c r="G628" s="41">
        <v>33</v>
      </c>
      <c r="H628" s="73" t="s">
        <v>246</v>
      </c>
      <c r="I628" s="505">
        <v>19</v>
      </c>
      <c r="J628" s="505"/>
      <c r="K628" s="40">
        <v>17</v>
      </c>
      <c r="L628" s="345">
        <v>36</v>
      </c>
      <c r="M628" s="73" t="s">
        <v>245</v>
      </c>
      <c r="N628" s="40">
        <v>22</v>
      </c>
      <c r="O628" s="505">
        <v>12</v>
      </c>
      <c r="P628" s="505"/>
      <c r="Q628" s="491">
        <v>34</v>
      </c>
      <c r="R628" s="490"/>
      <c r="S628" s="73" t="s">
        <v>244</v>
      </c>
      <c r="T628" s="505">
        <v>2</v>
      </c>
      <c r="U628" s="505"/>
      <c r="V628" s="40">
        <v>6</v>
      </c>
      <c r="W628" s="489">
        <v>8</v>
      </c>
      <c r="X628" s="490"/>
    </row>
    <row r="629" spans="2:24" s="49" customFormat="1" ht="14.1" customHeight="1">
      <c r="B629" s="74" t="s">
        <v>243</v>
      </c>
      <c r="C629" s="511">
        <v>9</v>
      </c>
      <c r="D629" s="511"/>
      <c r="E629" s="497">
        <v>13</v>
      </c>
      <c r="F629" s="498"/>
      <c r="G629" s="43">
        <v>22</v>
      </c>
      <c r="H629" s="74" t="s">
        <v>242</v>
      </c>
      <c r="I629" s="511">
        <v>13</v>
      </c>
      <c r="J629" s="511"/>
      <c r="K629" s="42">
        <v>10</v>
      </c>
      <c r="L629" s="346">
        <v>23</v>
      </c>
      <c r="M629" s="74" t="s">
        <v>241</v>
      </c>
      <c r="N629" s="42">
        <v>15</v>
      </c>
      <c r="O629" s="511">
        <v>14</v>
      </c>
      <c r="P629" s="511"/>
      <c r="Q629" s="497">
        <v>29</v>
      </c>
      <c r="R629" s="504"/>
      <c r="S629" s="74" t="s">
        <v>240</v>
      </c>
      <c r="T629" s="511">
        <v>3</v>
      </c>
      <c r="U629" s="511"/>
      <c r="V629" s="42">
        <v>2</v>
      </c>
      <c r="W629" s="502">
        <v>5</v>
      </c>
      <c r="X629" s="504"/>
    </row>
    <row r="630" spans="2:24" s="49" customFormat="1" ht="14.25" customHeight="1">
      <c r="B630" s="73" t="s">
        <v>239</v>
      </c>
      <c r="C630" s="505">
        <v>13</v>
      </c>
      <c r="D630" s="505"/>
      <c r="E630" s="506">
        <v>13</v>
      </c>
      <c r="F630" s="507"/>
      <c r="G630" s="41">
        <v>26</v>
      </c>
      <c r="H630" s="73" t="s">
        <v>238</v>
      </c>
      <c r="I630" s="505">
        <v>14</v>
      </c>
      <c r="J630" s="505"/>
      <c r="K630" s="40">
        <v>16</v>
      </c>
      <c r="L630" s="345">
        <v>30</v>
      </c>
      <c r="M630" s="73" t="s">
        <v>237</v>
      </c>
      <c r="N630" s="40">
        <v>8</v>
      </c>
      <c r="O630" s="505">
        <v>14</v>
      </c>
      <c r="P630" s="505"/>
      <c r="Q630" s="506">
        <v>22</v>
      </c>
      <c r="R630" s="483"/>
      <c r="S630" s="73" t="s">
        <v>236</v>
      </c>
      <c r="T630" s="505">
        <v>2</v>
      </c>
      <c r="U630" s="505"/>
      <c r="V630" s="40">
        <v>4</v>
      </c>
      <c r="W630" s="481">
        <v>6</v>
      </c>
      <c r="X630" s="483"/>
    </row>
    <row r="631" spans="2:24" s="49" customFormat="1" ht="14.25" customHeight="1">
      <c r="B631" s="73" t="s">
        <v>235</v>
      </c>
      <c r="C631" s="505">
        <v>12</v>
      </c>
      <c r="D631" s="505"/>
      <c r="E631" s="491">
        <v>15</v>
      </c>
      <c r="F631" s="492"/>
      <c r="G631" s="41">
        <v>27</v>
      </c>
      <c r="H631" s="73" t="s">
        <v>234</v>
      </c>
      <c r="I631" s="505">
        <v>9</v>
      </c>
      <c r="J631" s="505"/>
      <c r="K631" s="40">
        <v>19</v>
      </c>
      <c r="L631" s="345">
        <v>28</v>
      </c>
      <c r="M631" s="73" t="s">
        <v>233</v>
      </c>
      <c r="N631" s="40">
        <v>13</v>
      </c>
      <c r="O631" s="505">
        <v>17</v>
      </c>
      <c r="P631" s="505"/>
      <c r="Q631" s="491">
        <v>30</v>
      </c>
      <c r="R631" s="490"/>
      <c r="S631" s="73" t="s">
        <v>232</v>
      </c>
      <c r="T631" s="505">
        <v>1</v>
      </c>
      <c r="U631" s="505"/>
      <c r="V631" s="40">
        <v>4</v>
      </c>
      <c r="W631" s="489">
        <v>5</v>
      </c>
      <c r="X631" s="490"/>
    </row>
    <row r="632" spans="2:24" s="49" customFormat="1" ht="14.25" customHeight="1">
      <c r="B632" s="73" t="s">
        <v>231</v>
      </c>
      <c r="C632" s="505">
        <v>15</v>
      </c>
      <c r="D632" s="505"/>
      <c r="E632" s="491">
        <v>13</v>
      </c>
      <c r="F632" s="492"/>
      <c r="G632" s="41">
        <v>28</v>
      </c>
      <c r="H632" s="73" t="s">
        <v>230</v>
      </c>
      <c r="I632" s="505">
        <v>15</v>
      </c>
      <c r="J632" s="505"/>
      <c r="K632" s="40">
        <v>13</v>
      </c>
      <c r="L632" s="347">
        <v>28</v>
      </c>
      <c r="M632" s="73" t="s">
        <v>229</v>
      </c>
      <c r="N632" s="40">
        <v>12</v>
      </c>
      <c r="O632" s="505">
        <v>11</v>
      </c>
      <c r="P632" s="505"/>
      <c r="Q632" s="491">
        <v>23</v>
      </c>
      <c r="R632" s="490"/>
      <c r="S632" s="73" t="s">
        <v>228</v>
      </c>
      <c r="T632" s="505">
        <v>0</v>
      </c>
      <c r="U632" s="505"/>
      <c r="V632" s="40">
        <v>4</v>
      </c>
      <c r="W632" s="489">
        <v>4</v>
      </c>
      <c r="X632" s="490"/>
    </row>
    <row r="633" spans="2:24" s="49" customFormat="1" ht="14.1" customHeight="1">
      <c r="B633" s="73" t="s">
        <v>227</v>
      </c>
      <c r="C633" s="505">
        <v>7</v>
      </c>
      <c r="D633" s="505"/>
      <c r="E633" s="491">
        <v>10</v>
      </c>
      <c r="F633" s="492"/>
      <c r="G633" s="41">
        <v>17</v>
      </c>
      <c r="H633" s="73" t="s">
        <v>226</v>
      </c>
      <c r="I633" s="505">
        <v>20</v>
      </c>
      <c r="J633" s="505"/>
      <c r="K633" s="40">
        <v>21</v>
      </c>
      <c r="L633" s="347">
        <v>41</v>
      </c>
      <c r="M633" s="73" t="s">
        <v>225</v>
      </c>
      <c r="N633" s="40">
        <v>16</v>
      </c>
      <c r="O633" s="505">
        <v>18</v>
      </c>
      <c r="P633" s="505"/>
      <c r="Q633" s="491">
        <v>34</v>
      </c>
      <c r="R633" s="490"/>
      <c r="S633" s="73" t="s">
        <v>224</v>
      </c>
      <c r="T633" s="505">
        <v>2</v>
      </c>
      <c r="U633" s="505"/>
      <c r="V633" s="40">
        <v>3</v>
      </c>
      <c r="W633" s="489">
        <v>5</v>
      </c>
      <c r="X633" s="490"/>
    </row>
    <row r="634" spans="2:24" s="49" customFormat="1" ht="14.45" customHeight="1">
      <c r="B634" s="74" t="s">
        <v>223</v>
      </c>
      <c r="C634" s="511">
        <v>9</v>
      </c>
      <c r="D634" s="511"/>
      <c r="E634" s="497">
        <v>11</v>
      </c>
      <c r="F634" s="498"/>
      <c r="G634" s="43">
        <v>20</v>
      </c>
      <c r="H634" s="74" t="s">
        <v>222</v>
      </c>
      <c r="I634" s="511">
        <v>25</v>
      </c>
      <c r="J634" s="511"/>
      <c r="K634" s="42">
        <v>15</v>
      </c>
      <c r="L634" s="346">
        <v>40</v>
      </c>
      <c r="M634" s="74" t="s">
        <v>221</v>
      </c>
      <c r="N634" s="42">
        <v>15</v>
      </c>
      <c r="O634" s="511">
        <v>11</v>
      </c>
      <c r="P634" s="511"/>
      <c r="Q634" s="497">
        <v>26</v>
      </c>
      <c r="R634" s="504"/>
      <c r="S634" s="74" t="s">
        <v>220</v>
      </c>
      <c r="T634" s="511">
        <v>0</v>
      </c>
      <c r="U634" s="511"/>
      <c r="V634" s="42">
        <v>3</v>
      </c>
      <c r="W634" s="502">
        <v>3</v>
      </c>
      <c r="X634" s="504"/>
    </row>
    <row r="635" spans="2:24" s="49" customFormat="1" ht="14.1" customHeight="1">
      <c r="B635" s="73" t="s">
        <v>219</v>
      </c>
      <c r="C635" s="505">
        <v>21</v>
      </c>
      <c r="D635" s="505"/>
      <c r="E635" s="506">
        <v>13</v>
      </c>
      <c r="F635" s="507"/>
      <c r="G635" s="41">
        <v>34</v>
      </c>
      <c r="H635" s="73" t="s">
        <v>218</v>
      </c>
      <c r="I635" s="505">
        <v>20</v>
      </c>
      <c r="J635" s="505"/>
      <c r="K635" s="40">
        <v>19</v>
      </c>
      <c r="L635" s="345">
        <v>39</v>
      </c>
      <c r="M635" s="73" t="s">
        <v>217</v>
      </c>
      <c r="N635" s="40">
        <v>9</v>
      </c>
      <c r="O635" s="505">
        <v>10</v>
      </c>
      <c r="P635" s="505"/>
      <c r="Q635" s="506">
        <v>19</v>
      </c>
      <c r="R635" s="483"/>
      <c r="S635" s="73" t="s">
        <v>216</v>
      </c>
      <c r="T635" s="505">
        <v>1</v>
      </c>
      <c r="U635" s="505"/>
      <c r="V635" s="40">
        <v>0</v>
      </c>
      <c r="W635" s="481">
        <v>1</v>
      </c>
      <c r="X635" s="483"/>
    </row>
    <row r="636" spans="2:24" s="49" customFormat="1" ht="14.25" customHeight="1">
      <c r="B636" s="73" t="s">
        <v>215</v>
      </c>
      <c r="C636" s="505">
        <v>11</v>
      </c>
      <c r="D636" s="505"/>
      <c r="E636" s="491">
        <v>12</v>
      </c>
      <c r="F636" s="492"/>
      <c r="G636" s="41">
        <v>23</v>
      </c>
      <c r="H636" s="73" t="s">
        <v>214</v>
      </c>
      <c r="I636" s="505">
        <v>20</v>
      </c>
      <c r="J636" s="505"/>
      <c r="K636" s="40">
        <v>19</v>
      </c>
      <c r="L636" s="345">
        <v>39</v>
      </c>
      <c r="M636" s="73" t="s">
        <v>213</v>
      </c>
      <c r="N636" s="40">
        <v>12</v>
      </c>
      <c r="O636" s="505">
        <v>13</v>
      </c>
      <c r="P636" s="505"/>
      <c r="Q636" s="491">
        <v>25</v>
      </c>
      <c r="R636" s="490"/>
      <c r="S636" s="73" t="s">
        <v>212</v>
      </c>
      <c r="T636" s="505">
        <v>0</v>
      </c>
      <c r="U636" s="505"/>
      <c r="V636" s="40">
        <v>1</v>
      </c>
      <c r="W636" s="489">
        <v>1</v>
      </c>
      <c r="X636" s="490"/>
    </row>
    <row r="637" spans="2:24" s="49" customFormat="1" ht="14.25" customHeight="1">
      <c r="B637" s="73" t="s">
        <v>211</v>
      </c>
      <c r="C637" s="505">
        <v>16</v>
      </c>
      <c r="D637" s="505"/>
      <c r="E637" s="491">
        <v>14</v>
      </c>
      <c r="F637" s="492"/>
      <c r="G637" s="41">
        <v>30</v>
      </c>
      <c r="H637" s="73" t="s">
        <v>210</v>
      </c>
      <c r="I637" s="505">
        <v>18</v>
      </c>
      <c r="J637" s="505"/>
      <c r="K637" s="40">
        <v>15</v>
      </c>
      <c r="L637" s="345">
        <v>33</v>
      </c>
      <c r="M637" s="73" t="s">
        <v>209</v>
      </c>
      <c r="N637" s="40">
        <v>21</v>
      </c>
      <c r="O637" s="505">
        <v>9</v>
      </c>
      <c r="P637" s="505"/>
      <c r="Q637" s="491">
        <v>30</v>
      </c>
      <c r="R637" s="490"/>
      <c r="S637" s="73" t="s">
        <v>208</v>
      </c>
      <c r="T637" s="505">
        <v>0</v>
      </c>
      <c r="U637" s="505"/>
      <c r="V637" s="40">
        <v>2</v>
      </c>
      <c r="W637" s="489">
        <v>2</v>
      </c>
      <c r="X637" s="490"/>
    </row>
    <row r="638" spans="2:24" s="49" customFormat="1" ht="14.25" customHeight="1">
      <c r="B638" s="73" t="s">
        <v>207</v>
      </c>
      <c r="C638" s="505">
        <v>21</v>
      </c>
      <c r="D638" s="505"/>
      <c r="E638" s="491">
        <v>5</v>
      </c>
      <c r="F638" s="492"/>
      <c r="G638" s="41">
        <v>26</v>
      </c>
      <c r="H638" s="73" t="s">
        <v>206</v>
      </c>
      <c r="I638" s="505">
        <v>14</v>
      </c>
      <c r="J638" s="505"/>
      <c r="K638" s="40">
        <v>22</v>
      </c>
      <c r="L638" s="345">
        <v>36</v>
      </c>
      <c r="M638" s="73" t="s">
        <v>205</v>
      </c>
      <c r="N638" s="40">
        <v>10</v>
      </c>
      <c r="O638" s="505">
        <v>11</v>
      </c>
      <c r="P638" s="505"/>
      <c r="Q638" s="491">
        <v>21</v>
      </c>
      <c r="R638" s="490"/>
      <c r="S638" s="73" t="s">
        <v>204</v>
      </c>
      <c r="T638" s="505">
        <v>0</v>
      </c>
      <c r="U638" s="505"/>
      <c r="V638" s="40">
        <v>2</v>
      </c>
      <c r="W638" s="489">
        <v>2</v>
      </c>
      <c r="X638" s="490"/>
    </row>
    <row r="639" spans="2:24" s="49" customFormat="1" ht="14.1" customHeight="1">
      <c r="B639" s="74" t="s">
        <v>203</v>
      </c>
      <c r="C639" s="511">
        <v>11</v>
      </c>
      <c r="D639" s="511"/>
      <c r="E639" s="497">
        <v>11</v>
      </c>
      <c r="F639" s="498"/>
      <c r="G639" s="43">
        <v>22</v>
      </c>
      <c r="H639" s="74" t="s">
        <v>202</v>
      </c>
      <c r="I639" s="511">
        <v>14</v>
      </c>
      <c r="J639" s="511"/>
      <c r="K639" s="42">
        <v>21</v>
      </c>
      <c r="L639" s="346">
        <v>35</v>
      </c>
      <c r="M639" s="74" t="s">
        <v>201</v>
      </c>
      <c r="N639" s="42">
        <v>16</v>
      </c>
      <c r="O639" s="511">
        <v>11</v>
      </c>
      <c r="P639" s="511"/>
      <c r="Q639" s="497">
        <v>27</v>
      </c>
      <c r="R639" s="504"/>
      <c r="S639" s="74" t="s">
        <v>200</v>
      </c>
      <c r="T639" s="511">
        <v>0</v>
      </c>
      <c r="U639" s="511"/>
      <c r="V639" s="42">
        <v>2</v>
      </c>
      <c r="W639" s="502">
        <v>2</v>
      </c>
      <c r="X639" s="504"/>
    </row>
    <row r="640" spans="2:24" s="49" customFormat="1" ht="14.25" customHeight="1">
      <c r="B640" s="73" t="s">
        <v>199</v>
      </c>
      <c r="C640" s="505">
        <v>9</v>
      </c>
      <c r="D640" s="505"/>
      <c r="E640" s="506">
        <v>10</v>
      </c>
      <c r="F640" s="507"/>
      <c r="G640" s="41">
        <v>19</v>
      </c>
      <c r="H640" s="73" t="s">
        <v>198</v>
      </c>
      <c r="I640" s="505">
        <v>18</v>
      </c>
      <c r="J640" s="505"/>
      <c r="K640" s="40">
        <v>18</v>
      </c>
      <c r="L640" s="345">
        <v>36</v>
      </c>
      <c r="M640" s="73" t="s">
        <v>197</v>
      </c>
      <c r="N640" s="40">
        <v>11</v>
      </c>
      <c r="O640" s="505">
        <v>8</v>
      </c>
      <c r="P640" s="505"/>
      <c r="Q640" s="506">
        <v>19</v>
      </c>
      <c r="R640" s="483"/>
      <c r="S640" s="73" t="s">
        <v>196</v>
      </c>
      <c r="T640" s="505">
        <v>2</v>
      </c>
      <c r="U640" s="505"/>
      <c r="V640" s="40">
        <v>3</v>
      </c>
      <c r="W640" s="481">
        <v>5</v>
      </c>
      <c r="X640" s="483"/>
    </row>
    <row r="641" spans="2:24" s="49" customFormat="1" ht="14.25" customHeight="1">
      <c r="B641" s="73" t="s">
        <v>195</v>
      </c>
      <c r="C641" s="505">
        <v>12</v>
      </c>
      <c r="D641" s="505"/>
      <c r="E641" s="491">
        <v>15</v>
      </c>
      <c r="F641" s="492"/>
      <c r="G641" s="41">
        <v>27</v>
      </c>
      <c r="H641" s="73" t="s">
        <v>194</v>
      </c>
      <c r="I641" s="505">
        <v>15</v>
      </c>
      <c r="J641" s="505"/>
      <c r="K641" s="40">
        <v>18</v>
      </c>
      <c r="L641" s="345">
        <v>33</v>
      </c>
      <c r="M641" s="73" t="s">
        <v>193</v>
      </c>
      <c r="N641" s="40">
        <v>3</v>
      </c>
      <c r="O641" s="505">
        <v>2</v>
      </c>
      <c r="P641" s="505"/>
      <c r="Q641" s="491">
        <v>5</v>
      </c>
      <c r="R641" s="490"/>
      <c r="S641" s="73" t="s">
        <v>192</v>
      </c>
      <c r="T641" s="505">
        <v>0</v>
      </c>
      <c r="U641" s="505"/>
      <c r="V641" s="40">
        <v>0</v>
      </c>
      <c r="W641" s="489">
        <v>0</v>
      </c>
      <c r="X641" s="490"/>
    </row>
    <row r="642" spans="2:24" s="49" customFormat="1" ht="14.25" customHeight="1">
      <c r="B642" s="73" t="s">
        <v>191</v>
      </c>
      <c r="C642" s="505">
        <v>11</v>
      </c>
      <c r="D642" s="505"/>
      <c r="E642" s="491">
        <v>8</v>
      </c>
      <c r="F642" s="492"/>
      <c r="G642" s="41">
        <v>19</v>
      </c>
      <c r="H642" s="73" t="s">
        <v>190</v>
      </c>
      <c r="I642" s="505">
        <v>20</v>
      </c>
      <c r="J642" s="505"/>
      <c r="K642" s="40">
        <v>17</v>
      </c>
      <c r="L642" s="345">
        <v>37</v>
      </c>
      <c r="M642" s="73" t="s">
        <v>189</v>
      </c>
      <c r="N642" s="40">
        <v>5</v>
      </c>
      <c r="O642" s="505">
        <v>3</v>
      </c>
      <c r="P642" s="505"/>
      <c r="Q642" s="491">
        <v>8</v>
      </c>
      <c r="R642" s="490"/>
      <c r="S642" s="73" t="s">
        <v>188</v>
      </c>
      <c r="T642" s="505">
        <v>0</v>
      </c>
      <c r="U642" s="505"/>
      <c r="V642" s="40">
        <v>1</v>
      </c>
      <c r="W642" s="489">
        <v>1</v>
      </c>
      <c r="X642" s="490"/>
    </row>
    <row r="643" spans="2:24" s="49" customFormat="1" ht="14.1" customHeight="1">
      <c r="B643" s="73" t="s">
        <v>187</v>
      </c>
      <c r="C643" s="505">
        <v>16</v>
      </c>
      <c r="D643" s="505"/>
      <c r="E643" s="491">
        <v>18</v>
      </c>
      <c r="F643" s="492"/>
      <c r="G643" s="41">
        <v>34</v>
      </c>
      <c r="H643" s="73" t="s">
        <v>186</v>
      </c>
      <c r="I643" s="505">
        <v>17</v>
      </c>
      <c r="J643" s="505"/>
      <c r="K643" s="40">
        <v>18</v>
      </c>
      <c r="L643" s="345">
        <v>35</v>
      </c>
      <c r="M643" s="73" t="s">
        <v>185</v>
      </c>
      <c r="N643" s="40">
        <v>2</v>
      </c>
      <c r="O643" s="505">
        <v>5</v>
      </c>
      <c r="P643" s="505"/>
      <c r="Q643" s="491">
        <v>7</v>
      </c>
      <c r="R643" s="490"/>
      <c r="S643" s="73" t="s">
        <v>184</v>
      </c>
      <c r="T643" s="505">
        <v>0</v>
      </c>
      <c r="U643" s="505"/>
      <c r="V643" s="40">
        <v>0</v>
      </c>
      <c r="W643" s="489">
        <v>0</v>
      </c>
      <c r="X643" s="490"/>
    </row>
    <row r="644" spans="2:24" s="49" customFormat="1" ht="14.25" customHeight="1" thickBot="1">
      <c r="B644" s="75" t="s">
        <v>183</v>
      </c>
      <c r="C644" s="516">
        <v>7</v>
      </c>
      <c r="D644" s="516"/>
      <c r="E644" s="512">
        <v>12</v>
      </c>
      <c r="F644" s="513"/>
      <c r="G644" s="45">
        <v>19</v>
      </c>
      <c r="H644" s="75" t="s">
        <v>182</v>
      </c>
      <c r="I644" s="516">
        <v>17</v>
      </c>
      <c r="J644" s="516"/>
      <c r="K644" s="44">
        <v>17</v>
      </c>
      <c r="L644" s="344">
        <v>34</v>
      </c>
      <c r="M644" s="75" t="s">
        <v>181</v>
      </c>
      <c r="N644" s="44">
        <v>8</v>
      </c>
      <c r="O644" s="516">
        <v>4</v>
      </c>
      <c r="P644" s="516"/>
      <c r="Q644" s="512">
        <v>12</v>
      </c>
      <c r="R644" s="559"/>
      <c r="S644" s="74" t="s">
        <v>180</v>
      </c>
      <c r="T644" s="511">
        <v>0</v>
      </c>
      <c r="U644" s="511"/>
      <c r="V644" s="42">
        <v>1</v>
      </c>
      <c r="W644" s="502">
        <v>1</v>
      </c>
      <c r="X644" s="504"/>
    </row>
    <row r="645" spans="2:24" s="49" customFormat="1" ht="14.25" customHeight="1" thickBot="1">
      <c r="B645" s="76"/>
      <c r="C645" s="76"/>
      <c r="D645" s="76"/>
      <c r="E645" s="76"/>
      <c r="F645" s="520" t="s">
        <v>179</v>
      </c>
      <c r="G645" s="520"/>
      <c r="H645" s="520"/>
      <c r="I645" s="520"/>
      <c r="J645" s="76"/>
      <c r="K645" s="76"/>
      <c r="L645" s="76"/>
      <c r="M645" s="76"/>
      <c r="N645" s="76"/>
      <c r="O645" s="76"/>
      <c r="P645" s="76"/>
      <c r="Q645" s="76"/>
      <c r="R645" s="76"/>
      <c r="S645" s="77" t="s">
        <v>178</v>
      </c>
      <c r="T645" s="582">
        <v>0</v>
      </c>
      <c r="U645" s="582"/>
      <c r="V645" s="46">
        <v>0</v>
      </c>
      <c r="W645" s="481">
        <v>0</v>
      </c>
      <c r="X645" s="483"/>
    </row>
    <row r="646" spans="2:24" s="49" customFormat="1" ht="13.5" customHeight="1">
      <c r="B646" s="213" t="s">
        <v>177</v>
      </c>
      <c r="C646" s="522">
        <f>SUM(C620:D624)</f>
        <v>77</v>
      </c>
      <c r="D646" s="523"/>
      <c r="E646" s="526">
        <f>SUM(E620:F624)</f>
        <v>91</v>
      </c>
      <c r="F646" s="523"/>
      <c r="G646" s="214">
        <f>SUM(C646:F646)</f>
        <v>168</v>
      </c>
      <c r="H646" s="213" t="s">
        <v>176</v>
      </c>
      <c r="I646" s="524">
        <f>SUM(N620:N624)</f>
        <v>77</v>
      </c>
      <c r="J646" s="525"/>
      <c r="K646" s="215">
        <f>SUM(O620:P624)</f>
        <v>94</v>
      </c>
      <c r="L646" s="216">
        <f>SUM(I646:K646)</f>
        <v>171</v>
      </c>
      <c r="M646" s="225" t="s">
        <v>175</v>
      </c>
      <c r="N646" s="226">
        <f>SUM(T645:U649)</f>
        <v>0</v>
      </c>
      <c r="O646" s="526">
        <f>SUM(V645:V649)</f>
        <v>1</v>
      </c>
      <c r="P646" s="523">
        <f t="shared" ref="P646" si="105">SUM(W645:X649)</f>
        <v>1</v>
      </c>
      <c r="Q646" s="526">
        <f>SUM(N646,O646)</f>
        <v>1</v>
      </c>
      <c r="R646" s="527"/>
      <c r="S646" s="73" t="s">
        <v>174</v>
      </c>
      <c r="T646" s="505">
        <v>0</v>
      </c>
      <c r="U646" s="505"/>
      <c r="V646" s="40">
        <v>1</v>
      </c>
      <c r="W646" s="489">
        <v>1</v>
      </c>
      <c r="X646" s="490"/>
    </row>
    <row r="647" spans="2:24" s="49" customFormat="1" ht="13.5" customHeight="1" thickBot="1">
      <c r="B647" s="217" t="s">
        <v>173</v>
      </c>
      <c r="C647" s="518">
        <f>SUM(C625:D629)</f>
        <v>80</v>
      </c>
      <c r="D647" s="519"/>
      <c r="E647" s="555">
        <f>SUM(E625:F629)</f>
        <v>79</v>
      </c>
      <c r="F647" s="519"/>
      <c r="G647" s="218">
        <f t="shared" ref="G647:G655" si="106">SUM(C647:F647)</f>
        <v>159</v>
      </c>
      <c r="H647" s="217" t="s">
        <v>172</v>
      </c>
      <c r="I647" s="518">
        <f>SUM(N625:N629)</f>
        <v>75</v>
      </c>
      <c r="J647" s="521"/>
      <c r="K647" s="219">
        <f>SUM(O625:P629)</f>
        <v>58</v>
      </c>
      <c r="L647" s="220">
        <f t="shared" ref="L647:L651" si="107">SUM(I647:K647)</f>
        <v>133</v>
      </c>
      <c r="M647" s="227" t="s">
        <v>159</v>
      </c>
      <c r="N647" s="228">
        <f>U650</f>
        <v>0</v>
      </c>
      <c r="O647" s="531">
        <f>V650</f>
        <v>0</v>
      </c>
      <c r="P647" s="532"/>
      <c r="Q647" s="531">
        <f>SUM(N647:P647)</f>
        <v>0</v>
      </c>
      <c r="R647" s="533"/>
      <c r="S647" s="73" t="s">
        <v>171</v>
      </c>
      <c r="T647" s="505">
        <v>0</v>
      </c>
      <c r="U647" s="505"/>
      <c r="V647" s="40">
        <v>0</v>
      </c>
      <c r="W647" s="489">
        <v>0</v>
      </c>
      <c r="X647" s="490"/>
    </row>
    <row r="648" spans="2:24" s="49" customFormat="1" ht="13.5" customHeight="1" thickBot="1">
      <c r="B648" s="217" t="s">
        <v>170</v>
      </c>
      <c r="C648" s="518">
        <f>SUM(C630:D634)</f>
        <v>56</v>
      </c>
      <c r="D648" s="519"/>
      <c r="E648" s="555">
        <f>SUM(E630:F634)</f>
        <v>62</v>
      </c>
      <c r="F648" s="519"/>
      <c r="G648" s="218">
        <f t="shared" si="106"/>
        <v>118</v>
      </c>
      <c r="H648" s="217" t="s">
        <v>169</v>
      </c>
      <c r="I648" s="518">
        <f>SUM(N630:N634)</f>
        <v>64</v>
      </c>
      <c r="J648" s="521"/>
      <c r="K648" s="219">
        <f>SUM(O630:P634)</f>
        <v>71</v>
      </c>
      <c r="L648" s="220">
        <f t="shared" si="107"/>
        <v>135</v>
      </c>
      <c r="M648" s="76"/>
      <c r="N648" s="76"/>
      <c r="O648" s="76"/>
      <c r="P648" s="76"/>
      <c r="Q648" s="76"/>
      <c r="R648" s="76"/>
      <c r="S648" s="73" t="s">
        <v>168</v>
      </c>
      <c r="T648" s="505">
        <v>0</v>
      </c>
      <c r="U648" s="505"/>
      <c r="V648" s="40">
        <v>0</v>
      </c>
      <c r="W648" s="489">
        <f t="shared" ref="W648:W650" si="108">SUM(T648:V648)</f>
        <v>0</v>
      </c>
      <c r="X648" s="490"/>
    </row>
    <row r="649" spans="2:24" s="49" customFormat="1" ht="13.5" customHeight="1">
      <c r="B649" s="217" t="s">
        <v>167</v>
      </c>
      <c r="C649" s="518">
        <f>SUM(C635:D639)</f>
        <v>80</v>
      </c>
      <c r="D649" s="519"/>
      <c r="E649" s="555">
        <f>SUM(E635:F639)</f>
        <v>55</v>
      </c>
      <c r="F649" s="519"/>
      <c r="G649" s="218">
        <f t="shared" si="106"/>
        <v>135</v>
      </c>
      <c r="H649" s="217" t="s">
        <v>166</v>
      </c>
      <c r="I649" s="518">
        <f>SUM(N635:N639)</f>
        <v>68</v>
      </c>
      <c r="J649" s="521"/>
      <c r="K649" s="219">
        <f>SUM(O635:P639)</f>
        <v>54</v>
      </c>
      <c r="L649" s="220">
        <f t="shared" si="107"/>
        <v>122</v>
      </c>
      <c r="M649" s="229" t="s">
        <v>165</v>
      </c>
      <c r="N649" s="230">
        <f>SUM(N635:N644,T620:U650)</f>
        <v>149</v>
      </c>
      <c r="O649" s="535">
        <f>SUM(O635:P644,V620:V650)</f>
        <v>148</v>
      </c>
      <c r="P649" s="536">
        <f t="shared" ref="P649" si="109">SUM(P635:P644,W620:X650)</f>
        <v>124</v>
      </c>
      <c r="Q649" s="535">
        <f>SUM(N649,O649)</f>
        <v>297</v>
      </c>
      <c r="R649" s="537"/>
      <c r="S649" s="74" t="s">
        <v>164</v>
      </c>
      <c r="T649" s="511">
        <v>0</v>
      </c>
      <c r="U649" s="511"/>
      <c r="V649" s="352">
        <v>0</v>
      </c>
      <c r="W649" s="502">
        <f t="shared" si="108"/>
        <v>0</v>
      </c>
      <c r="X649" s="504"/>
    </row>
    <row r="650" spans="2:24" s="49" customFormat="1" ht="13.5" customHeight="1" thickBot="1">
      <c r="B650" s="217" t="s">
        <v>163</v>
      </c>
      <c r="C650" s="518">
        <f>SUM(C640:D644)</f>
        <v>55</v>
      </c>
      <c r="D650" s="519"/>
      <c r="E650" s="555">
        <f>SUM(E640:F644)</f>
        <v>63</v>
      </c>
      <c r="F650" s="519"/>
      <c r="G650" s="218">
        <f t="shared" si="106"/>
        <v>118</v>
      </c>
      <c r="H650" s="217" t="s">
        <v>162</v>
      </c>
      <c r="I650" s="518">
        <f>SUM(N640:N644)</f>
        <v>29</v>
      </c>
      <c r="J650" s="521"/>
      <c r="K650" s="219">
        <f>SUM(O640:P644)</f>
        <v>22</v>
      </c>
      <c r="L650" s="220">
        <f t="shared" si="107"/>
        <v>51</v>
      </c>
      <c r="M650" s="231" t="s">
        <v>161</v>
      </c>
      <c r="N650" s="232"/>
      <c r="O650" s="233"/>
      <c r="P650" s="565">
        <f>Q649/Q653*100</f>
        <v>13.241194828354882</v>
      </c>
      <c r="Q650" s="565"/>
      <c r="R650" s="234" t="s">
        <v>160</v>
      </c>
      <c r="S650" s="75" t="s">
        <v>159</v>
      </c>
      <c r="T650" s="516">
        <v>0</v>
      </c>
      <c r="U650" s="516"/>
      <c r="V650" s="44">
        <v>0</v>
      </c>
      <c r="W650" s="529">
        <f t="shared" si="108"/>
        <v>0</v>
      </c>
      <c r="X650" s="538"/>
    </row>
    <row r="651" spans="2:24" s="49" customFormat="1" ht="13.5" customHeight="1">
      <c r="B651" s="217" t="s">
        <v>158</v>
      </c>
      <c r="C651" s="518">
        <f>SUM(I620:J624)</f>
        <v>52</v>
      </c>
      <c r="D651" s="519"/>
      <c r="E651" s="555">
        <f>SUM(K620:K624)</f>
        <v>73</v>
      </c>
      <c r="F651" s="519"/>
      <c r="G651" s="218">
        <f t="shared" si="106"/>
        <v>125</v>
      </c>
      <c r="H651" s="217" t="s">
        <v>157</v>
      </c>
      <c r="I651" s="518">
        <f>SUM(T620:U624)</f>
        <v>28</v>
      </c>
      <c r="J651" s="521"/>
      <c r="K651" s="219">
        <f>SUM(V620:V624)</f>
        <v>21</v>
      </c>
      <c r="L651" s="220">
        <f t="shared" si="107"/>
        <v>49</v>
      </c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</row>
    <row r="652" spans="2:24" s="49" customFormat="1" ht="13.5" customHeight="1" thickBot="1">
      <c r="B652" s="217" t="s">
        <v>156</v>
      </c>
      <c r="C652" s="518">
        <f>SUM(I625:J629)</f>
        <v>86</v>
      </c>
      <c r="D652" s="519"/>
      <c r="E652" s="555">
        <f>SUM(K625:K629)</f>
        <v>74</v>
      </c>
      <c r="F652" s="519"/>
      <c r="G652" s="218">
        <f t="shared" si="106"/>
        <v>160</v>
      </c>
      <c r="H652" s="217" t="s">
        <v>155</v>
      </c>
      <c r="I652" s="518">
        <f>SUM(T625:U629)</f>
        <v>16</v>
      </c>
      <c r="J652" s="521"/>
      <c r="K652" s="219">
        <f>SUM(V625:V629)</f>
        <v>20</v>
      </c>
      <c r="L652" s="220">
        <f>SUM(I652:K652)</f>
        <v>36</v>
      </c>
      <c r="M652" s="76"/>
      <c r="N652" s="76"/>
      <c r="O652" s="76"/>
      <c r="P652" s="76"/>
      <c r="Q652" s="76"/>
      <c r="R652" s="76"/>
      <c r="S652" s="87"/>
      <c r="T652" s="87"/>
      <c r="U652" s="87"/>
      <c r="V652" s="87"/>
      <c r="W652" s="87"/>
      <c r="X652" s="87"/>
    </row>
    <row r="653" spans="2:24" s="49" customFormat="1" ht="13.5" customHeight="1" thickBot="1">
      <c r="B653" s="217" t="s">
        <v>154</v>
      </c>
      <c r="C653" s="518">
        <f>SUM(I630:J634)</f>
        <v>83</v>
      </c>
      <c r="D653" s="519"/>
      <c r="E653" s="555">
        <f>SUM(K630:K634)</f>
        <v>84</v>
      </c>
      <c r="F653" s="519"/>
      <c r="G653" s="218">
        <f t="shared" si="106"/>
        <v>167</v>
      </c>
      <c r="H653" s="217" t="s">
        <v>153</v>
      </c>
      <c r="I653" s="518">
        <f>SUM(T630:U634)</f>
        <v>5</v>
      </c>
      <c r="J653" s="521"/>
      <c r="K653" s="219">
        <f>SUM(V630:V634)</f>
        <v>18</v>
      </c>
      <c r="L653" s="220">
        <f t="shared" ref="L653:L655" si="110">SUM(I653:K653)</f>
        <v>23</v>
      </c>
      <c r="M653" s="235" t="s">
        <v>152</v>
      </c>
      <c r="N653" s="236">
        <f>SUM(C646:D655,I646:J655,N646:N647)</f>
        <v>1107</v>
      </c>
      <c r="O653" s="535">
        <f>SUM(E646:F655,K646:K655,O646,O647)</f>
        <v>1136</v>
      </c>
      <c r="P653" s="536">
        <f t="shared" ref="P653" si="111">SUM(C646:D655,J646:K655,P646:P647)</f>
        <v>1113</v>
      </c>
      <c r="Q653" s="535">
        <f>SUM(N653,O653)</f>
        <v>2243</v>
      </c>
      <c r="R653" s="537"/>
      <c r="S653" s="89" t="s">
        <v>151</v>
      </c>
      <c r="T653" s="590">
        <v>37</v>
      </c>
      <c r="U653" s="590"/>
      <c r="V653" s="28">
        <v>38</v>
      </c>
      <c r="W653" s="590">
        <v>37</v>
      </c>
      <c r="X653" s="591"/>
    </row>
    <row r="654" spans="2:24" s="49" customFormat="1" ht="13.5" customHeight="1" thickBot="1">
      <c r="B654" s="217" t="s">
        <v>150</v>
      </c>
      <c r="C654" s="518">
        <f>SUM(I635:J639)</f>
        <v>86</v>
      </c>
      <c r="D654" s="519"/>
      <c r="E654" s="555">
        <f>SUM(K635:K639)</f>
        <v>96</v>
      </c>
      <c r="F654" s="519"/>
      <c r="G654" s="218">
        <f t="shared" si="106"/>
        <v>182</v>
      </c>
      <c r="H654" s="217" t="s">
        <v>149</v>
      </c>
      <c r="I654" s="518">
        <f>SUM(T635:U639)</f>
        <v>1</v>
      </c>
      <c r="J654" s="521"/>
      <c r="K654" s="219">
        <f>SUM(V635:V639)</f>
        <v>7</v>
      </c>
      <c r="L654" s="220">
        <f t="shared" si="110"/>
        <v>8</v>
      </c>
      <c r="M654" s="231" t="s">
        <v>7</v>
      </c>
      <c r="N654" s="232"/>
      <c r="O654" s="237"/>
      <c r="P654" s="237"/>
      <c r="Q654" s="545">
        <f>行政区別人口!R36</f>
        <v>928</v>
      </c>
      <c r="R654" s="546"/>
      <c r="S654" s="90"/>
      <c r="T654" s="25"/>
      <c r="U654" s="25"/>
      <c r="V654" s="25"/>
      <c r="W654" s="25"/>
      <c r="X654" s="25"/>
    </row>
    <row r="655" spans="2:24" s="49" customFormat="1" ht="13.5" customHeight="1" thickBot="1">
      <c r="B655" s="221" t="s">
        <v>148</v>
      </c>
      <c r="C655" s="542">
        <f>SUM(I640:J644)</f>
        <v>87</v>
      </c>
      <c r="D655" s="532"/>
      <c r="E655" s="531">
        <f>SUM(K640:K644)</f>
        <v>88</v>
      </c>
      <c r="F655" s="532"/>
      <c r="G655" s="222">
        <f t="shared" si="106"/>
        <v>175</v>
      </c>
      <c r="H655" s="221" t="s">
        <v>147</v>
      </c>
      <c r="I655" s="543">
        <f>SUM(T640:U644)</f>
        <v>2</v>
      </c>
      <c r="J655" s="544"/>
      <c r="K655" s="223">
        <f>SUM(V640:V644)</f>
        <v>5</v>
      </c>
      <c r="L655" s="224">
        <f t="shared" si="110"/>
        <v>7</v>
      </c>
      <c r="M655" s="76"/>
      <c r="N655" s="76"/>
      <c r="O655" s="76"/>
      <c r="P655" s="76"/>
      <c r="Q655" s="76"/>
      <c r="R655" s="76"/>
      <c r="S655" s="520" t="s">
        <v>146</v>
      </c>
      <c r="T655" s="520"/>
      <c r="U655" s="520"/>
      <c r="V655" s="520"/>
      <c r="W655" s="92">
        <v>16</v>
      </c>
      <c r="X655" s="93" t="s">
        <v>284</v>
      </c>
    </row>
    <row r="657" spans="2:24" s="49" customFormat="1" ht="14.1" customHeight="1">
      <c r="S657" s="97"/>
      <c r="T657" s="97"/>
      <c r="U657" s="97"/>
    </row>
    <row r="658" spans="2:24" s="49" customFormat="1" ht="14.25" customHeight="1">
      <c r="B658" s="547" t="s">
        <v>1</v>
      </c>
      <c r="C658" s="547"/>
      <c r="D658" s="547" t="s">
        <v>2</v>
      </c>
      <c r="E658" s="547"/>
      <c r="F658" s="547"/>
      <c r="G658" s="547"/>
      <c r="H658" s="547"/>
      <c r="I658" s="547"/>
      <c r="J658" s="561" t="s">
        <v>285</v>
      </c>
      <c r="K658" s="561"/>
      <c r="L658" s="561"/>
      <c r="M658" s="561"/>
      <c r="N658" s="561"/>
      <c r="O658" s="561"/>
      <c r="P658" s="561"/>
      <c r="Q658" s="66"/>
      <c r="R658" s="66"/>
      <c r="S658" s="98"/>
      <c r="T658" s="98"/>
      <c r="U658" s="158" t="str">
        <f>$U$2</f>
        <v>平成29年11月30日</v>
      </c>
      <c r="V658" s="48"/>
      <c r="W658" s="48"/>
      <c r="X658" s="99" t="s">
        <v>0</v>
      </c>
    </row>
    <row r="659" spans="2:24" s="49" customFormat="1" ht="17.100000000000001" customHeight="1" thickBot="1">
      <c r="B659" s="547" t="s">
        <v>282</v>
      </c>
      <c r="C659" s="547"/>
      <c r="D659" s="547" t="s">
        <v>29</v>
      </c>
      <c r="E659" s="547"/>
      <c r="F659" s="547"/>
      <c r="G659" s="547"/>
      <c r="H659" s="66"/>
      <c r="I659" s="66"/>
      <c r="J659" s="561"/>
      <c r="K659" s="561"/>
      <c r="L659" s="561"/>
      <c r="M659" s="561"/>
      <c r="N659" s="561"/>
      <c r="O659" s="561"/>
      <c r="P659" s="561"/>
      <c r="Q659" s="66"/>
      <c r="R659" s="66"/>
      <c r="S659" s="66"/>
      <c r="T659" s="66"/>
      <c r="U659" s="158" t="str">
        <f>$U$3</f>
        <v>平成29年12月 1日</v>
      </c>
      <c r="V659" s="48"/>
      <c r="W659" s="48"/>
      <c r="X659" s="99" t="s">
        <v>3</v>
      </c>
    </row>
    <row r="660" spans="2:24" s="49" customFormat="1" ht="14.25" customHeight="1">
      <c r="B660" s="68" t="s">
        <v>280</v>
      </c>
      <c r="C660" s="484" t="s">
        <v>4</v>
      </c>
      <c r="D660" s="484"/>
      <c r="E660" s="484" t="s">
        <v>5</v>
      </c>
      <c r="F660" s="484"/>
      <c r="G660" s="69" t="s">
        <v>6</v>
      </c>
      <c r="H660" s="68" t="s">
        <v>280</v>
      </c>
      <c r="I660" s="484" t="s">
        <v>4</v>
      </c>
      <c r="J660" s="484"/>
      <c r="K660" s="71" t="s">
        <v>5</v>
      </c>
      <c r="L660" s="69" t="s">
        <v>6</v>
      </c>
      <c r="M660" s="68" t="s">
        <v>280</v>
      </c>
      <c r="N660" s="71" t="s">
        <v>4</v>
      </c>
      <c r="O660" s="484" t="s">
        <v>5</v>
      </c>
      <c r="P660" s="484"/>
      <c r="Q660" s="484" t="s">
        <v>6</v>
      </c>
      <c r="R660" s="486"/>
      <c r="S660" s="68" t="s">
        <v>280</v>
      </c>
      <c r="T660" s="484" t="s">
        <v>4</v>
      </c>
      <c r="U660" s="484"/>
      <c r="V660" s="71" t="s">
        <v>5</v>
      </c>
      <c r="W660" s="484" t="s">
        <v>6</v>
      </c>
      <c r="X660" s="486"/>
    </row>
    <row r="661" spans="2:24" s="49" customFormat="1" ht="14.25" customHeight="1">
      <c r="B661" s="73" t="s">
        <v>279</v>
      </c>
      <c r="C661" s="476">
        <v>26</v>
      </c>
      <c r="D661" s="477"/>
      <c r="E661" s="476">
        <v>21</v>
      </c>
      <c r="F661" s="477"/>
      <c r="G661" s="173">
        <v>47</v>
      </c>
      <c r="H661" s="73" t="s">
        <v>278</v>
      </c>
      <c r="I661" s="476">
        <v>18</v>
      </c>
      <c r="J661" s="477"/>
      <c r="K661" s="172">
        <v>15</v>
      </c>
      <c r="L661" s="345">
        <v>33</v>
      </c>
      <c r="M661" s="73" t="s">
        <v>277</v>
      </c>
      <c r="N661" s="172">
        <v>13</v>
      </c>
      <c r="O661" s="476">
        <v>15</v>
      </c>
      <c r="P661" s="477"/>
      <c r="Q661" s="476">
        <v>28</v>
      </c>
      <c r="R661" s="554"/>
      <c r="S661" s="73" t="s">
        <v>276</v>
      </c>
      <c r="T661" s="476">
        <v>13</v>
      </c>
      <c r="U661" s="477"/>
      <c r="V661" s="172">
        <v>11</v>
      </c>
      <c r="W661" s="481">
        <v>24</v>
      </c>
      <c r="X661" s="483"/>
    </row>
    <row r="662" spans="2:24" s="49" customFormat="1" ht="14.1" customHeight="1">
      <c r="B662" s="73" t="s">
        <v>275</v>
      </c>
      <c r="C662" s="491">
        <v>24</v>
      </c>
      <c r="D662" s="492"/>
      <c r="E662" s="491">
        <v>16</v>
      </c>
      <c r="F662" s="492"/>
      <c r="G662" s="173">
        <v>40</v>
      </c>
      <c r="H662" s="73" t="s">
        <v>274</v>
      </c>
      <c r="I662" s="491">
        <v>18</v>
      </c>
      <c r="J662" s="492"/>
      <c r="K662" s="172">
        <v>13</v>
      </c>
      <c r="L662" s="345">
        <v>31</v>
      </c>
      <c r="M662" s="73" t="s">
        <v>273</v>
      </c>
      <c r="N662" s="172">
        <v>14</v>
      </c>
      <c r="O662" s="491">
        <v>17</v>
      </c>
      <c r="P662" s="492"/>
      <c r="Q662" s="491">
        <v>31</v>
      </c>
      <c r="R662" s="490"/>
      <c r="S662" s="73" t="s">
        <v>272</v>
      </c>
      <c r="T662" s="491">
        <v>10</v>
      </c>
      <c r="U662" s="492"/>
      <c r="V662" s="172">
        <v>8</v>
      </c>
      <c r="W662" s="489">
        <v>18</v>
      </c>
      <c r="X662" s="490"/>
    </row>
    <row r="663" spans="2:24" s="49" customFormat="1" ht="14.25" customHeight="1">
      <c r="B663" s="73" t="s">
        <v>271</v>
      </c>
      <c r="C663" s="491">
        <v>22</v>
      </c>
      <c r="D663" s="492"/>
      <c r="E663" s="491">
        <v>19</v>
      </c>
      <c r="F663" s="492"/>
      <c r="G663" s="173">
        <v>41</v>
      </c>
      <c r="H663" s="73" t="s">
        <v>270</v>
      </c>
      <c r="I663" s="491">
        <v>17</v>
      </c>
      <c r="J663" s="492"/>
      <c r="K663" s="172">
        <v>8</v>
      </c>
      <c r="L663" s="345">
        <v>25</v>
      </c>
      <c r="M663" s="73" t="s">
        <v>269</v>
      </c>
      <c r="N663" s="172">
        <v>16</v>
      </c>
      <c r="O663" s="491">
        <v>13</v>
      </c>
      <c r="P663" s="492"/>
      <c r="Q663" s="491">
        <v>29</v>
      </c>
      <c r="R663" s="490"/>
      <c r="S663" s="73" t="s">
        <v>268</v>
      </c>
      <c r="T663" s="491">
        <v>12</v>
      </c>
      <c r="U663" s="492"/>
      <c r="V663" s="172">
        <v>9</v>
      </c>
      <c r="W663" s="489">
        <v>21</v>
      </c>
      <c r="X663" s="490"/>
    </row>
    <row r="664" spans="2:24" s="49" customFormat="1" ht="14.25" customHeight="1">
      <c r="B664" s="73" t="s">
        <v>267</v>
      </c>
      <c r="C664" s="491">
        <v>29</v>
      </c>
      <c r="D664" s="492"/>
      <c r="E664" s="491">
        <v>16</v>
      </c>
      <c r="F664" s="492"/>
      <c r="G664" s="173">
        <v>45</v>
      </c>
      <c r="H664" s="73" t="s">
        <v>266</v>
      </c>
      <c r="I664" s="491">
        <v>13</v>
      </c>
      <c r="J664" s="492"/>
      <c r="K664" s="172">
        <v>23</v>
      </c>
      <c r="L664" s="345">
        <v>36</v>
      </c>
      <c r="M664" s="73" t="s">
        <v>265</v>
      </c>
      <c r="N664" s="172">
        <v>21</v>
      </c>
      <c r="O664" s="491">
        <v>12</v>
      </c>
      <c r="P664" s="492"/>
      <c r="Q664" s="491">
        <v>33</v>
      </c>
      <c r="R664" s="490"/>
      <c r="S664" s="73" t="s">
        <v>264</v>
      </c>
      <c r="T664" s="491">
        <v>8</v>
      </c>
      <c r="U664" s="492"/>
      <c r="V664" s="172">
        <v>9</v>
      </c>
      <c r="W664" s="489">
        <v>17</v>
      </c>
      <c r="X664" s="490"/>
    </row>
    <row r="665" spans="2:24" s="49" customFormat="1" ht="14.1" customHeight="1">
      <c r="B665" s="74" t="s">
        <v>263</v>
      </c>
      <c r="C665" s="497">
        <v>21</v>
      </c>
      <c r="D665" s="498"/>
      <c r="E665" s="497">
        <v>19</v>
      </c>
      <c r="F665" s="498"/>
      <c r="G665" s="176">
        <v>40</v>
      </c>
      <c r="H665" s="74" t="s">
        <v>262</v>
      </c>
      <c r="I665" s="497">
        <v>20</v>
      </c>
      <c r="J665" s="498"/>
      <c r="K665" s="175">
        <v>23</v>
      </c>
      <c r="L665" s="346">
        <v>43</v>
      </c>
      <c r="M665" s="74" t="s">
        <v>261</v>
      </c>
      <c r="N665" s="175">
        <v>15</v>
      </c>
      <c r="O665" s="497">
        <v>25</v>
      </c>
      <c r="P665" s="498"/>
      <c r="Q665" s="497">
        <v>40</v>
      </c>
      <c r="R665" s="504"/>
      <c r="S665" s="74" t="s">
        <v>260</v>
      </c>
      <c r="T665" s="497">
        <v>9</v>
      </c>
      <c r="U665" s="498"/>
      <c r="V665" s="175">
        <v>11</v>
      </c>
      <c r="W665" s="502">
        <v>20</v>
      </c>
      <c r="X665" s="504"/>
    </row>
    <row r="666" spans="2:24" s="49" customFormat="1" ht="14.25" customHeight="1">
      <c r="B666" s="73" t="s">
        <v>259</v>
      </c>
      <c r="C666" s="506">
        <v>21</v>
      </c>
      <c r="D666" s="507"/>
      <c r="E666" s="506">
        <v>17</v>
      </c>
      <c r="F666" s="507"/>
      <c r="G666" s="173">
        <v>38</v>
      </c>
      <c r="H666" s="73" t="s">
        <v>258</v>
      </c>
      <c r="I666" s="506">
        <v>16</v>
      </c>
      <c r="J666" s="507"/>
      <c r="K666" s="172">
        <v>22</v>
      </c>
      <c r="L666" s="345">
        <v>38</v>
      </c>
      <c r="M666" s="73" t="s">
        <v>257</v>
      </c>
      <c r="N666" s="172">
        <v>18</v>
      </c>
      <c r="O666" s="506">
        <v>15</v>
      </c>
      <c r="P666" s="507"/>
      <c r="Q666" s="506">
        <v>33</v>
      </c>
      <c r="R666" s="483"/>
      <c r="S666" s="73" t="s">
        <v>256</v>
      </c>
      <c r="T666" s="506">
        <v>2</v>
      </c>
      <c r="U666" s="507"/>
      <c r="V666" s="172">
        <v>8</v>
      </c>
      <c r="W666" s="481">
        <v>10</v>
      </c>
      <c r="X666" s="483"/>
    </row>
    <row r="667" spans="2:24" s="49" customFormat="1" ht="14.25" customHeight="1">
      <c r="B667" s="73" t="s">
        <v>255</v>
      </c>
      <c r="C667" s="491">
        <v>19</v>
      </c>
      <c r="D667" s="492"/>
      <c r="E667" s="491">
        <v>19</v>
      </c>
      <c r="F667" s="492"/>
      <c r="G667" s="173">
        <v>38</v>
      </c>
      <c r="H667" s="73" t="s">
        <v>254</v>
      </c>
      <c r="I667" s="491">
        <v>19</v>
      </c>
      <c r="J667" s="492"/>
      <c r="K667" s="172">
        <v>18</v>
      </c>
      <c r="L667" s="345">
        <v>37</v>
      </c>
      <c r="M667" s="73" t="s">
        <v>253</v>
      </c>
      <c r="N667" s="172">
        <v>15</v>
      </c>
      <c r="O667" s="491">
        <v>20</v>
      </c>
      <c r="P667" s="492"/>
      <c r="Q667" s="491">
        <v>35</v>
      </c>
      <c r="R667" s="490"/>
      <c r="S667" s="73" t="s">
        <v>252</v>
      </c>
      <c r="T667" s="491">
        <v>7</v>
      </c>
      <c r="U667" s="492"/>
      <c r="V667" s="172">
        <v>9</v>
      </c>
      <c r="W667" s="489">
        <v>16</v>
      </c>
      <c r="X667" s="490"/>
    </row>
    <row r="668" spans="2:24" s="49" customFormat="1" ht="14.25" customHeight="1">
      <c r="B668" s="73" t="s">
        <v>251</v>
      </c>
      <c r="C668" s="491">
        <v>21</v>
      </c>
      <c r="D668" s="492"/>
      <c r="E668" s="491">
        <v>21</v>
      </c>
      <c r="F668" s="492"/>
      <c r="G668" s="173">
        <v>42</v>
      </c>
      <c r="H668" s="73" t="s">
        <v>250</v>
      </c>
      <c r="I668" s="491">
        <v>21</v>
      </c>
      <c r="J668" s="492"/>
      <c r="K668" s="172">
        <v>19</v>
      </c>
      <c r="L668" s="345">
        <v>40</v>
      </c>
      <c r="M668" s="73" t="s">
        <v>249</v>
      </c>
      <c r="N668" s="172">
        <v>18</v>
      </c>
      <c r="O668" s="491">
        <v>14</v>
      </c>
      <c r="P668" s="492"/>
      <c r="Q668" s="491">
        <v>32</v>
      </c>
      <c r="R668" s="490"/>
      <c r="S668" s="73" t="s">
        <v>248</v>
      </c>
      <c r="T668" s="491">
        <v>5</v>
      </c>
      <c r="U668" s="492"/>
      <c r="V668" s="172">
        <v>3</v>
      </c>
      <c r="W668" s="489">
        <v>8</v>
      </c>
      <c r="X668" s="490"/>
    </row>
    <row r="669" spans="2:24" s="49" customFormat="1" ht="14.1" customHeight="1">
      <c r="B669" s="73" t="s">
        <v>247</v>
      </c>
      <c r="C669" s="491">
        <v>24</v>
      </c>
      <c r="D669" s="492"/>
      <c r="E669" s="491">
        <v>16</v>
      </c>
      <c r="F669" s="492"/>
      <c r="G669" s="173">
        <v>40</v>
      </c>
      <c r="H669" s="73" t="s">
        <v>246</v>
      </c>
      <c r="I669" s="491">
        <v>26</v>
      </c>
      <c r="J669" s="492"/>
      <c r="K669" s="172">
        <v>19</v>
      </c>
      <c r="L669" s="345">
        <v>45</v>
      </c>
      <c r="M669" s="73" t="s">
        <v>245</v>
      </c>
      <c r="N669" s="172">
        <v>25</v>
      </c>
      <c r="O669" s="491">
        <v>23</v>
      </c>
      <c r="P669" s="492"/>
      <c r="Q669" s="491">
        <v>48</v>
      </c>
      <c r="R669" s="490"/>
      <c r="S669" s="73" t="s">
        <v>244</v>
      </c>
      <c r="T669" s="491">
        <v>8</v>
      </c>
      <c r="U669" s="492"/>
      <c r="V669" s="172">
        <v>3</v>
      </c>
      <c r="W669" s="489">
        <v>11</v>
      </c>
      <c r="X669" s="490"/>
    </row>
    <row r="670" spans="2:24" s="49" customFormat="1" ht="14.1" customHeight="1">
      <c r="B670" s="74" t="s">
        <v>243</v>
      </c>
      <c r="C670" s="497">
        <v>22</v>
      </c>
      <c r="D670" s="498"/>
      <c r="E670" s="497">
        <v>17</v>
      </c>
      <c r="F670" s="498"/>
      <c r="G670" s="176">
        <v>39</v>
      </c>
      <c r="H670" s="74" t="s">
        <v>242</v>
      </c>
      <c r="I670" s="497">
        <v>22</v>
      </c>
      <c r="J670" s="498"/>
      <c r="K670" s="175">
        <v>19</v>
      </c>
      <c r="L670" s="346">
        <v>41</v>
      </c>
      <c r="M670" s="74" t="s">
        <v>241</v>
      </c>
      <c r="N670" s="175">
        <v>22</v>
      </c>
      <c r="O670" s="497">
        <v>21</v>
      </c>
      <c r="P670" s="498"/>
      <c r="Q670" s="497">
        <v>43</v>
      </c>
      <c r="R670" s="504"/>
      <c r="S670" s="74" t="s">
        <v>240</v>
      </c>
      <c r="T670" s="497">
        <v>6</v>
      </c>
      <c r="U670" s="498"/>
      <c r="V670" s="175">
        <v>7</v>
      </c>
      <c r="W670" s="502">
        <v>13</v>
      </c>
      <c r="X670" s="504"/>
    </row>
    <row r="671" spans="2:24" s="49" customFormat="1" ht="14.25" customHeight="1">
      <c r="B671" s="73" t="s">
        <v>239</v>
      </c>
      <c r="C671" s="506">
        <v>13</v>
      </c>
      <c r="D671" s="507"/>
      <c r="E671" s="506">
        <v>13</v>
      </c>
      <c r="F671" s="507"/>
      <c r="G671" s="173">
        <v>26</v>
      </c>
      <c r="H671" s="73" t="s">
        <v>238</v>
      </c>
      <c r="I671" s="506">
        <v>16</v>
      </c>
      <c r="J671" s="507"/>
      <c r="K671" s="172">
        <v>21</v>
      </c>
      <c r="L671" s="345">
        <v>37</v>
      </c>
      <c r="M671" s="73" t="s">
        <v>237</v>
      </c>
      <c r="N671" s="172">
        <v>18</v>
      </c>
      <c r="O671" s="506">
        <v>15</v>
      </c>
      <c r="P671" s="507"/>
      <c r="Q671" s="506">
        <v>33</v>
      </c>
      <c r="R671" s="483"/>
      <c r="S671" s="73" t="s">
        <v>236</v>
      </c>
      <c r="T671" s="506">
        <v>8</v>
      </c>
      <c r="U671" s="507"/>
      <c r="V671" s="172">
        <v>11</v>
      </c>
      <c r="W671" s="481">
        <v>19</v>
      </c>
      <c r="X671" s="483"/>
    </row>
    <row r="672" spans="2:24" s="49" customFormat="1" ht="14.25" customHeight="1">
      <c r="B672" s="73" t="s">
        <v>235</v>
      </c>
      <c r="C672" s="491">
        <v>17</v>
      </c>
      <c r="D672" s="492"/>
      <c r="E672" s="491">
        <v>26</v>
      </c>
      <c r="F672" s="492"/>
      <c r="G672" s="173">
        <v>43</v>
      </c>
      <c r="H672" s="73" t="s">
        <v>234</v>
      </c>
      <c r="I672" s="491">
        <v>21</v>
      </c>
      <c r="J672" s="492"/>
      <c r="K672" s="172">
        <v>15</v>
      </c>
      <c r="L672" s="345">
        <v>36</v>
      </c>
      <c r="M672" s="73" t="s">
        <v>233</v>
      </c>
      <c r="N672" s="172">
        <v>25</v>
      </c>
      <c r="O672" s="491">
        <v>12</v>
      </c>
      <c r="P672" s="492"/>
      <c r="Q672" s="491">
        <v>37</v>
      </c>
      <c r="R672" s="490"/>
      <c r="S672" s="73" t="s">
        <v>232</v>
      </c>
      <c r="T672" s="491">
        <v>3</v>
      </c>
      <c r="U672" s="492"/>
      <c r="V672" s="172">
        <v>10</v>
      </c>
      <c r="W672" s="489">
        <v>13</v>
      </c>
      <c r="X672" s="490"/>
    </row>
    <row r="673" spans="2:24" s="49" customFormat="1" ht="14.25" customHeight="1">
      <c r="B673" s="73" t="s">
        <v>231</v>
      </c>
      <c r="C673" s="491">
        <v>23</v>
      </c>
      <c r="D673" s="492"/>
      <c r="E673" s="491">
        <v>14</v>
      </c>
      <c r="F673" s="492"/>
      <c r="G673" s="173">
        <v>37</v>
      </c>
      <c r="H673" s="73" t="s">
        <v>230</v>
      </c>
      <c r="I673" s="491">
        <v>21</v>
      </c>
      <c r="J673" s="492"/>
      <c r="K673" s="172">
        <v>29</v>
      </c>
      <c r="L673" s="347">
        <v>50</v>
      </c>
      <c r="M673" s="73" t="s">
        <v>229</v>
      </c>
      <c r="N673" s="172">
        <v>14</v>
      </c>
      <c r="O673" s="491">
        <v>14</v>
      </c>
      <c r="P673" s="492"/>
      <c r="Q673" s="491">
        <v>28</v>
      </c>
      <c r="R673" s="490"/>
      <c r="S673" s="73" t="s">
        <v>228</v>
      </c>
      <c r="T673" s="491">
        <v>2</v>
      </c>
      <c r="U673" s="492"/>
      <c r="V673" s="172">
        <v>9</v>
      </c>
      <c r="W673" s="489">
        <v>11</v>
      </c>
      <c r="X673" s="490"/>
    </row>
    <row r="674" spans="2:24" s="49" customFormat="1" ht="14.1" customHeight="1">
      <c r="B674" s="73" t="s">
        <v>227</v>
      </c>
      <c r="C674" s="491">
        <v>14</v>
      </c>
      <c r="D674" s="492"/>
      <c r="E674" s="491">
        <v>15</v>
      </c>
      <c r="F674" s="492"/>
      <c r="G674" s="173">
        <v>29</v>
      </c>
      <c r="H674" s="73" t="s">
        <v>226</v>
      </c>
      <c r="I674" s="491">
        <v>27</v>
      </c>
      <c r="J674" s="492"/>
      <c r="K674" s="172">
        <v>19</v>
      </c>
      <c r="L674" s="347">
        <v>46</v>
      </c>
      <c r="M674" s="73" t="s">
        <v>225</v>
      </c>
      <c r="N674" s="172">
        <v>27</v>
      </c>
      <c r="O674" s="491">
        <v>14</v>
      </c>
      <c r="P674" s="492"/>
      <c r="Q674" s="491">
        <v>41</v>
      </c>
      <c r="R674" s="490"/>
      <c r="S674" s="73" t="s">
        <v>224</v>
      </c>
      <c r="T674" s="491">
        <v>6</v>
      </c>
      <c r="U674" s="492"/>
      <c r="V674" s="172">
        <v>3</v>
      </c>
      <c r="W674" s="489">
        <v>9</v>
      </c>
      <c r="X674" s="490"/>
    </row>
    <row r="675" spans="2:24" s="49" customFormat="1" ht="14.45" customHeight="1">
      <c r="B675" s="74" t="s">
        <v>223</v>
      </c>
      <c r="C675" s="497">
        <v>25</v>
      </c>
      <c r="D675" s="498"/>
      <c r="E675" s="497">
        <v>19</v>
      </c>
      <c r="F675" s="498"/>
      <c r="G675" s="176">
        <v>44</v>
      </c>
      <c r="H675" s="74" t="s">
        <v>222</v>
      </c>
      <c r="I675" s="497">
        <v>16</v>
      </c>
      <c r="J675" s="498"/>
      <c r="K675" s="175">
        <v>26</v>
      </c>
      <c r="L675" s="346">
        <v>42</v>
      </c>
      <c r="M675" s="74" t="s">
        <v>221</v>
      </c>
      <c r="N675" s="175">
        <v>14</v>
      </c>
      <c r="O675" s="497">
        <v>14</v>
      </c>
      <c r="P675" s="498"/>
      <c r="Q675" s="497">
        <v>28</v>
      </c>
      <c r="R675" s="504"/>
      <c r="S675" s="74" t="s">
        <v>220</v>
      </c>
      <c r="T675" s="497">
        <v>4</v>
      </c>
      <c r="U675" s="498"/>
      <c r="V675" s="175">
        <v>4</v>
      </c>
      <c r="W675" s="502">
        <v>8</v>
      </c>
      <c r="X675" s="504"/>
    </row>
    <row r="676" spans="2:24" s="49" customFormat="1" ht="14.1" customHeight="1">
      <c r="B676" s="73" t="s">
        <v>219</v>
      </c>
      <c r="C676" s="506">
        <v>16</v>
      </c>
      <c r="D676" s="507"/>
      <c r="E676" s="506">
        <v>13</v>
      </c>
      <c r="F676" s="507"/>
      <c r="G676" s="173">
        <v>29</v>
      </c>
      <c r="H676" s="73" t="s">
        <v>218</v>
      </c>
      <c r="I676" s="506">
        <v>21</v>
      </c>
      <c r="J676" s="507"/>
      <c r="K676" s="172">
        <v>23</v>
      </c>
      <c r="L676" s="345">
        <v>44</v>
      </c>
      <c r="M676" s="73" t="s">
        <v>217</v>
      </c>
      <c r="N676" s="172">
        <v>22</v>
      </c>
      <c r="O676" s="506">
        <v>14</v>
      </c>
      <c r="P676" s="507"/>
      <c r="Q676" s="506">
        <v>36</v>
      </c>
      <c r="R676" s="483"/>
      <c r="S676" s="73" t="s">
        <v>216</v>
      </c>
      <c r="T676" s="506">
        <v>2</v>
      </c>
      <c r="U676" s="507"/>
      <c r="V676" s="172">
        <v>7</v>
      </c>
      <c r="W676" s="481">
        <v>9</v>
      </c>
      <c r="X676" s="483"/>
    </row>
    <row r="677" spans="2:24" s="49" customFormat="1" ht="14.25" customHeight="1">
      <c r="B677" s="73" t="s">
        <v>215</v>
      </c>
      <c r="C677" s="491">
        <v>9</v>
      </c>
      <c r="D677" s="492"/>
      <c r="E677" s="491">
        <v>16</v>
      </c>
      <c r="F677" s="492"/>
      <c r="G677" s="173">
        <v>25</v>
      </c>
      <c r="H677" s="73" t="s">
        <v>214</v>
      </c>
      <c r="I677" s="491">
        <v>22</v>
      </c>
      <c r="J677" s="492"/>
      <c r="K677" s="172">
        <v>17</v>
      </c>
      <c r="L677" s="345">
        <v>39</v>
      </c>
      <c r="M677" s="73" t="s">
        <v>213</v>
      </c>
      <c r="N677" s="172">
        <v>15</v>
      </c>
      <c r="O677" s="491">
        <v>18</v>
      </c>
      <c r="P677" s="492"/>
      <c r="Q677" s="491">
        <v>33</v>
      </c>
      <c r="R677" s="490"/>
      <c r="S677" s="73" t="s">
        <v>212</v>
      </c>
      <c r="T677" s="491">
        <v>2</v>
      </c>
      <c r="U677" s="492"/>
      <c r="V677" s="172">
        <v>2</v>
      </c>
      <c r="W677" s="489">
        <v>4</v>
      </c>
      <c r="X677" s="490"/>
    </row>
    <row r="678" spans="2:24" s="49" customFormat="1" ht="14.25" customHeight="1">
      <c r="B678" s="73" t="s">
        <v>211</v>
      </c>
      <c r="C678" s="491">
        <v>18</v>
      </c>
      <c r="D678" s="492"/>
      <c r="E678" s="491">
        <v>23</v>
      </c>
      <c r="F678" s="492"/>
      <c r="G678" s="173">
        <v>41</v>
      </c>
      <c r="H678" s="73" t="s">
        <v>210</v>
      </c>
      <c r="I678" s="491">
        <v>18</v>
      </c>
      <c r="J678" s="492"/>
      <c r="K678" s="172">
        <v>24</v>
      </c>
      <c r="L678" s="345">
        <v>42</v>
      </c>
      <c r="M678" s="73" t="s">
        <v>209</v>
      </c>
      <c r="N678" s="172">
        <v>23</v>
      </c>
      <c r="O678" s="491">
        <v>14</v>
      </c>
      <c r="P678" s="492"/>
      <c r="Q678" s="491">
        <v>37</v>
      </c>
      <c r="R678" s="490"/>
      <c r="S678" s="73" t="s">
        <v>208</v>
      </c>
      <c r="T678" s="491">
        <v>2</v>
      </c>
      <c r="U678" s="492"/>
      <c r="V678" s="172">
        <v>2</v>
      </c>
      <c r="W678" s="489">
        <v>4</v>
      </c>
      <c r="X678" s="490"/>
    </row>
    <row r="679" spans="2:24" s="49" customFormat="1" ht="14.25" customHeight="1">
      <c r="B679" s="73" t="s">
        <v>207</v>
      </c>
      <c r="C679" s="491">
        <v>18</v>
      </c>
      <c r="D679" s="492"/>
      <c r="E679" s="491">
        <v>9</v>
      </c>
      <c r="F679" s="492"/>
      <c r="G679" s="173">
        <v>27</v>
      </c>
      <c r="H679" s="73" t="s">
        <v>206</v>
      </c>
      <c r="I679" s="491">
        <v>19</v>
      </c>
      <c r="J679" s="492"/>
      <c r="K679" s="172">
        <v>30</v>
      </c>
      <c r="L679" s="345">
        <v>49</v>
      </c>
      <c r="M679" s="73" t="s">
        <v>205</v>
      </c>
      <c r="N679" s="172">
        <v>16</v>
      </c>
      <c r="O679" s="491">
        <v>8</v>
      </c>
      <c r="P679" s="492"/>
      <c r="Q679" s="491">
        <v>24</v>
      </c>
      <c r="R679" s="490"/>
      <c r="S679" s="73" t="s">
        <v>204</v>
      </c>
      <c r="T679" s="491">
        <v>2</v>
      </c>
      <c r="U679" s="492"/>
      <c r="V679" s="172">
        <v>1</v>
      </c>
      <c r="W679" s="489">
        <v>3</v>
      </c>
      <c r="X679" s="490"/>
    </row>
    <row r="680" spans="2:24" s="49" customFormat="1" ht="14.1" customHeight="1">
      <c r="B680" s="74" t="s">
        <v>203</v>
      </c>
      <c r="C680" s="497">
        <v>15</v>
      </c>
      <c r="D680" s="498"/>
      <c r="E680" s="497">
        <v>16</v>
      </c>
      <c r="F680" s="498"/>
      <c r="G680" s="176">
        <v>31</v>
      </c>
      <c r="H680" s="74" t="s">
        <v>202</v>
      </c>
      <c r="I680" s="497">
        <v>19</v>
      </c>
      <c r="J680" s="498"/>
      <c r="K680" s="175">
        <v>27</v>
      </c>
      <c r="L680" s="346">
        <v>46</v>
      </c>
      <c r="M680" s="74" t="s">
        <v>201</v>
      </c>
      <c r="N680" s="175">
        <v>22</v>
      </c>
      <c r="O680" s="497">
        <v>18</v>
      </c>
      <c r="P680" s="498"/>
      <c r="Q680" s="497">
        <v>40</v>
      </c>
      <c r="R680" s="504"/>
      <c r="S680" s="74" t="s">
        <v>200</v>
      </c>
      <c r="T680" s="497">
        <v>2</v>
      </c>
      <c r="U680" s="498"/>
      <c r="V680" s="175">
        <v>1</v>
      </c>
      <c r="W680" s="502">
        <v>3</v>
      </c>
      <c r="X680" s="504"/>
    </row>
    <row r="681" spans="2:24" s="49" customFormat="1" ht="14.25" customHeight="1">
      <c r="B681" s="73" t="s">
        <v>199</v>
      </c>
      <c r="C681" s="506">
        <v>14</v>
      </c>
      <c r="D681" s="507"/>
      <c r="E681" s="506">
        <v>16</v>
      </c>
      <c r="F681" s="507"/>
      <c r="G681" s="173">
        <v>30</v>
      </c>
      <c r="H681" s="73" t="s">
        <v>198</v>
      </c>
      <c r="I681" s="506">
        <v>19</v>
      </c>
      <c r="J681" s="507"/>
      <c r="K681" s="172">
        <v>24</v>
      </c>
      <c r="L681" s="345">
        <v>43</v>
      </c>
      <c r="M681" s="73" t="s">
        <v>197</v>
      </c>
      <c r="N681" s="172">
        <v>10</v>
      </c>
      <c r="O681" s="506">
        <v>17</v>
      </c>
      <c r="P681" s="507"/>
      <c r="Q681" s="506">
        <v>27</v>
      </c>
      <c r="R681" s="483"/>
      <c r="S681" s="73" t="s">
        <v>196</v>
      </c>
      <c r="T681" s="506">
        <v>2</v>
      </c>
      <c r="U681" s="507"/>
      <c r="V681" s="172">
        <v>0</v>
      </c>
      <c r="W681" s="481">
        <v>2</v>
      </c>
      <c r="X681" s="483"/>
    </row>
    <row r="682" spans="2:24" s="49" customFormat="1" ht="14.25" customHeight="1">
      <c r="B682" s="73" t="s">
        <v>195</v>
      </c>
      <c r="C682" s="491">
        <v>16</v>
      </c>
      <c r="D682" s="492"/>
      <c r="E682" s="491">
        <v>10</v>
      </c>
      <c r="F682" s="492"/>
      <c r="G682" s="173">
        <v>26</v>
      </c>
      <c r="H682" s="73" t="s">
        <v>194</v>
      </c>
      <c r="I682" s="491">
        <v>22</v>
      </c>
      <c r="J682" s="492"/>
      <c r="K682" s="172">
        <v>21</v>
      </c>
      <c r="L682" s="345">
        <v>43</v>
      </c>
      <c r="M682" s="73" t="s">
        <v>193</v>
      </c>
      <c r="N682" s="172">
        <v>6</v>
      </c>
      <c r="O682" s="491">
        <v>10</v>
      </c>
      <c r="P682" s="492"/>
      <c r="Q682" s="491">
        <v>16</v>
      </c>
      <c r="R682" s="490"/>
      <c r="S682" s="73" t="s">
        <v>192</v>
      </c>
      <c r="T682" s="491">
        <v>2</v>
      </c>
      <c r="U682" s="492"/>
      <c r="V682" s="172">
        <v>1</v>
      </c>
      <c r="W682" s="489">
        <v>3</v>
      </c>
      <c r="X682" s="490"/>
    </row>
    <row r="683" spans="2:24" s="49" customFormat="1" ht="14.25" customHeight="1">
      <c r="B683" s="73" t="s">
        <v>191</v>
      </c>
      <c r="C683" s="491">
        <v>11</v>
      </c>
      <c r="D683" s="492"/>
      <c r="E683" s="491">
        <v>16</v>
      </c>
      <c r="F683" s="492"/>
      <c r="G683" s="173">
        <v>27</v>
      </c>
      <c r="H683" s="73" t="s">
        <v>190</v>
      </c>
      <c r="I683" s="491">
        <v>23</v>
      </c>
      <c r="J683" s="492"/>
      <c r="K683" s="172">
        <v>16</v>
      </c>
      <c r="L683" s="345">
        <v>39</v>
      </c>
      <c r="M683" s="73" t="s">
        <v>189</v>
      </c>
      <c r="N683" s="172">
        <v>7</v>
      </c>
      <c r="O683" s="491">
        <v>7</v>
      </c>
      <c r="P683" s="492"/>
      <c r="Q683" s="491">
        <v>14</v>
      </c>
      <c r="R683" s="490"/>
      <c r="S683" s="73" t="s">
        <v>188</v>
      </c>
      <c r="T683" s="491">
        <v>0</v>
      </c>
      <c r="U683" s="492"/>
      <c r="V683" s="172">
        <v>1</v>
      </c>
      <c r="W683" s="489">
        <v>1</v>
      </c>
      <c r="X683" s="490"/>
    </row>
    <row r="684" spans="2:24" s="49" customFormat="1" ht="14.1" customHeight="1">
      <c r="B684" s="73" t="s">
        <v>187</v>
      </c>
      <c r="C684" s="505">
        <v>12</v>
      </c>
      <c r="D684" s="505"/>
      <c r="E684" s="505">
        <v>13</v>
      </c>
      <c r="F684" s="505"/>
      <c r="G684" s="41">
        <v>25</v>
      </c>
      <c r="H684" s="73" t="s">
        <v>186</v>
      </c>
      <c r="I684" s="505">
        <v>19</v>
      </c>
      <c r="J684" s="505"/>
      <c r="K684" s="40">
        <v>16</v>
      </c>
      <c r="L684" s="345">
        <v>35</v>
      </c>
      <c r="M684" s="73" t="s">
        <v>185</v>
      </c>
      <c r="N684" s="40">
        <v>9</v>
      </c>
      <c r="O684" s="505">
        <v>8</v>
      </c>
      <c r="P684" s="505"/>
      <c r="Q684" s="491">
        <v>17</v>
      </c>
      <c r="R684" s="490"/>
      <c r="S684" s="73" t="s">
        <v>184</v>
      </c>
      <c r="T684" s="505">
        <v>0</v>
      </c>
      <c r="U684" s="505"/>
      <c r="V684" s="40">
        <v>1</v>
      </c>
      <c r="W684" s="489">
        <v>1</v>
      </c>
      <c r="X684" s="490"/>
    </row>
    <row r="685" spans="2:24" s="49" customFormat="1" ht="14.25" customHeight="1" thickBot="1">
      <c r="B685" s="75" t="s">
        <v>183</v>
      </c>
      <c r="C685" s="516">
        <v>20</v>
      </c>
      <c r="D685" s="516"/>
      <c r="E685" s="516">
        <v>17</v>
      </c>
      <c r="F685" s="516"/>
      <c r="G685" s="45">
        <v>37</v>
      </c>
      <c r="H685" s="75" t="s">
        <v>182</v>
      </c>
      <c r="I685" s="516">
        <v>21</v>
      </c>
      <c r="J685" s="516"/>
      <c r="K685" s="44">
        <v>22</v>
      </c>
      <c r="L685" s="344">
        <v>43</v>
      </c>
      <c r="M685" s="75" t="s">
        <v>181</v>
      </c>
      <c r="N685" s="44">
        <v>8</v>
      </c>
      <c r="O685" s="516">
        <v>8</v>
      </c>
      <c r="P685" s="516"/>
      <c r="Q685" s="512">
        <v>16</v>
      </c>
      <c r="R685" s="559"/>
      <c r="S685" s="74" t="s">
        <v>180</v>
      </c>
      <c r="T685" s="511">
        <v>0</v>
      </c>
      <c r="U685" s="511"/>
      <c r="V685" s="42">
        <v>0</v>
      </c>
      <c r="W685" s="502">
        <v>0</v>
      </c>
      <c r="X685" s="504"/>
    </row>
    <row r="686" spans="2:24" s="49" customFormat="1" ht="14.25" customHeight="1" thickBot="1">
      <c r="B686" s="76"/>
      <c r="C686" s="76"/>
      <c r="D686" s="76"/>
      <c r="E686" s="76"/>
      <c r="F686" s="520" t="s">
        <v>179</v>
      </c>
      <c r="G686" s="520"/>
      <c r="H686" s="520"/>
      <c r="I686" s="520"/>
      <c r="J686" s="76"/>
      <c r="K686" s="76"/>
      <c r="L686" s="76"/>
      <c r="M686" s="76"/>
      <c r="N686" s="76"/>
      <c r="O686" s="76"/>
      <c r="P686" s="76"/>
      <c r="Q686" s="76"/>
      <c r="R686" s="76"/>
      <c r="S686" s="77" t="s">
        <v>178</v>
      </c>
      <c r="T686" s="582">
        <v>0</v>
      </c>
      <c r="U686" s="582"/>
      <c r="V686" s="46">
        <v>1</v>
      </c>
      <c r="W686" s="481">
        <v>1</v>
      </c>
      <c r="X686" s="483"/>
    </row>
    <row r="687" spans="2:24" s="49" customFormat="1" ht="13.5" customHeight="1">
      <c r="B687" s="213" t="s">
        <v>177</v>
      </c>
      <c r="C687" s="522">
        <f>SUM(C661:D665)</f>
        <v>122</v>
      </c>
      <c r="D687" s="523"/>
      <c r="E687" s="526">
        <f>SUM(E661:F665)</f>
        <v>91</v>
      </c>
      <c r="F687" s="523"/>
      <c r="G687" s="214">
        <f>SUM(C687:F687)</f>
        <v>213</v>
      </c>
      <c r="H687" s="213" t="s">
        <v>176</v>
      </c>
      <c r="I687" s="524">
        <f>SUM(N661:N665)</f>
        <v>79</v>
      </c>
      <c r="J687" s="525"/>
      <c r="K687" s="215">
        <f>SUM(O661:P665)</f>
        <v>82</v>
      </c>
      <c r="L687" s="216">
        <f>SUM(I687:K687)</f>
        <v>161</v>
      </c>
      <c r="M687" s="225" t="s">
        <v>175</v>
      </c>
      <c r="N687" s="226">
        <f>SUM(T686:U690)</f>
        <v>0</v>
      </c>
      <c r="O687" s="526">
        <f>SUM(V686:V690)</f>
        <v>1</v>
      </c>
      <c r="P687" s="523">
        <f t="shared" ref="P687" si="112">SUM(W686:X690)</f>
        <v>1</v>
      </c>
      <c r="Q687" s="526">
        <f>SUM(N687,O687)</f>
        <v>1</v>
      </c>
      <c r="R687" s="527"/>
      <c r="S687" s="73" t="s">
        <v>174</v>
      </c>
      <c r="T687" s="505">
        <v>0</v>
      </c>
      <c r="U687" s="505"/>
      <c r="V687" s="40">
        <v>0</v>
      </c>
      <c r="W687" s="489">
        <v>0</v>
      </c>
      <c r="X687" s="490"/>
    </row>
    <row r="688" spans="2:24" s="49" customFormat="1" ht="13.5" customHeight="1" thickBot="1">
      <c r="B688" s="217" t="s">
        <v>173</v>
      </c>
      <c r="C688" s="518">
        <f>SUM(C666:D670)</f>
        <v>107</v>
      </c>
      <c r="D688" s="519"/>
      <c r="E688" s="555">
        <f>SUM(E666:F670)</f>
        <v>90</v>
      </c>
      <c r="F688" s="519"/>
      <c r="G688" s="218">
        <f t="shared" ref="G688:G696" si="113">SUM(C688:F688)</f>
        <v>197</v>
      </c>
      <c r="H688" s="217" t="s">
        <v>172</v>
      </c>
      <c r="I688" s="518">
        <f>SUM(N666:N670)</f>
        <v>98</v>
      </c>
      <c r="J688" s="521"/>
      <c r="K688" s="219">
        <f>SUM(O666:P670)</f>
        <v>93</v>
      </c>
      <c r="L688" s="220">
        <f t="shared" ref="L688:L692" si="114">SUM(I688:K688)</f>
        <v>191</v>
      </c>
      <c r="M688" s="227" t="s">
        <v>159</v>
      </c>
      <c r="N688" s="228">
        <f>U691</f>
        <v>0</v>
      </c>
      <c r="O688" s="531">
        <f>V691</f>
        <v>0</v>
      </c>
      <c r="P688" s="532"/>
      <c r="Q688" s="531">
        <f>SUM(N688:P688)</f>
        <v>0</v>
      </c>
      <c r="R688" s="533"/>
      <c r="S688" s="73" t="s">
        <v>171</v>
      </c>
      <c r="T688" s="505">
        <v>0</v>
      </c>
      <c r="U688" s="505"/>
      <c r="V688" s="40">
        <v>0</v>
      </c>
      <c r="W688" s="489">
        <v>0</v>
      </c>
      <c r="X688" s="490"/>
    </row>
    <row r="689" spans="2:24" s="49" customFormat="1" ht="13.5" customHeight="1" thickBot="1">
      <c r="B689" s="217" t="s">
        <v>170</v>
      </c>
      <c r="C689" s="518">
        <f>SUM(C671:D675)</f>
        <v>92</v>
      </c>
      <c r="D689" s="519"/>
      <c r="E689" s="555">
        <f>SUM(E671:F675)</f>
        <v>87</v>
      </c>
      <c r="F689" s="519"/>
      <c r="G689" s="218">
        <f t="shared" si="113"/>
        <v>179</v>
      </c>
      <c r="H689" s="217" t="s">
        <v>169</v>
      </c>
      <c r="I689" s="518">
        <f>SUM(N671:N675)</f>
        <v>98</v>
      </c>
      <c r="J689" s="521"/>
      <c r="K689" s="219">
        <f>SUM(O671:P675)</f>
        <v>69</v>
      </c>
      <c r="L689" s="220">
        <f t="shared" si="114"/>
        <v>167</v>
      </c>
      <c r="M689" s="76"/>
      <c r="N689" s="76"/>
      <c r="O689" s="76"/>
      <c r="P689" s="76"/>
      <c r="Q689" s="76"/>
      <c r="R689" s="76"/>
      <c r="S689" s="73" t="s">
        <v>168</v>
      </c>
      <c r="T689" s="505">
        <v>0</v>
      </c>
      <c r="U689" s="505"/>
      <c r="V689" s="40">
        <v>0</v>
      </c>
      <c r="W689" s="489">
        <v>0</v>
      </c>
      <c r="X689" s="490"/>
    </row>
    <row r="690" spans="2:24" s="49" customFormat="1" ht="13.5" customHeight="1">
      <c r="B690" s="217" t="s">
        <v>167</v>
      </c>
      <c r="C690" s="518">
        <f>SUM(C676:D680)</f>
        <v>76</v>
      </c>
      <c r="D690" s="519"/>
      <c r="E690" s="555">
        <f>SUM(E676:F680)</f>
        <v>77</v>
      </c>
      <c r="F690" s="519"/>
      <c r="G690" s="218">
        <f t="shared" si="113"/>
        <v>153</v>
      </c>
      <c r="H690" s="217" t="s">
        <v>166</v>
      </c>
      <c r="I690" s="518">
        <f>SUM(N676:N680)</f>
        <v>98</v>
      </c>
      <c r="J690" s="521"/>
      <c r="K690" s="219">
        <f>SUM(O676:P680)</f>
        <v>72</v>
      </c>
      <c r="L690" s="220">
        <f t="shared" si="114"/>
        <v>170</v>
      </c>
      <c r="M690" s="229" t="s">
        <v>165</v>
      </c>
      <c r="N690" s="230">
        <f>SUM(N676:N685,T661:U691)</f>
        <v>255</v>
      </c>
      <c r="O690" s="535">
        <f>SUM(O676:P685,V661:V691)</f>
        <v>254</v>
      </c>
      <c r="P690" s="536">
        <f t="shared" ref="P690" si="115">SUM(P676:P685,W661:X691)</f>
        <v>249</v>
      </c>
      <c r="Q690" s="535">
        <f>SUM(N690,O690)</f>
        <v>509</v>
      </c>
      <c r="R690" s="537"/>
      <c r="S690" s="74" t="s">
        <v>164</v>
      </c>
      <c r="T690" s="511">
        <v>0</v>
      </c>
      <c r="U690" s="511"/>
      <c r="V690" s="352">
        <v>0</v>
      </c>
      <c r="W690" s="502">
        <f t="shared" ref="W690:W691" si="116">SUM(T690:V690)</f>
        <v>0</v>
      </c>
      <c r="X690" s="504"/>
    </row>
    <row r="691" spans="2:24" s="49" customFormat="1" ht="13.5" customHeight="1" thickBot="1">
      <c r="B691" s="217" t="s">
        <v>163</v>
      </c>
      <c r="C691" s="518">
        <f>SUM(C681:D685)</f>
        <v>73</v>
      </c>
      <c r="D691" s="519"/>
      <c r="E691" s="555">
        <f>SUM(E681:F685)</f>
        <v>72</v>
      </c>
      <c r="F691" s="519"/>
      <c r="G691" s="218">
        <f t="shared" si="113"/>
        <v>145</v>
      </c>
      <c r="H691" s="217" t="s">
        <v>162</v>
      </c>
      <c r="I691" s="518">
        <f>SUM(N681:N685)</f>
        <v>40</v>
      </c>
      <c r="J691" s="521"/>
      <c r="K691" s="219">
        <f>SUM(O681:P685)</f>
        <v>50</v>
      </c>
      <c r="L691" s="220">
        <f t="shared" si="114"/>
        <v>90</v>
      </c>
      <c r="M691" s="231" t="s">
        <v>161</v>
      </c>
      <c r="N691" s="232"/>
      <c r="O691" s="233"/>
      <c r="P691" s="565">
        <f>Q690/Q694*100</f>
        <v>17.443454420836186</v>
      </c>
      <c r="Q691" s="565"/>
      <c r="R691" s="234" t="s">
        <v>160</v>
      </c>
      <c r="S691" s="75" t="s">
        <v>159</v>
      </c>
      <c r="T691" s="516">
        <v>0</v>
      </c>
      <c r="U691" s="516"/>
      <c r="V691" s="44">
        <v>0</v>
      </c>
      <c r="W691" s="529">
        <f t="shared" si="116"/>
        <v>0</v>
      </c>
      <c r="X691" s="538"/>
    </row>
    <row r="692" spans="2:24" s="49" customFormat="1" ht="13.5" customHeight="1">
      <c r="B692" s="217" t="s">
        <v>158</v>
      </c>
      <c r="C692" s="518">
        <f>SUM(I661:J665)</f>
        <v>86</v>
      </c>
      <c r="D692" s="519"/>
      <c r="E692" s="555">
        <f>SUM(K661:K665)</f>
        <v>82</v>
      </c>
      <c r="F692" s="519"/>
      <c r="G692" s="218">
        <f t="shared" si="113"/>
        <v>168</v>
      </c>
      <c r="H692" s="217" t="s">
        <v>157</v>
      </c>
      <c r="I692" s="518">
        <f>SUM(T661:U665)</f>
        <v>52</v>
      </c>
      <c r="J692" s="521"/>
      <c r="K692" s="219">
        <f>SUM(V661:V665)</f>
        <v>48</v>
      </c>
      <c r="L692" s="220">
        <f t="shared" si="114"/>
        <v>100</v>
      </c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</row>
    <row r="693" spans="2:24" s="49" customFormat="1" ht="13.5" customHeight="1" thickBot="1">
      <c r="B693" s="217" t="s">
        <v>156</v>
      </c>
      <c r="C693" s="518">
        <f>SUM(I666:J670)</f>
        <v>104</v>
      </c>
      <c r="D693" s="519"/>
      <c r="E693" s="555">
        <f>SUM(K666:K670)</f>
        <v>97</v>
      </c>
      <c r="F693" s="519"/>
      <c r="G693" s="218">
        <f t="shared" si="113"/>
        <v>201</v>
      </c>
      <c r="H693" s="217" t="s">
        <v>155</v>
      </c>
      <c r="I693" s="518">
        <f>SUM(T666:U670)</f>
        <v>28</v>
      </c>
      <c r="J693" s="521"/>
      <c r="K693" s="219">
        <f>SUM(V666:V670)</f>
        <v>30</v>
      </c>
      <c r="L693" s="220">
        <f>SUM(I693:K693)</f>
        <v>58</v>
      </c>
      <c r="M693" s="76"/>
      <c r="N693" s="76"/>
      <c r="O693" s="76"/>
      <c r="P693" s="76"/>
      <c r="Q693" s="76"/>
      <c r="R693" s="76"/>
      <c r="S693" s="87"/>
      <c r="T693" s="87"/>
      <c r="U693" s="87"/>
      <c r="V693" s="87"/>
      <c r="W693" s="87"/>
      <c r="X693" s="87"/>
    </row>
    <row r="694" spans="2:24" s="49" customFormat="1" ht="13.5" customHeight="1" thickBot="1">
      <c r="B694" s="217" t="s">
        <v>154</v>
      </c>
      <c r="C694" s="518">
        <f>SUM(I671:J675)</f>
        <v>101</v>
      </c>
      <c r="D694" s="519"/>
      <c r="E694" s="555">
        <f>SUM(K671:K675)</f>
        <v>110</v>
      </c>
      <c r="F694" s="519"/>
      <c r="G694" s="218">
        <f t="shared" si="113"/>
        <v>211</v>
      </c>
      <c r="H694" s="217" t="s">
        <v>153</v>
      </c>
      <c r="I694" s="518">
        <f>SUM(T671:U675)</f>
        <v>23</v>
      </c>
      <c r="J694" s="521"/>
      <c r="K694" s="219">
        <f>SUM(V671:V675)</f>
        <v>37</v>
      </c>
      <c r="L694" s="220">
        <f t="shared" ref="L694:L696" si="117">SUM(I694:K694)</f>
        <v>60</v>
      </c>
      <c r="M694" s="235" t="s">
        <v>152</v>
      </c>
      <c r="N694" s="236">
        <f>SUM(C687:D696,I687:J696,N687:N688)</f>
        <v>1494</v>
      </c>
      <c r="O694" s="535">
        <f>SUM(E687:F696,K687:K696,O687,O688)</f>
        <v>1424</v>
      </c>
      <c r="P694" s="536">
        <f t="shared" ref="P694" si="118">SUM(C687:D696,J687:K696,P687:P688)</f>
        <v>1462</v>
      </c>
      <c r="Q694" s="535">
        <f>SUM(N694,O694)</f>
        <v>2918</v>
      </c>
      <c r="R694" s="537"/>
      <c r="S694" s="89" t="s">
        <v>151</v>
      </c>
      <c r="T694" s="590">
        <v>39</v>
      </c>
      <c r="U694" s="590"/>
      <c r="V694" s="28">
        <v>40</v>
      </c>
      <c r="W694" s="590">
        <v>39</v>
      </c>
      <c r="X694" s="591"/>
    </row>
    <row r="695" spans="2:24" s="49" customFormat="1" ht="13.5" customHeight="1" thickBot="1">
      <c r="B695" s="217" t="s">
        <v>150</v>
      </c>
      <c r="C695" s="518">
        <f>SUM(I676:J680)</f>
        <v>99</v>
      </c>
      <c r="D695" s="519"/>
      <c r="E695" s="555">
        <f>SUM(K676:K680)</f>
        <v>121</v>
      </c>
      <c r="F695" s="519"/>
      <c r="G695" s="218">
        <f t="shared" si="113"/>
        <v>220</v>
      </c>
      <c r="H695" s="217" t="s">
        <v>149</v>
      </c>
      <c r="I695" s="518">
        <f>SUM(T676:U680)</f>
        <v>10</v>
      </c>
      <c r="J695" s="521"/>
      <c r="K695" s="219">
        <f>SUM(V676:V680)</f>
        <v>13</v>
      </c>
      <c r="L695" s="220">
        <f t="shared" si="117"/>
        <v>23</v>
      </c>
      <c r="M695" s="231" t="s">
        <v>7</v>
      </c>
      <c r="N695" s="232"/>
      <c r="O695" s="237"/>
      <c r="P695" s="237"/>
      <c r="Q695" s="545">
        <f>行政区別人口!R38</f>
        <v>1262</v>
      </c>
      <c r="R695" s="546"/>
      <c r="S695" s="90"/>
      <c r="T695" s="25"/>
      <c r="U695" s="25"/>
      <c r="V695" s="25"/>
      <c r="W695" s="25"/>
      <c r="X695" s="25"/>
    </row>
    <row r="696" spans="2:24" s="49" customFormat="1" ht="13.5" customHeight="1" thickBot="1">
      <c r="B696" s="221" t="s">
        <v>148</v>
      </c>
      <c r="C696" s="542">
        <f>SUM(I681:J685)</f>
        <v>104</v>
      </c>
      <c r="D696" s="532"/>
      <c r="E696" s="531">
        <f>SUM(K681:K685)</f>
        <v>99</v>
      </c>
      <c r="F696" s="532"/>
      <c r="G696" s="222">
        <f t="shared" si="113"/>
        <v>203</v>
      </c>
      <c r="H696" s="221" t="s">
        <v>147</v>
      </c>
      <c r="I696" s="543">
        <f>SUM(T681:U685)</f>
        <v>4</v>
      </c>
      <c r="J696" s="544"/>
      <c r="K696" s="223">
        <f>SUM(V681:V685)</f>
        <v>3</v>
      </c>
      <c r="L696" s="224">
        <f t="shared" si="117"/>
        <v>7</v>
      </c>
      <c r="M696" s="76"/>
      <c r="N696" s="76"/>
      <c r="O696" s="76"/>
      <c r="P696" s="76"/>
      <c r="Q696" s="76"/>
      <c r="R696" s="76"/>
      <c r="S696" s="520" t="s">
        <v>146</v>
      </c>
      <c r="T696" s="520"/>
      <c r="U696" s="520"/>
      <c r="V696" s="520"/>
      <c r="W696" s="92">
        <v>17</v>
      </c>
      <c r="X696" s="93" t="s">
        <v>284</v>
      </c>
    </row>
    <row r="698" spans="2:24" s="49" customFormat="1" ht="14.1" customHeight="1">
      <c r="S698" s="97"/>
      <c r="T698" s="97"/>
      <c r="U698" s="97"/>
    </row>
    <row r="699" spans="2:24" s="49" customFormat="1" ht="14.25" customHeight="1">
      <c r="B699" s="547" t="s">
        <v>1</v>
      </c>
      <c r="C699" s="547"/>
      <c r="D699" s="547" t="s">
        <v>2</v>
      </c>
      <c r="E699" s="547"/>
      <c r="F699" s="547"/>
      <c r="G699" s="547"/>
      <c r="H699" s="547"/>
      <c r="I699" s="547"/>
      <c r="J699" s="561" t="s">
        <v>285</v>
      </c>
      <c r="K699" s="561"/>
      <c r="L699" s="561"/>
      <c r="M699" s="561"/>
      <c r="N699" s="561"/>
      <c r="O699" s="561"/>
      <c r="P699" s="561"/>
      <c r="Q699" s="66"/>
      <c r="R699" s="66"/>
      <c r="S699" s="98"/>
      <c r="T699" s="98"/>
      <c r="U699" s="158" t="str">
        <f>$U$2</f>
        <v>平成29年11月30日</v>
      </c>
      <c r="V699" s="48"/>
      <c r="W699" s="48"/>
      <c r="X699" s="99" t="s">
        <v>0</v>
      </c>
    </row>
    <row r="700" spans="2:24" s="49" customFormat="1" ht="17.100000000000001" customHeight="1" thickBot="1">
      <c r="B700" s="547" t="s">
        <v>282</v>
      </c>
      <c r="C700" s="547"/>
      <c r="D700" s="547" t="s">
        <v>30</v>
      </c>
      <c r="E700" s="547"/>
      <c r="F700" s="547"/>
      <c r="G700" s="547"/>
      <c r="H700" s="66"/>
      <c r="I700" s="66"/>
      <c r="J700" s="561"/>
      <c r="K700" s="561"/>
      <c r="L700" s="561"/>
      <c r="M700" s="561"/>
      <c r="N700" s="561"/>
      <c r="O700" s="561"/>
      <c r="P700" s="561"/>
      <c r="Q700" s="66"/>
      <c r="R700" s="66"/>
      <c r="S700" s="66"/>
      <c r="T700" s="66"/>
      <c r="U700" s="158" t="str">
        <f>$U$3</f>
        <v>平成29年12月 1日</v>
      </c>
      <c r="V700" s="48"/>
      <c r="W700" s="48"/>
      <c r="X700" s="99" t="s">
        <v>3</v>
      </c>
    </row>
    <row r="701" spans="2:24" s="49" customFormat="1" ht="14.25" customHeight="1">
      <c r="B701" s="68" t="s">
        <v>280</v>
      </c>
      <c r="C701" s="484" t="s">
        <v>4</v>
      </c>
      <c r="D701" s="484"/>
      <c r="E701" s="484" t="s">
        <v>5</v>
      </c>
      <c r="F701" s="484"/>
      <c r="G701" s="69" t="s">
        <v>6</v>
      </c>
      <c r="H701" s="68" t="s">
        <v>280</v>
      </c>
      <c r="I701" s="484" t="s">
        <v>4</v>
      </c>
      <c r="J701" s="484"/>
      <c r="K701" s="71" t="s">
        <v>5</v>
      </c>
      <c r="L701" s="69" t="s">
        <v>6</v>
      </c>
      <c r="M701" s="68" t="s">
        <v>280</v>
      </c>
      <c r="N701" s="71" t="s">
        <v>4</v>
      </c>
      <c r="O701" s="484" t="s">
        <v>5</v>
      </c>
      <c r="P701" s="484"/>
      <c r="Q701" s="484" t="s">
        <v>6</v>
      </c>
      <c r="R701" s="486"/>
      <c r="S701" s="68" t="s">
        <v>280</v>
      </c>
      <c r="T701" s="484" t="s">
        <v>4</v>
      </c>
      <c r="U701" s="484"/>
      <c r="V701" s="71" t="s">
        <v>5</v>
      </c>
      <c r="W701" s="484" t="s">
        <v>6</v>
      </c>
      <c r="X701" s="486"/>
    </row>
    <row r="702" spans="2:24" s="49" customFormat="1" ht="14.25" customHeight="1">
      <c r="B702" s="73" t="s">
        <v>279</v>
      </c>
      <c r="C702" s="505">
        <v>9</v>
      </c>
      <c r="D702" s="505"/>
      <c r="E702" s="505">
        <v>13</v>
      </c>
      <c r="F702" s="505"/>
      <c r="G702" s="41">
        <v>22</v>
      </c>
      <c r="H702" s="73" t="s">
        <v>278</v>
      </c>
      <c r="I702" s="567">
        <v>7</v>
      </c>
      <c r="J702" s="567"/>
      <c r="K702" s="40">
        <v>5</v>
      </c>
      <c r="L702" s="345">
        <v>12</v>
      </c>
      <c r="M702" s="73" t="s">
        <v>277</v>
      </c>
      <c r="N702" s="40">
        <v>13</v>
      </c>
      <c r="O702" s="505">
        <v>16</v>
      </c>
      <c r="P702" s="505"/>
      <c r="Q702" s="476">
        <v>29</v>
      </c>
      <c r="R702" s="554"/>
      <c r="S702" s="73" t="s">
        <v>276</v>
      </c>
      <c r="T702" s="505">
        <v>6</v>
      </c>
      <c r="U702" s="505"/>
      <c r="V702" s="40">
        <v>5</v>
      </c>
      <c r="W702" s="481">
        <v>11</v>
      </c>
      <c r="X702" s="483"/>
    </row>
    <row r="703" spans="2:24" s="49" customFormat="1" ht="14.1" customHeight="1">
      <c r="B703" s="73" t="s">
        <v>275</v>
      </c>
      <c r="C703" s="505">
        <v>11</v>
      </c>
      <c r="D703" s="505"/>
      <c r="E703" s="505">
        <v>14</v>
      </c>
      <c r="F703" s="505"/>
      <c r="G703" s="41">
        <v>25</v>
      </c>
      <c r="H703" s="73" t="s">
        <v>274</v>
      </c>
      <c r="I703" s="505">
        <v>4</v>
      </c>
      <c r="J703" s="505"/>
      <c r="K703" s="40">
        <v>6</v>
      </c>
      <c r="L703" s="345">
        <v>10</v>
      </c>
      <c r="M703" s="73" t="s">
        <v>273</v>
      </c>
      <c r="N703" s="40">
        <v>11</v>
      </c>
      <c r="O703" s="505">
        <v>10</v>
      </c>
      <c r="P703" s="505"/>
      <c r="Q703" s="491">
        <v>21</v>
      </c>
      <c r="R703" s="490"/>
      <c r="S703" s="73" t="s">
        <v>272</v>
      </c>
      <c r="T703" s="505">
        <v>5</v>
      </c>
      <c r="U703" s="505"/>
      <c r="V703" s="40">
        <v>5</v>
      </c>
      <c r="W703" s="489">
        <v>10</v>
      </c>
      <c r="X703" s="490"/>
    </row>
    <row r="704" spans="2:24" s="49" customFormat="1" ht="14.25" customHeight="1">
      <c r="B704" s="73" t="s">
        <v>271</v>
      </c>
      <c r="C704" s="505">
        <v>10</v>
      </c>
      <c r="D704" s="505"/>
      <c r="E704" s="505">
        <v>9</v>
      </c>
      <c r="F704" s="505"/>
      <c r="G704" s="41">
        <v>19</v>
      </c>
      <c r="H704" s="73" t="s">
        <v>270</v>
      </c>
      <c r="I704" s="505">
        <v>7</v>
      </c>
      <c r="J704" s="505"/>
      <c r="K704" s="40">
        <v>12</v>
      </c>
      <c r="L704" s="345">
        <v>19</v>
      </c>
      <c r="M704" s="73" t="s">
        <v>269</v>
      </c>
      <c r="N704" s="40">
        <v>8</v>
      </c>
      <c r="O704" s="505">
        <v>5</v>
      </c>
      <c r="P704" s="505"/>
      <c r="Q704" s="491">
        <v>13</v>
      </c>
      <c r="R704" s="490"/>
      <c r="S704" s="73" t="s">
        <v>268</v>
      </c>
      <c r="T704" s="505">
        <v>8</v>
      </c>
      <c r="U704" s="505"/>
      <c r="V704" s="40">
        <v>6</v>
      </c>
      <c r="W704" s="489">
        <v>14</v>
      </c>
      <c r="X704" s="490"/>
    </row>
    <row r="705" spans="2:24" s="49" customFormat="1" ht="14.25" customHeight="1">
      <c r="B705" s="73" t="s">
        <v>267</v>
      </c>
      <c r="C705" s="505">
        <v>10</v>
      </c>
      <c r="D705" s="505"/>
      <c r="E705" s="505">
        <v>16</v>
      </c>
      <c r="F705" s="505"/>
      <c r="G705" s="41">
        <v>26</v>
      </c>
      <c r="H705" s="73" t="s">
        <v>266</v>
      </c>
      <c r="I705" s="505">
        <v>12</v>
      </c>
      <c r="J705" s="505"/>
      <c r="K705" s="40">
        <v>13</v>
      </c>
      <c r="L705" s="345">
        <v>25</v>
      </c>
      <c r="M705" s="73" t="s">
        <v>265</v>
      </c>
      <c r="N705" s="40">
        <v>11</v>
      </c>
      <c r="O705" s="505">
        <v>12</v>
      </c>
      <c r="P705" s="505"/>
      <c r="Q705" s="491">
        <v>23</v>
      </c>
      <c r="R705" s="490"/>
      <c r="S705" s="73" t="s">
        <v>264</v>
      </c>
      <c r="T705" s="505">
        <v>2</v>
      </c>
      <c r="U705" s="505"/>
      <c r="V705" s="40">
        <v>5</v>
      </c>
      <c r="W705" s="489">
        <v>7</v>
      </c>
      <c r="X705" s="490"/>
    </row>
    <row r="706" spans="2:24" s="49" customFormat="1" ht="14.1" customHeight="1">
      <c r="B706" s="74" t="s">
        <v>263</v>
      </c>
      <c r="C706" s="511">
        <v>15</v>
      </c>
      <c r="D706" s="511"/>
      <c r="E706" s="511">
        <v>16</v>
      </c>
      <c r="F706" s="511"/>
      <c r="G706" s="43">
        <v>31</v>
      </c>
      <c r="H706" s="74" t="s">
        <v>262</v>
      </c>
      <c r="I706" s="511">
        <v>6</v>
      </c>
      <c r="J706" s="511"/>
      <c r="K706" s="42">
        <v>13</v>
      </c>
      <c r="L706" s="346">
        <v>19</v>
      </c>
      <c r="M706" s="74" t="s">
        <v>261</v>
      </c>
      <c r="N706" s="42">
        <v>9</v>
      </c>
      <c r="O706" s="511">
        <v>5</v>
      </c>
      <c r="P706" s="511"/>
      <c r="Q706" s="497">
        <v>14</v>
      </c>
      <c r="R706" s="504"/>
      <c r="S706" s="74" t="s">
        <v>260</v>
      </c>
      <c r="T706" s="511">
        <v>2</v>
      </c>
      <c r="U706" s="511"/>
      <c r="V706" s="42">
        <v>3</v>
      </c>
      <c r="W706" s="502">
        <v>5</v>
      </c>
      <c r="X706" s="504"/>
    </row>
    <row r="707" spans="2:24" s="49" customFormat="1" ht="14.25" customHeight="1">
      <c r="B707" s="73" t="s">
        <v>259</v>
      </c>
      <c r="C707" s="505">
        <v>12</v>
      </c>
      <c r="D707" s="505"/>
      <c r="E707" s="505">
        <v>7</v>
      </c>
      <c r="F707" s="505"/>
      <c r="G707" s="41">
        <v>19</v>
      </c>
      <c r="H707" s="73" t="s">
        <v>258</v>
      </c>
      <c r="I707" s="505">
        <v>10</v>
      </c>
      <c r="J707" s="505"/>
      <c r="K707" s="40">
        <v>14</v>
      </c>
      <c r="L707" s="345">
        <v>24</v>
      </c>
      <c r="M707" s="73" t="s">
        <v>257</v>
      </c>
      <c r="N707" s="40">
        <v>8</v>
      </c>
      <c r="O707" s="505">
        <v>9</v>
      </c>
      <c r="P707" s="505"/>
      <c r="Q707" s="506">
        <v>17</v>
      </c>
      <c r="R707" s="483"/>
      <c r="S707" s="73" t="s">
        <v>256</v>
      </c>
      <c r="T707" s="505">
        <v>1</v>
      </c>
      <c r="U707" s="505"/>
      <c r="V707" s="40">
        <v>3</v>
      </c>
      <c r="W707" s="481">
        <v>4</v>
      </c>
      <c r="X707" s="483"/>
    </row>
    <row r="708" spans="2:24" s="49" customFormat="1" ht="14.25" customHeight="1">
      <c r="B708" s="73" t="s">
        <v>255</v>
      </c>
      <c r="C708" s="505">
        <v>10</v>
      </c>
      <c r="D708" s="505"/>
      <c r="E708" s="505">
        <v>15</v>
      </c>
      <c r="F708" s="505"/>
      <c r="G708" s="41">
        <v>25</v>
      </c>
      <c r="H708" s="73" t="s">
        <v>254</v>
      </c>
      <c r="I708" s="505">
        <v>8</v>
      </c>
      <c r="J708" s="505"/>
      <c r="K708" s="40">
        <v>10</v>
      </c>
      <c r="L708" s="345">
        <v>18</v>
      </c>
      <c r="M708" s="73" t="s">
        <v>253</v>
      </c>
      <c r="N708" s="40">
        <v>9</v>
      </c>
      <c r="O708" s="505">
        <v>14</v>
      </c>
      <c r="P708" s="505"/>
      <c r="Q708" s="491">
        <v>23</v>
      </c>
      <c r="R708" s="490"/>
      <c r="S708" s="73" t="s">
        <v>252</v>
      </c>
      <c r="T708" s="505">
        <v>3</v>
      </c>
      <c r="U708" s="505"/>
      <c r="V708" s="40">
        <v>3</v>
      </c>
      <c r="W708" s="489">
        <v>6</v>
      </c>
      <c r="X708" s="490"/>
    </row>
    <row r="709" spans="2:24" s="49" customFormat="1" ht="14.25" customHeight="1">
      <c r="B709" s="73" t="s">
        <v>251</v>
      </c>
      <c r="C709" s="505">
        <v>9</v>
      </c>
      <c r="D709" s="505"/>
      <c r="E709" s="505">
        <v>23</v>
      </c>
      <c r="F709" s="505"/>
      <c r="G709" s="41">
        <v>32</v>
      </c>
      <c r="H709" s="73" t="s">
        <v>250</v>
      </c>
      <c r="I709" s="505">
        <v>13</v>
      </c>
      <c r="J709" s="505"/>
      <c r="K709" s="40">
        <v>9</v>
      </c>
      <c r="L709" s="345">
        <v>22</v>
      </c>
      <c r="M709" s="73" t="s">
        <v>249</v>
      </c>
      <c r="N709" s="40">
        <v>10</v>
      </c>
      <c r="O709" s="505">
        <v>11</v>
      </c>
      <c r="P709" s="505"/>
      <c r="Q709" s="491">
        <v>21</v>
      </c>
      <c r="R709" s="490"/>
      <c r="S709" s="73" t="s">
        <v>248</v>
      </c>
      <c r="T709" s="505">
        <v>2</v>
      </c>
      <c r="U709" s="505"/>
      <c r="V709" s="40">
        <v>2</v>
      </c>
      <c r="W709" s="489">
        <v>4</v>
      </c>
      <c r="X709" s="490"/>
    </row>
    <row r="710" spans="2:24" s="49" customFormat="1" ht="14.1" customHeight="1">
      <c r="B710" s="73" t="s">
        <v>247</v>
      </c>
      <c r="C710" s="505">
        <v>15</v>
      </c>
      <c r="D710" s="505"/>
      <c r="E710" s="505">
        <v>15</v>
      </c>
      <c r="F710" s="505"/>
      <c r="G710" s="41">
        <v>30</v>
      </c>
      <c r="H710" s="73" t="s">
        <v>246</v>
      </c>
      <c r="I710" s="505">
        <v>10</v>
      </c>
      <c r="J710" s="505"/>
      <c r="K710" s="40">
        <v>16</v>
      </c>
      <c r="L710" s="345">
        <v>26</v>
      </c>
      <c r="M710" s="73" t="s">
        <v>245</v>
      </c>
      <c r="N710" s="40">
        <v>14</v>
      </c>
      <c r="O710" s="505">
        <v>5</v>
      </c>
      <c r="P710" s="505"/>
      <c r="Q710" s="491">
        <v>19</v>
      </c>
      <c r="R710" s="490"/>
      <c r="S710" s="73" t="s">
        <v>244</v>
      </c>
      <c r="T710" s="505">
        <v>4</v>
      </c>
      <c r="U710" s="505"/>
      <c r="V710" s="40">
        <v>6</v>
      </c>
      <c r="W710" s="489">
        <v>10</v>
      </c>
      <c r="X710" s="490"/>
    </row>
    <row r="711" spans="2:24" s="49" customFormat="1" ht="14.1" customHeight="1">
      <c r="B711" s="74" t="s">
        <v>243</v>
      </c>
      <c r="C711" s="511">
        <v>17</v>
      </c>
      <c r="D711" s="511"/>
      <c r="E711" s="511">
        <v>18</v>
      </c>
      <c r="F711" s="511"/>
      <c r="G711" s="43">
        <v>35</v>
      </c>
      <c r="H711" s="74" t="s">
        <v>242</v>
      </c>
      <c r="I711" s="511">
        <v>16</v>
      </c>
      <c r="J711" s="511"/>
      <c r="K711" s="42">
        <v>17</v>
      </c>
      <c r="L711" s="346">
        <v>33</v>
      </c>
      <c r="M711" s="74" t="s">
        <v>241</v>
      </c>
      <c r="N711" s="42">
        <v>12</v>
      </c>
      <c r="O711" s="511">
        <v>12</v>
      </c>
      <c r="P711" s="511"/>
      <c r="Q711" s="497">
        <v>24</v>
      </c>
      <c r="R711" s="504"/>
      <c r="S711" s="74" t="s">
        <v>240</v>
      </c>
      <c r="T711" s="511">
        <v>5</v>
      </c>
      <c r="U711" s="511"/>
      <c r="V711" s="42">
        <v>2</v>
      </c>
      <c r="W711" s="502">
        <v>7</v>
      </c>
      <c r="X711" s="504"/>
    </row>
    <row r="712" spans="2:24" s="49" customFormat="1" ht="14.25" customHeight="1">
      <c r="B712" s="73" t="s">
        <v>239</v>
      </c>
      <c r="C712" s="505">
        <v>17</v>
      </c>
      <c r="D712" s="505"/>
      <c r="E712" s="505">
        <v>17</v>
      </c>
      <c r="F712" s="505"/>
      <c r="G712" s="41">
        <v>34</v>
      </c>
      <c r="H712" s="73" t="s">
        <v>238</v>
      </c>
      <c r="I712" s="505">
        <v>6</v>
      </c>
      <c r="J712" s="505"/>
      <c r="K712" s="40">
        <v>11</v>
      </c>
      <c r="L712" s="345">
        <v>17</v>
      </c>
      <c r="M712" s="73" t="s">
        <v>237</v>
      </c>
      <c r="N712" s="40">
        <v>8</v>
      </c>
      <c r="O712" s="505">
        <v>10</v>
      </c>
      <c r="P712" s="505"/>
      <c r="Q712" s="506">
        <v>18</v>
      </c>
      <c r="R712" s="483"/>
      <c r="S712" s="73" t="s">
        <v>236</v>
      </c>
      <c r="T712" s="505">
        <v>1</v>
      </c>
      <c r="U712" s="505"/>
      <c r="V712" s="40">
        <v>1</v>
      </c>
      <c r="W712" s="481">
        <v>2</v>
      </c>
      <c r="X712" s="483"/>
    </row>
    <row r="713" spans="2:24" s="49" customFormat="1" ht="14.25" customHeight="1">
      <c r="B713" s="73" t="s">
        <v>235</v>
      </c>
      <c r="C713" s="505">
        <v>17</v>
      </c>
      <c r="D713" s="505"/>
      <c r="E713" s="505">
        <v>15</v>
      </c>
      <c r="F713" s="505"/>
      <c r="G713" s="41">
        <v>32</v>
      </c>
      <c r="H713" s="73" t="s">
        <v>234</v>
      </c>
      <c r="I713" s="505">
        <v>19</v>
      </c>
      <c r="J713" s="505"/>
      <c r="K713" s="40">
        <v>14</v>
      </c>
      <c r="L713" s="345">
        <v>33</v>
      </c>
      <c r="M713" s="73" t="s">
        <v>233</v>
      </c>
      <c r="N713" s="40">
        <v>8</v>
      </c>
      <c r="O713" s="505">
        <v>8</v>
      </c>
      <c r="P713" s="505"/>
      <c r="Q713" s="491">
        <v>16</v>
      </c>
      <c r="R713" s="490"/>
      <c r="S713" s="73" t="s">
        <v>232</v>
      </c>
      <c r="T713" s="505">
        <v>1</v>
      </c>
      <c r="U713" s="505"/>
      <c r="V713" s="40">
        <v>0</v>
      </c>
      <c r="W713" s="489">
        <v>1</v>
      </c>
      <c r="X713" s="490"/>
    </row>
    <row r="714" spans="2:24" s="49" customFormat="1" ht="14.25" customHeight="1">
      <c r="B714" s="73" t="s">
        <v>231</v>
      </c>
      <c r="C714" s="505">
        <v>18</v>
      </c>
      <c r="D714" s="505"/>
      <c r="E714" s="505">
        <v>7</v>
      </c>
      <c r="F714" s="505"/>
      <c r="G714" s="41">
        <v>25</v>
      </c>
      <c r="H714" s="73" t="s">
        <v>230</v>
      </c>
      <c r="I714" s="505">
        <v>13</v>
      </c>
      <c r="J714" s="505"/>
      <c r="K714" s="40">
        <v>12</v>
      </c>
      <c r="L714" s="347">
        <v>25</v>
      </c>
      <c r="M714" s="73" t="s">
        <v>229</v>
      </c>
      <c r="N714" s="40">
        <v>5</v>
      </c>
      <c r="O714" s="505">
        <v>14</v>
      </c>
      <c r="P714" s="505"/>
      <c r="Q714" s="491">
        <v>19</v>
      </c>
      <c r="R714" s="490"/>
      <c r="S714" s="73" t="s">
        <v>228</v>
      </c>
      <c r="T714" s="505">
        <v>1</v>
      </c>
      <c r="U714" s="505"/>
      <c r="V714" s="40">
        <v>1</v>
      </c>
      <c r="W714" s="489">
        <v>2</v>
      </c>
      <c r="X714" s="490"/>
    </row>
    <row r="715" spans="2:24" s="49" customFormat="1" ht="14.1" customHeight="1">
      <c r="B715" s="73" t="s">
        <v>227</v>
      </c>
      <c r="C715" s="505">
        <v>8</v>
      </c>
      <c r="D715" s="505"/>
      <c r="E715" s="505">
        <v>11</v>
      </c>
      <c r="F715" s="505"/>
      <c r="G715" s="41">
        <v>19</v>
      </c>
      <c r="H715" s="73" t="s">
        <v>226</v>
      </c>
      <c r="I715" s="505">
        <v>12</v>
      </c>
      <c r="J715" s="505"/>
      <c r="K715" s="40">
        <v>14</v>
      </c>
      <c r="L715" s="347">
        <v>26</v>
      </c>
      <c r="M715" s="73" t="s">
        <v>225</v>
      </c>
      <c r="N715" s="40">
        <v>7</v>
      </c>
      <c r="O715" s="505">
        <v>11</v>
      </c>
      <c r="P715" s="505"/>
      <c r="Q715" s="491">
        <v>18</v>
      </c>
      <c r="R715" s="490"/>
      <c r="S715" s="73" t="s">
        <v>224</v>
      </c>
      <c r="T715" s="505">
        <v>1</v>
      </c>
      <c r="U715" s="505"/>
      <c r="V715" s="40">
        <v>0</v>
      </c>
      <c r="W715" s="489">
        <v>1</v>
      </c>
      <c r="X715" s="490"/>
    </row>
    <row r="716" spans="2:24" s="49" customFormat="1" ht="14.45" customHeight="1">
      <c r="B716" s="74" t="s">
        <v>223</v>
      </c>
      <c r="C716" s="511">
        <v>15</v>
      </c>
      <c r="D716" s="511"/>
      <c r="E716" s="511">
        <v>14</v>
      </c>
      <c r="F716" s="511"/>
      <c r="G716" s="43">
        <v>29</v>
      </c>
      <c r="H716" s="74" t="s">
        <v>222</v>
      </c>
      <c r="I716" s="511">
        <v>18</v>
      </c>
      <c r="J716" s="511"/>
      <c r="K716" s="42">
        <v>15</v>
      </c>
      <c r="L716" s="346">
        <v>33</v>
      </c>
      <c r="M716" s="74" t="s">
        <v>221</v>
      </c>
      <c r="N716" s="42">
        <v>11</v>
      </c>
      <c r="O716" s="511">
        <v>14</v>
      </c>
      <c r="P716" s="511"/>
      <c r="Q716" s="497">
        <v>25</v>
      </c>
      <c r="R716" s="504"/>
      <c r="S716" s="74" t="s">
        <v>220</v>
      </c>
      <c r="T716" s="511">
        <v>0</v>
      </c>
      <c r="U716" s="511"/>
      <c r="V716" s="42">
        <v>6</v>
      </c>
      <c r="W716" s="502">
        <v>6</v>
      </c>
      <c r="X716" s="504"/>
    </row>
    <row r="717" spans="2:24" s="49" customFormat="1" ht="14.1" customHeight="1">
      <c r="B717" s="73" t="s">
        <v>219</v>
      </c>
      <c r="C717" s="505">
        <v>22</v>
      </c>
      <c r="D717" s="505"/>
      <c r="E717" s="505">
        <v>9</v>
      </c>
      <c r="F717" s="505"/>
      <c r="G717" s="41">
        <v>31</v>
      </c>
      <c r="H717" s="73" t="s">
        <v>218</v>
      </c>
      <c r="I717" s="505">
        <v>13</v>
      </c>
      <c r="J717" s="505"/>
      <c r="K717" s="40">
        <v>10</v>
      </c>
      <c r="L717" s="345">
        <v>23</v>
      </c>
      <c r="M717" s="73" t="s">
        <v>217</v>
      </c>
      <c r="N717" s="40">
        <v>10</v>
      </c>
      <c r="O717" s="505">
        <v>6</v>
      </c>
      <c r="P717" s="505"/>
      <c r="Q717" s="506">
        <v>16</v>
      </c>
      <c r="R717" s="483"/>
      <c r="S717" s="73" t="s">
        <v>216</v>
      </c>
      <c r="T717" s="505">
        <v>0</v>
      </c>
      <c r="U717" s="505"/>
      <c r="V717" s="40">
        <v>1</v>
      </c>
      <c r="W717" s="481">
        <v>1</v>
      </c>
      <c r="X717" s="483"/>
    </row>
    <row r="718" spans="2:24" s="49" customFormat="1" ht="14.25" customHeight="1">
      <c r="B718" s="73" t="s">
        <v>215</v>
      </c>
      <c r="C718" s="505">
        <v>16</v>
      </c>
      <c r="D718" s="505"/>
      <c r="E718" s="505">
        <v>17</v>
      </c>
      <c r="F718" s="505"/>
      <c r="G718" s="41">
        <v>33</v>
      </c>
      <c r="H718" s="73" t="s">
        <v>214</v>
      </c>
      <c r="I718" s="505">
        <v>15</v>
      </c>
      <c r="J718" s="505"/>
      <c r="K718" s="40">
        <v>13</v>
      </c>
      <c r="L718" s="345">
        <v>28</v>
      </c>
      <c r="M718" s="73" t="s">
        <v>213</v>
      </c>
      <c r="N718" s="40">
        <v>10</v>
      </c>
      <c r="O718" s="505">
        <v>9</v>
      </c>
      <c r="P718" s="505"/>
      <c r="Q718" s="491">
        <v>19</v>
      </c>
      <c r="R718" s="490"/>
      <c r="S718" s="73" t="s">
        <v>212</v>
      </c>
      <c r="T718" s="505">
        <v>1</v>
      </c>
      <c r="U718" s="505"/>
      <c r="V718" s="40">
        <v>4</v>
      </c>
      <c r="W718" s="489">
        <v>5</v>
      </c>
      <c r="X718" s="490"/>
    </row>
    <row r="719" spans="2:24" s="49" customFormat="1" ht="14.25" customHeight="1">
      <c r="B719" s="73" t="s">
        <v>211</v>
      </c>
      <c r="C719" s="505">
        <v>12</v>
      </c>
      <c r="D719" s="505"/>
      <c r="E719" s="505">
        <v>22</v>
      </c>
      <c r="F719" s="505"/>
      <c r="G719" s="41">
        <v>34</v>
      </c>
      <c r="H719" s="73" t="s">
        <v>210</v>
      </c>
      <c r="I719" s="505">
        <v>17</v>
      </c>
      <c r="J719" s="505"/>
      <c r="K719" s="40">
        <v>22</v>
      </c>
      <c r="L719" s="345">
        <v>39</v>
      </c>
      <c r="M719" s="73" t="s">
        <v>209</v>
      </c>
      <c r="N719" s="40">
        <v>8</v>
      </c>
      <c r="O719" s="505">
        <v>9</v>
      </c>
      <c r="P719" s="505"/>
      <c r="Q719" s="491">
        <v>17</v>
      </c>
      <c r="R719" s="490"/>
      <c r="S719" s="73" t="s">
        <v>208</v>
      </c>
      <c r="T719" s="505">
        <v>0</v>
      </c>
      <c r="U719" s="505"/>
      <c r="V719" s="40">
        <v>1</v>
      </c>
      <c r="W719" s="489">
        <v>1</v>
      </c>
      <c r="X719" s="490"/>
    </row>
    <row r="720" spans="2:24" s="49" customFormat="1" ht="14.25" customHeight="1">
      <c r="B720" s="73" t="s">
        <v>207</v>
      </c>
      <c r="C720" s="505">
        <v>16</v>
      </c>
      <c r="D720" s="505"/>
      <c r="E720" s="505">
        <v>12</v>
      </c>
      <c r="F720" s="505"/>
      <c r="G720" s="41">
        <v>28</v>
      </c>
      <c r="H720" s="73" t="s">
        <v>206</v>
      </c>
      <c r="I720" s="505">
        <v>14</v>
      </c>
      <c r="J720" s="505"/>
      <c r="K720" s="40">
        <v>17</v>
      </c>
      <c r="L720" s="345">
        <v>31</v>
      </c>
      <c r="M720" s="73" t="s">
        <v>205</v>
      </c>
      <c r="N720" s="40">
        <v>16</v>
      </c>
      <c r="O720" s="505">
        <v>9</v>
      </c>
      <c r="P720" s="505"/>
      <c r="Q720" s="491">
        <v>25</v>
      </c>
      <c r="R720" s="490"/>
      <c r="S720" s="73" t="s">
        <v>204</v>
      </c>
      <c r="T720" s="505">
        <v>0</v>
      </c>
      <c r="U720" s="505"/>
      <c r="V720" s="40">
        <v>0</v>
      </c>
      <c r="W720" s="489">
        <v>0</v>
      </c>
      <c r="X720" s="490"/>
    </row>
    <row r="721" spans="2:24" s="49" customFormat="1" ht="14.1" customHeight="1">
      <c r="B721" s="74" t="s">
        <v>203</v>
      </c>
      <c r="C721" s="511">
        <v>12</v>
      </c>
      <c r="D721" s="511"/>
      <c r="E721" s="511">
        <v>9</v>
      </c>
      <c r="F721" s="511"/>
      <c r="G721" s="43">
        <v>21</v>
      </c>
      <c r="H721" s="74" t="s">
        <v>202</v>
      </c>
      <c r="I721" s="511">
        <v>27</v>
      </c>
      <c r="J721" s="511"/>
      <c r="K721" s="42">
        <v>14</v>
      </c>
      <c r="L721" s="346">
        <v>41</v>
      </c>
      <c r="M721" s="74" t="s">
        <v>201</v>
      </c>
      <c r="N721" s="42">
        <v>17</v>
      </c>
      <c r="O721" s="511">
        <v>9</v>
      </c>
      <c r="P721" s="511"/>
      <c r="Q721" s="497">
        <v>26</v>
      </c>
      <c r="R721" s="504"/>
      <c r="S721" s="74" t="s">
        <v>200</v>
      </c>
      <c r="T721" s="511">
        <v>0</v>
      </c>
      <c r="U721" s="511"/>
      <c r="V721" s="42">
        <v>1</v>
      </c>
      <c r="W721" s="502">
        <v>1</v>
      </c>
      <c r="X721" s="504"/>
    </row>
    <row r="722" spans="2:24" s="49" customFormat="1" ht="14.25" customHeight="1">
      <c r="B722" s="73" t="s">
        <v>199</v>
      </c>
      <c r="C722" s="505">
        <v>7</v>
      </c>
      <c r="D722" s="505"/>
      <c r="E722" s="505">
        <v>8</v>
      </c>
      <c r="F722" s="505"/>
      <c r="G722" s="41">
        <v>15</v>
      </c>
      <c r="H722" s="73" t="s">
        <v>198</v>
      </c>
      <c r="I722" s="505">
        <v>23</v>
      </c>
      <c r="J722" s="505"/>
      <c r="K722" s="40">
        <v>16</v>
      </c>
      <c r="L722" s="345">
        <v>39</v>
      </c>
      <c r="M722" s="73" t="s">
        <v>197</v>
      </c>
      <c r="N722" s="40">
        <v>10</v>
      </c>
      <c r="O722" s="505">
        <v>11</v>
      </c>
      <c r="P722" s="505"/>
      <c r="Q722" s="506">
        <v>21</v>
      </c>
      <c r="R722" s="483"/>
      <c r="S722" s="73" t="s">
        <v>196</v>
      </c>
      <c r="T722" s="505">
        <v>0</v>
      </c>
      <c r="U722" s="505"/>
      <c r="V722" s="40">
        <v>0</v>
      </c>
      <c r="W722" s="481">
        <v>0</v>
      </c>
      <c r="X722" s="483"/>
    </row>
    <row r="723" spans="2:24" s="49" customFormat="1" ht="14.25" customHeight="1">
      <c r="B723" s="73" t="s">
        <v>195</v>
      </c>
      <c r="C723" s="505">
        <v>10</v>
      </c>
      <c r="D723" s="505"/>
      <c r="E723" s="505">
        <v>11</v>
      </c>
      <c r="F723" s="505"/>
      <c r="G723" s="41">
        <v>21</v>
      </c>
      <c r="H723" s="73" t="s">
        <v>194</v>
      </c>
      <c r="I723" s="505">
        <v>16</v>
      </c>
      <c r="J723" s="505"/>
      <c r="K723" s="40">
        <v>11</v>
      </c>
      <c r="L723" s="345">
        <v>27</v>
      </c>
      <c r="M723" s="73" t="s">
        <v>193</v>
      </c>
      <c r="N723" s="40">
        <v>4</v>
      </c>
      <c r="O723" s="505">
        <v>5</v>
      </c>
      <c r="P723" s="505"/>
      <c r="Q723" s="491">
        <v>9</v>
      </c>
      <c r="R723" s="490"/>
      <c r="S723" s="73" t="s">
        <v>192</v>
      </c>
      <c r="T723" s="505">
        <v>0</v>
      </c>
      <c r="U723" s="505"/>
      <c r="V723" s="40">
        <v>0</v>
      </c>
      <c r="W723" s="489">
        <v>0</v>
      </c>
      <c r="X723" s="490"/>
    </row>
    <row r="724" spans="2:24" s="49" customFormat="1" ht="14.25" customHeight="1">
      <c r="B724" s="73" t="s">
        <v>191</v>
      </c>
      <c r="C724" s="505">
        <v>8</v>
      </c>
      <c r="D724" s="505"/>
      <c r="E724" s="505">
        <v>9</v>
      </c>
      <c r="F724" s="505"/>
      <c r="G724" s="41">
        <v>17</v>
      </c>
      <c r="H724" s="73" t="s">
        <v>190</v>
      </c>
      <c r="I724" s="505">
        <v>12</v>
      </c>
      <c r="J724" s="505"/>
      <c r="K724" s="40">
        <v>10</v>
      </c>
      <c r="L724" s="345">
        <v>22</v>
      </c>
      <c r="M724" s="73" t="s">
        <v>189</v>
      </c>
      <c r="N724" s="40">
        <v>5</v>
      </c>
      <c r="O724" s="505">
        <v>2</v>
      </c>
      <c r="P724" s="505"/>
      <c r="Q724" s="491">
        <v>7</v>
      </c>
      <c r="R724" s="490"/>
      <c r="S724" s="73" t="s">
        <v>188</v>
      </c>
      <c r="T724" s="505">
        <v>0</v>
      </c>
      <c r="U724" s="505"/>
      <c r="V724" s="40">
        <v>1</v>
      </c>
      <c r="W724" s="489">
        <v>1</v>
      </c>
      <c r="X724" s="490"/>
    </row>
    <row r="725" spans="2:24" s="49" customFormat="1" ht="14.1" customHeight="1">
      <c r="B725" s="73" t="s">
        <v>187</v>
      </c>
      <c r="C725" s="505">
        <v>6</v>
      </c>
      <c r="D725" s="505"/>
      <c r="E725" s="505">
        <v>12</v>
      </c>
      <c r="F725" s="505"/>
      <c r="G725" s="41">
        <v>18</v>
      </c>
      <c r="H725" s="73" t="s">
        <v>186</v>
      </c>
      <c r="I725" s="505">
        <v>12</v>
      </c>
      <c r="J725" s="505"/>
      <c r="K725" s="40">
        <v>14</v>
      </c>
      <c r="L725" s="345">
        <v>26</v>
      </c>
      <c r="M725" s="73" t="s">
        <v>185</v>
      </c>
      <c r="N725" s="40">
        <v>5</v>
      </c>
      <c r="O725" s="505">
        <v>6</v>
      </c>
      <c r="P725" s="505"/>
      <c r="Q725" s="491">
        <v>11</v>
      </c>
      <c r="R725" s="490"/>
      <c r="S725" s="73" t="s">
        <v>184</v>
      </c>
      <c r="T725" s="505">
        <v>0</v>
      </c>
      <c r="U725" s="505"/>
      <c r="V725" s="40">
        <v>0</v>
      </c>
      <c r="W725" s="489">
        <v>0</v>
      </c>
      <c r="X725" s="490"/>
    </row>
    <row r="726" spans="2:24" s="49" customFormat="1" ht="14.25" customHeight="1" thickBot="1">
      <c r="B726" s="75" t="s">
        <v>183</v>
      </c>
      <c r="C726" s="516">
        <v>8</v>
      </c>
      <c r="D726" s="516"/>
      <c r="E726" s="516">
        <v>8</v>
      </c>
      <c r="F726" s="516"/>
      <c r="G726" s="45">
        <v>16</v>
      </c>
      <c r="H726" s="75" t="s">
        <v>182</v>
      </c>
      <c r="I726" s="516">
        <v>18</v>
      </c>
      <c r="J726" s="516"/>
      <c r="K726" s="44">
        <v>18</v>
      </c>
      <c r="L726" s="344">
        <v>36</v>
      </c>
      <c r="M726" s="75" t="s">
        <v>181</v>
      </c>
      <c r="N726" s="44">
        <v>7</v>
      </c>
      <c r="O726" s="516">
        <v>6</v>
      </c>
      <c r="P726" s="516"/>
      <c r="Q726" s="512">
        <v>13</v>
      </c>
      <c r="R726" s="559"/>
      <c r="S726" s="74" t="s">
        <v>180</v>
      </c>
      <c r="T726" s="511">
        <v>0</v>
      </c>
      <c r="U726" s="511"/>
      <c r="V726" s="42">
        <v>0</v>
      </c>
      <c r="W726" s="502">
        <v>0</v>
      </c>
      <c r="X726" s="504"/>
    </row>
    <row r="727" spans="2:24" s="49" customFormat="1" ht="14.25" customHeight="1" thickBot="1">
      <c r="B727" s="76"/>
      <c r="C727" s="76"/>
      <c r="D727" s="76"/>
      <c r="E727" s="76"/>
      <c r="F727" s="520" t="s">
        <v>179</v>
      </c>
      <c r="G727" s="520"/>
      <c r="H727" s="520"/>
      <c r="I727" s="520"/>
      <c r="J727" s="76"/>
      <c r="K727" s="76"/>
      <c r="L727" s="76"/>
      <c r="M727" s="76"/>
      <c r="N727" s="76"/>
      <c r="O727" s="76"/>
      <c r="P727" s="76"/>
      <c r="Q727" s="76"/>
      <c r="R727" s="76"/>
      <c r="S727" s="77" t="s">
        <v>178</v>
      </c>
      <c r="T727" s="582">
        <v>0</v>
      </c>
      <c r="U727" s="582"/>
      <c r="V727" s="46">
        <v>0</v>
      </c>
      <c r="W727" s="481">
        <v>0</v>
      </c>
      <c r="X727" s="483"/>
    </row>
    <row r="728" spans="2:24" s="49" customFormat="1" ht="13.5" customHeight="1">
      <c r="B728" s="213" t="s">
        <v>177</v>
      </c>
      <c r="C728" s="522">
        <f>SUM(C702:D706)</f>
        <v>55</v>
      </c>
      <c r="D728" s="523"/>
      <c r="E728" s="526">
        <f>SUM(E702:F706)</f>
        <v>68</v>
      </c>
      <c r="F728" s="523"/>
      <c r="G728" s="214">
        <f>SUM(C728:F728)</f>
        <v>123</v>
      </c>
      <c r="H728" s="213" t="s">
        <v>176</v>
      </c>
      <c r="I728" s="524">
        <f>SUM(N702:N706)</f>
        <v>52</v>
      </c>
      <c r="J728" s="525"/>
      <c r="K728" s="215">
        <f>SUM(O702:P706)</f>
        <v>48</v>
      </c>
      <c r="L728" s="216">
        <f>SUM(I728:K728)</f>
        <v>100</v>
      </c>
      <c r="M728" s="225" t="s">
        <v>175</v>
      </c>
      <c r="N728" s="226">
        <f>SUM(T727:U731)</f>
        <v>0</v>
      </c>
      <c r="O728" s="526">
        <f>SUM(V727:V731)</f>
        <v>1</v>
      </c>
      <c r="P728" s="523">
        <f t="shared" ref="P728" si="119">SUM(W727:X731)</f>
        <v>1</v>
      </c>
      <c r="Q728" s="526">
        <f>SUM(N728,O728)</f>
        <v>1</v>
      </c>
      <c r="R728" s="527"/>
      <c r="S728" s="73" t="s">
        <v>174</v>
      </c>
      <c r="T728" s="505">
        <v>0</v>
      </c>
      <c r="U728" s="505"/>
      <c r="V728" s="40">
        <v>1</v>
      </c>
      <c r="W728" s="489">
        <v>1</v>
      </c>
      <c r="X728" s="490"/>
    </row>
    <row r="729" spans="2:24" s="49" customFormat="1" ht="13.5" customHeight="1" thickBot="1">
      <c r="B729" s="217" t="s">
        <v>173</v>
      </c>
      <c r="C729" s="518">
        <f>SUM(C707:D711)</f>
        <v>63</v>
      </c>
      <c r="D729" s="519"/>
      <c r="E729" s="555">
        <f>SUM(E707:F711)</f>
        <v>78</v>
      </c>
      <c r="F729" s="519"/>
      <c r="G729" s="218">
        <f t="shared" ref="G729:G737" si="120">SUM(C729:F729)</f>
        <v>141</v>
      </c>
      <c r="H729" s="217" t="s">
        <v>172</v>
      </c>
      <c r="I729" s="518">
        <f>SUM(N707:N711)</f>
        <v>53</v>
      </c>
      <c r="J729" s="521"/>
      <c r="K729" s="219">
        <f>SUM(O707:P711)</f>
        <v>51</v>
      </c>
      <c r="L729" s="220">
        <f t="shared" ref="L729:L733" si="121">SUM(I729:K729)</f>
        <v>104</v>
      </c>
      <c r="M729" s="227" t="s">
        <v>159</v>
      </c>
      <c r="N729" s="228">
        <f>U732</f>
        <v>0</v>
      </c>
      <c r="O729" s="531">
        <f>V732</f>
        <v>0</v>
      </c>
      <c r="P729" s="532"/>
      <c r="Q729" s="531">
        <f>SUM(N729:P729)</f>
        <v>0</v>
      </c>
      <c r="R729" s="533"/>
      <c r="S729" s="73" t="s">
        <v>171</v>
      </c>
      <c r="T729" s="505">
        <v>0</v>
      </c>
      <c r="U729" s="505"/>
      <c r="V729" s="40">
        <v>0</v>
      </c>
      <c r="W729" s="489">
        <v>0</v>
      </c>
      <c r="X729" s="490"/>
    </row>
    <row r="730" spans="2:24" s="49" customFormat="1" ht="13.5" customHeight="1" thickBot="1">
      <c r="B730" s="217" t="s">
        <v>170</v>
      </c>
      <c r="C730" s="518">
        <f>SUM(C712:D716)</f>
        <v>75</v>
      </c>
      <c r="D730" s="519"/>
      <c r="E730" s="555">
        <f>SUM(E712:F716)</f>
        <v>64</v>
      </c>
      <c r="F730" s="519"/>
      <c r="G730" s="218">
        <f t="shared" si="120"/>
        <v>139</v>
      </c>
      <c r="H730" s="217" t="s">
        <v>169</v>
      </c>
      <c r="I730" s="518">
        <f>SUM(N712:N716)</f>
        <v>39</v>
      </c>
      <c r="J730" s="521"/>
      <c r="K730" s="219">
        <f>SUM(O712:P716)</f>
        <v>57</v>
      </c>
      <c r="L730" s="220">
        <f t="shared" si="121"/>
        <v>96</v>
      </c>
      <c r="M730" s="76"/>
      <c r="N730" s="76"/>
      <c r="O730" s="76"/>
      <c r="P730" s="76"/>
      <c r="Q730" s="76"/>
      <c r="R730" s="76"/>
      <c r="S730" s="73" t="s">
        <v>168</v>
      </c>
      <c r="T730" s="505">
        <v>0</v>
      </c>
      <c r="U730" s="505"/>
      <c r="V730" s="40">
        <v>0</v>
      </c>
      <c r="W730" s="489">
        <v>0</v>
      </c>
      <c r="X730" s="490"/>
    </row>
    <row r="731" spans="2:24" s="49" customFormat="1" ht="13.5" customHeight="1">
      <c r="B731" s="217" t="s">
        <v>167</v>
      </c>
      <c r="C731" s="518">
        <f>SUM(C717:D721)</f>
        <v>78</v>
      </c>
      <c r="D731" s="519"/>
      <c r="E731" s="555">
        <f>SUM(E717:F721)</f>
        <v>69</v>
      </c>
      <c r="F731" s="519"/>
      <c r="G731" s="218">
        <f t="shared" si="120"/>
        <v>147</v>
      </c>
      <c r="H731" s="217" t="s">
        <v>166</v>
      </c>
      <c r="I731" s="518">
        <f>SUM(N717:N721)</f>
        <v>61</v>
      </c>
      <c r="J731" s="521"/>
      <c r="K731" s="219">
        <f>SUM(O717:P721)</f>
        <v>42</v>
      </c>
      <c r="L731" s="220">
        <f t="shared" si="121"/>
        <v>103</v>
      </c>
      <c r="M731" s="229" t="s">
        <v>165</v>
      </c>
      <c r="N731" s="230">
        <f>SUM(N717:N726,T702:U732)</f>
        <v>135</v>
      </c>
      <c r="O731" s="535">
        <f>SUM(O717:P726,V702:V732)</f>
        <v>129</v>
      </c>
      <c r="P731" s="536">
        <f t="shared" ref="P731" si="122">SUM(P717:P726,W702:X732)</f>
        <v>100</v>
      </c>
      <c r="Q731" s="535">
        <f>SUM(N731,O731)</f>
        <v>264</v>
      </c>
      <c r="R731" s="537"/>
      <c r="S731" s="74" t="s">
        <v>164</v>
      </c>
      <c r="T731" s="511">
        <v>0</v>
      </c>
      <c r="U731" s="511"/>
      <c r="V731" s="352">
        <v>0</v>
      </c>
      <c r="W731" s="502">
        <f t="shared" ref="W731:W732" si="123">SUM(T731:V731)</f>
        <v>0</v>
      </c>
      <c r="X731" s="504"/>
    </row>
    <row r="732" spans="2:24" s="49" customFormat="1" ht="13.5" customHeight="1" thickBot="1">
      <c r="B732" s="217" t="s">
        <v>163</v>
      </c>
      <c r="C732" s="518">
        <f>SUM(C722:D726)</f>
        <v>39</v>
      </c>
      <c r="D732" s="519"/>
      <c r="E732" s="555">
        <f>SUM(E722:F726)</f>
        <v>48</v>
      </c>
      <c r="F732" s="519"/>
      <c r="G732" s="218">
        <f t="shared" si="120"/>
        <v>87</v>
      </c>
      <c r="H732" s="217" t="s">
        <v>162</v>
      </c>
      <c r="I732" s="518">
        <f>SUM(N722:N726)</f>
        <v>31</v>
      </c>
      <c r="J732" s="521"/>
      <c r="K732" s="219">
        <f>SUM(O722:P726)</f>
        <v>30</v>
      </c>
      <c r="L732" s="220">
        <f t="shared" si="121"/>
        <v>61</v>
      </c>
      <c r="M732" s="231" t="s">
        <v>161</v>
      </c>
      <c r="N732" s="232"/>
      <c r="O732" s="233"/>
      <c r="P732" s="565">
        <f>Q731/Q735*100</f>
        <v>14.231805929919137</v>
      </c>
      <c r="Q732" s="565"/>
      <c r="R732" s="234" t="s">
        <v>160</v>
      </c>
      <c r="S732" s="75" t="s">
        <v>159</v>
      </c>
      <c r="T732" s="516">
        <v>0</v>
      </c>
      <c r="U732" s="516"/>
      <c r="V732" s="44">
        <v>0</v>
      </c>
      <c r="W732" s="529">
        <f t="shared" si="123"/>
        <v>0</v>
      </c>
      <c r="X732" s="538"/>
    </row>
    <row r="733" spans="2:24" s="49" customFormat="1" ht="13.5" customHeight="1">
      <c r="B733" s="217" t="s">
        <v>158</v>
      </c>
      <c r="C733" s="518">
        <f>SUM(I702:J706)</f>
        <v>36</v>
      </c>
      <c r="D733" s="519"/>
      <c r="E733" s="555">
        <f>SUM(K702:K706)</f>
        <v>49</v>
      </c>
      <c r="F733" s="519"/>
      <c r="G733" s="218">
        <f t="shared" si="120"/>
        <v>85</v>
      </c>
      <c r="H733" s="217" t="s">
        <v>157</v>
      </c>
      <c r="I733" s="518">
        <f>SUM(T702:U706)</f>
        <v>23</v>
      </c>
      <c r="J733" s="521"/>
      <c r="K733" s="219">
        <f>SUM(V702:V706)</f>
        <v>24</v>
      </c>
      <c r="L733" s="220">
        <f t="shared" si="121"/>
        <v>47</v>
      </c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</row>
    <row r="734" spans="2:24" s="49" customFormat="1" ht="13.5" customHeight="1" thickBot="1">
      <c r="B734" s="217" t="s">
        <v>156</v>
      </c>
      <c r="C734" s="518">
        <f>SUM(I707:J711)</f>
        <v>57</v>
      </c>
      <c r="D734" s="519"/>
      <c r="E734" s="555">
        <f>SUM(K707:K711)</f>
        <v>66</v>
      </c>
      <c r="F734" s="519"/>
      <c r="G734" s="218">
        <f t="shared" si="120"/>
        <v>123</v>
      </c>
      <c r="H734" s="217" t="s">
        <v>155</v>
      </c>
      <c r="I734" s="518">
        <f>SUM(T707:U711)</f>
        <v>15</v>
      </c>
      <c r="J734" s="521"/>
      <c r="K734" s="219">
        <f>SUM(V707:V711)</f>
        <v>16</v>
      </c>
      <c r="L734" s="220">
        <f>SUM(I734:K734)</f>
        <v>31</v>
      </c>
      <c r="M734" s="76"/>
      <c r="N734" s="76"/>
      <c r="O734" s="76"/>
      <c r="P734" s="76"/>
      <c r="Q734" s="76"/>
      <c r="R734" s="76"/>
      <c r="S734" s="87"/>
      <c r="T734" s="87"/>
      <c r="U734" s="87"/>
      <c r="V734" s="87"/>
      <c r="W734" s="87"/>
      <c r="X734" s="87"/>
    </row>
    <row r="735" spans="2:24" s="49" customFormat="1" ht="13.5" customHeight="1" thickBot="1">
      <c r="B735" s="217" t="s">
        <v>154</v>
      </c>
      <c r="C735" s="518">
        <f>SUM(I712:J716)</f>
        <v>68</v>
      </c>
      <c r="D735" s="519"/>
      <c r="E735" s="555">
        <f>SUM(K712:K716)</f>
        <v>66</v>
      </c>
      <c r="F735" s="519"/>
      <c r="G735" s="218">
        <f t="shared" si="120"/>
        <v>134</v>
      </c>
      <c r="H735" s="217" t="s">
        <v>153</v>
      </c>
      <c r="I735" s="518">
        <f>SUM(T712:U716)</f>
        <v>4</v>
      </c>
      <c r="J735" s="521"/>
      <c r="K735" s="219">
        <f>SUM(V712:V716)</f>
        <v>8</v>
      </c>
      <c r="L735" s="220">
        <f t="shared" ref="L735:L737" si="124">SUM(I735:K735)</f>
        <v>12</v>
      </c>
      <c r="M735" s="235" t="s">
        <v>152</v>
      </c>
      <c r="N735" s="236">
        <f>SUM(C728:D737,I728:J737,N728:N729)</f>
        <v>917</v>
      </c>
      <c r="O735" s="535">
        <f>SUM(E728:F737,K728:K737,O728,O729)</f>
        <v>938</v>
      </c>
      <c r="P735" s="536">
        <f t="shared" ref="P735" si="125">SUM(C728:D737,J728:K737,P728:P729)</f>
        <v>923</v>
      </c>
      <c r="Q735" s="535">
        <f>SUM(N735,O735)</f>
        <v>1855</v>
      </c>
      <c r="R735" s="537"/>
      <c r="S735" s="89" t="s">
        <v>151</v>
      </c>
      <c r="T735" s="590">
        <v>37</v>
      </c>
      <c r="U735" s="590"/>
      <c r="V735" s="28">
        <v>36</v>
      </c>
      <c r="W735" s="590">
        <v>37</v>
      </c>
      <c r="X735" s="591"/>
    </row>
    <row r="736" spans="2:24" s="49" customFormat="1" ht="13.5" customHeight="1" thickBot="1">
      <c r="B736" s="217" t="s">
        <v>150</v>
      </c>
      <c r="C736" s="518">
        <f>SUM(I717:J721)</f>
        <v>86</v>
      </c>
      <c r="D736" s="519"/>
      <c r="E736" s="555">
        <f>SUM(K717:K721)</f>
        <v>76</v>
      </c>
      <c r="F736" s="519"/>
      <c r="G736" s="218">
        <f t="shared" si="120"/>
        <v>162</v>
      </c>
      <c r="H736" s="217" t="s">
        <v>149</v>
      </c>
      <c r="I736" s="518">
        <f>SUM(T717:U721)</f>
        <v>1</v>
      </c>
      <c r="J736" s="521"/>
      <c r="K736" s="219">
        <f>SUM(V717:V721)</f>
        <v>7</v>
      </c>
      <c r="L736" s="220">
        <f t="shared" si="124"/>
        <v>8</v>
      </c>
      <c r="M736" s="231" t="s">
        <v>7</v>
      </c>
      <c r="N736" s="232"/>
      <c r="O736" s="237"/>
      <c r="P736" s="237"/>
      <c r="Q736" s="545">
        <f>行政区別人口!R40</f>
        <v>680</v>
      </c>
      <c r="R736" s="546"/>
      <c r="S736" s="90"/>
      <c r="T736" s="25"/>
      <c r="U736" s="25"/>
      <c r="V736" s="25"/>
      <c r="W736" s="25"/>
      <c r="X736" s="25"/>
    </row>
    <row r="737" spans="2:24" s="49" customFormat="1" ht="13.5" customHeight="1" thickBot="1">
      <c r="B737" s="221" t="s">
        <v>148</v>
      </c>
      <c r="C737" s="542">
        <f>SUM(I722:J726)</f>
        <v>81</v>
      </c>
      <c r="D737" s="532"/>
      <c r="E737" s="531">
        <f>SUM(K722:K726)</f>
        <v>69</v>
      </c>
      <c r="F737" s="532"/>
      <c r="G737" s="222">
        <f t="shared" si="120"/>
        <v>150</v>
      </c>
      <c r="H737" s="221" t="s">
        <v>147</v>
      </c>
      <c r="I737" s="543">
        <f>SUM(T722:U726)</f>
        <v>0</v>
      </c>
      <c r="J737" s="544"/>
      <c r="K737" s="223">
        <f>SUM(V722:V726)</f>
        <v>1</v>
      </c>
      <c r="L737" s="224">
        <f t="shared" si="124"/>
        <v>1</v>
      </c>
      <c r="M737" s="76"/>
      <c r="N737" s="76"/>
      <c r="O737" s="76"/>
      <c r="P737" s="76"/>
      <c r="Q737" s="76"/>
      <c r="R737" s="76"/>
      <c r="S737" s="520" t="s">
        <v>146</v>
      </c>
      <c r="T737" s="520"/>
      <c r="U737" s="520"/>
      <c r="V737" s="520"/>
      <c r="W737" s="92">
        <v>18</v>
      </c>
      <c r="X737" s="93" t="s">
        <v>284</v>
      </c>
    </row>
    <row r="739" spans="2:24" s="49" customFormat="1" ht="14.1" customHeight="1">
      <c r="S739" s="97"/>
      <c r="T739" s="97"/>
      <c r="U739" s="97"/>
    </row>
    <row r="740" spans="2:24" s="49" customFormat="1" ht="14.25" customHeight="1">
      <c r="B740" s="547" t="s">
        <v>1</v>
      </c>
      <c r="C740" s="547"/>
      <c r="D740" s="547" t="s">
        <v>2</v>
      </c>
      <c r="E740" s="547"/>
      <c r="F740" s="547"/>
      <c r="G740" s="547"/>
      <c r="H740" s="547"/>
      <c r="I740" s="547"/>
      <c r="J740" s="561" t="s">
        <v>285</v>
      </c>
      <c r="K740" s="561"/>
      <c r="L740" s="561"/>
      <c r="M740" s="561"/>
      <c r="N740" s="561"/>
      <c r="O740" s="561"/>
      <c r="P740" s="561"/>
      <c r="Q740" s="66"/>
      <c r="R740" s="66"/>
      <c r="S740" s="98"/>
      <c r="T740" s="98"/>
      <c r="U740" s="158" t="str">
        <f>$U$2</f>
        <v>平成29年11月30日</v>
      </c>
      <c r="V740" s="48"/>
      <c r="W740" s="48"/>
      <c r="X740" s="99" t="s">
        <v>0</v>
      </c>
    </row>
    <row r="741" spans="2:24" s="49" customFormat="1" ht="17.100000000000001" customHeight="1" thickBot="1">
      <c r="B741" s="547" t="s">
        <v>282</v>
      </c>
      <c r="C741" s="547"/>
      <c r="D741" s="547" t="s">
        <v>31</v>
      </c>
      <c r="E741" s="547"/>
      <c r="F741" s="547"/>
      <c r="G741" s="547"/>
      <c r="H741" s="66"/>
      <c r="I741" s="66"/>
      <c r="J741" s="561"/>
      <c r="K741" s="561"/>
      <c r="L741" s="561"/>
      <c r="M741" s="561"/>
      <c r="N741" s="561"/>
      <c r="O741" s="561"/>
      <c r="P741" s="561"/>
      <c r="Q741" s="66"/>
      <c r="R741" s="66"/>
      <c r="S741" s="66"/>
      <c r="T741" s="66"/>
      <c r="U741" s="158" t="str">
        <f>$U$3</f>
        <v>平成29年12月 1日</v>
      </c>
      <c r="V741" s="48"/>
      <c r="W741" s="48"/>
      <c r="X741" s="99" t="s">
        <v>3</v>
      </c>
    </row>
    <row r="742" spans="2:24" s="49" customFormat="1" ht="14.25" customHeight="1">
      <c r="B742" s="68" t="s">
        <v>280</v>
      </c>
      <c r="C742" s="484" t="s">
        <v>4</v>
      </c>
      <c r="D742" s="484"/>
      <c r="E742" s="484" t="s">
        <v>5</v>
      </c>
      <c r="F742" s="484"/>
      <c r="G742" s="69" t="s">
        <v>6</v>
      </c>
      <c r="H742" s="68" t="s">
        <v>280</v>
      </c>
      <c r="I742" s="484" t="s">
        <v>4</v>
      </c>
      <c r="J742" s="484"/>
      <c r="K742" s="71" t="s">
        <v>5</v>
      </c>
      <c r="L742" s="69" t="s">
        <v>6</v>
      </c>
      <c r="M742" s="68" t="s">
        <v>280</v>
      </c>
      <c r="N742" s="71" t="s">
        <v>4</v>
      </c>
      <c r="O742" s="484" t="s">
        <v>5</v>
      </c>
      <c r="P742" s="484"/>
      <c r="Q742" s="484" t="s">
        <v>6</v>
      </c>
      <c r="R742" s="486"/>
      <c r="S742" s="68" t="s">
        <v>280</v>
      </c>
      <c r="T742" s="484" t="s">
        <v>4</v>
      </c>
      <c r="U742" s="484"/>
      <c r="V742" s="71" t="s">
        <v>5</v>
      </c>
      <c r="W742" s="484" t="s">
        <v>6</v>
      </c>
      <c r="X742" s="486"/>
    </row>
    <row r="743" spans="2:24" s="49" customFormat="1" ht="14.25" customHeight="1">
      <c r="B743" s="73" t="s">
        <v>279</v>
      </c>
      <c r="C743" s="505">
        <v>30</v>
      </c>
      <c r="D743" s="505"/>
      <c r="E743" s="505">
        <v>20</v>
      </c>
      <c r="F743" s="505"/>
      <c r="G743" s="41">
        <v>50</v>
      </c>
      <c r="H743" s="73" t="s">
        <v>278</v>
      </c>
      <c r="I743" s="567">
        <v>22</v>
      </c>
      <c r="J743" s="567"/>
      <c r="K743" s="40">
        <v>25</v>
      </c>
      <c r="L743" s="345">
        <v>47</v>
      </c>
      <c r="M743" s="73" t="s">
        <v>277</v>
      </c>
      <c r="N743" s="40">
        <v>36</v>
      </c>
      <c r="O743" s="505">
        <v>29</v>
      </c>
      <c r="P743" s="505"/>
      <c r="Q743" s="476">
        <v>65</v>
      </c>
      <c r="R743" s="554"/>
      <c r="S743" s="73" t="s">
        <v>276</v>
      </c>
      <c r="T743" s="505">
        <v>17</v>
      </c>
      <c r="U743" s="505"/>
      <c r="V743" s="40">
        <v>14</v>
      </c>
      <c r="W743" s="481">
        <v>31</v>
      </c>
      <c r="X743" s="483"/>
    </row>
    <row r="744" spans="2:24" s="49" customFormat="1" ht="14.1" customHeight="1">
      <c r="B744" s="73" t="s">
        <v>275</v>
      </c>
      <c r="C744" s="505">
        <v>31</v>
      </c>
      <c r="D744" s="505"/>
      <c r="E744" s="505">
        <v>24</v>
      </c>
      <c r="F744" s="505"/>
      <c r="G744" s="41">
        <v>55</v>
      </c>
      <c r="H744" s="73" t="s">
        <v>274</v>
      </c>
      <c r="I744" s="505">
        <v>28</v>
      </c>
      <c r="J744" s="505"/>
      <c r="K744" s="40">
        <v>26</v>
      </c>
      <c r="L744" s="345">
        <v>54</v>
      </c>
      <c r="M744" s="73" t="s">
        <v>273</v>
      </c>
      <c r="N744" s="40">
        <v>20</v>
      </c>
      <c r="O744" s="505">
        <v>29</v>
      </c>
      <c r="P744" s="505"/>
      <c r="Q744" s="491">
        <v>49</v>
      </c>
      <c r="R744" s="490"/>
      <c r="S744" s="73" t="s">
        <v>272</v>
      </c>
      <c r="T744" s="505">
        <v>17</v>
      </c>
      <c r="U744" s="505"/>
      <c r="V744" s="40">
        <v>28</v>
      </c>
      <c r="W744" s="489">
        <v>45</v>
      </c>
      <c r="X744" s="490"/>
    </row>
    <row r="745" spans="2:24" s="49" customFormat="1" ht="14.25" customHeight="1">
      <c r="B745" s="73" t="s">
        <v>271</v>
      </c>
      <c r="C745" s="505">
        <v>29</v>
      </c>
      <c r="D745" s="505"/>
      <c r="E745" s="505">
        <v>33</v>
      </c>
      <c r="F745" s="505"/>
      <c r="G745" s="41">
        <v>62</v>
      </c>
      <c r="H745" s="73" t="s">
        <v>270</v>
      </c>
      <c r="I745" s="505">
        <v>19</v>
      </c>
      <c r="J745" s="505"/>
      <c r="K745" s="40">
        <v>21</v>
      </c>
      <c r="L745" s="345">
        <v>40</v>
      </c>
      <c r="M745" s="73" t="s">
        <v>269</v>
      </c>
      <c r="N745" s="40">
        <v>26</v>
      </c>
      <c r="O745" s="505">
        <v>31</v>
      </c>
      <c r="P745" s="505"/>
      <c r="Q745" s="491">
        <v>57</v>
      </c>
      <c r="R745" s="490"/>
      <c r="S745" s="73" t="s">
        <v>268</v>
      </c>
      <c r="T745" s="505">
        <v>14</v>
      </c>
      <c r="U745" s="505"/>
      <c r="V745" s="40">
        <v>17</v>
      </c>
      <c r="W745" s="489">
        <v>31</v>
      </c>
      <c r="X745" s="490"/>
    </row>
    <row r="746" spans="2:24" s="49" customFormat="1" ht="14.25" customHeight="1">
      <c r="B746" s="73" t="s">
        <v>267</v>
      </c>
      <c r="C746" s="505">
        <v>21</v>
      </c>
      <c r="D746" s="505"/>
      <c r="E746" s="505">
        <v>24</v>
      </c>
      <c r="F746" s="505"/>
      <c r="G746" s="41">
        <v>45</v>
      </c>
      <c r="H746" s="73" t="s">
        <v>266</v>
      </c>
      <c r="I746" s="505">
        <v>20</v>
      </c>
      <c r="J746" s="505"/>
      <c r="K746" s="40">
        <v>28</v>
      </c>
      <c r="L746" s="345">
        <v>48</v>
      </c>
      <c r="M746" s="73" t="s">
        <v>265</v>
      </c>
      <c r="N746" s="40">
        <v>29</v>
      </c>
      <c r="O746" s="505">
        <v>34</v>
      </c>
      <c r="P746" s="505"/>
      <c r="Q746" s="491">
        <v>63</v>
      </c>
      <c r="R746" s="490"/>
      <c r="S746" s="73" t="s">
        <v>264</v>
      </c>
      <c r="T746" s="505">
        <v>23</v>
      </c>
      <c r="U746" s="505"/>
      <c r="V746" s="40">
        <v>18</v>
      </c>
      <c r="W746" s="489">
        <v>41</v>
      </c>
      <c r="X746" s="490"/>
    </row>
    <row r="747" spans="2:24" s="49" customFormat="1" ht="14.1" customHeight="1">
      <c r="B747" s="74" t="s">
        <v>263</v>
      </c>
      <c r="C747" s="511">
        <v>22</v>
      </c>
      <c r="D747" s="511"/>
      <c r="E747" s="511">
        <v>25</v>
      </c>
      <c r="F747" s="511"/>
      <c r="G747" s="43">
        <v>47</v>
      </c>
      <c r="H747" s="74" t="s">
        <v>262</v>
      </c>
      <c r="I747" s="511">
        <v>28</v>
      </c>
      <c r="J747" s="511"/>
      <c r="K747" s="42">
        <v>25</v>
      </c>
      <c r="L747" s="346">
        <v>53</v>
      </c>
      <c r="M747" s="74" t="s">
        <v>261</v>
      </c>
      <c r="N747" s="42">
        <v>23</v>
      </c>
      <c r="O747" s="511">
        <v>26</v>
      </c>
      <c r="P747" s="511"/>
      <c r="Q747" s="497">
        <v>49</v>
      </c>
      <c r="R747" s="504"/>
      <c r="S747" s="74" t="s">
        <v>260</v>
      </c>
      <c r="T747" s="511">
        <v>10</v>
      </c>
      <c r="U747" s="511"/>
      <c r="V747" s="42">
        <v>10</v>
      </c>
      <c r="W747" s="502">
        <v>20</v>
      </c>
      <c r="X747" s="504"/>
    </row>
    <row r="748" spans="2:24" s="49" customFormat="1" ht="14.25" customHeight="1">
      <c r="B748" s="73" t="s">
        <v>259</v>
      </c>
      <c r="C748" s="505">
        <v>20</v>
      </c>
      <c r="D748" s="505"/>
      <c r="E748" s="505">
        <v>26</v>
      </c>
      <c r="F748" s="505"/>
      <c r="G748" s="41">
        <v>46</v>
      </c>
      <c r="H748" s="73" t="s">
        <v>258</v>
      </c>
      <c r="I748" s="505">
        <v>26</v>
      </c>
      <c r="J748" s="505"/>
      <c r="K748" s="40">
        <v>26</v>
      </c>
      <c r="L748" s="345">
        <v>52</v>
      </c>
      <c r="M748" s="73" t="s">
        <v>257</v>
      </c>
      <c r="N748" s="40">
        <v>30</v>
      </c>
      <c r="O748" s="505">
        <v>31</v>
      </c>
      <c r="P748" s="505"/>
      <c r="Q748" s="506">
        <v>61</v>
      </c>
      <c r="R748" s="483"/>
      <c r="S748" s="73" t="s">
        <v>256</v>
      </c>
      <c r="T748" s="505">
        <v>11</v>
      </c>
      <c r="U748" s="505"/>
      <c r="V748" s="40">
        <v>14</v>
      </c>
      <c r="W748" s="481">
        <v>25</v>
      </c>
      <c r="X748" s="483"/>
    </row>
    <row r="749" spans="2:24" s="49" customFormat="1" ht="14.25" customHeight="1">
      <c r="B749" s="73" t="s">
        <v>255</v>
      </c>
      <c r="C749" s="505">
        <v>24</v>
      </c>
      <c r="D749" s="505"/>
      <c r="E749" s="505">
        <v>13</v>
      </c>
      <c r="F749" s="505"/>
      <c r="G749" s="41">
        <v>37</v>
      </c>
      <c r="H749" s="73" t="s">
        <v>254</v>
      </c>
      <c r="I749" s="505">
        <v>34</v>
      </c>
      <c r="J749" s="505"/>
      <c r="K749" s="40">
        <v>27</v>
      </c>
      <c r="L749" s="345">
        <v>61</v>
      </c>
      <c r="M749" s="73" t="s">
        <v>253</v>
      </c>
      <c r="N749" s="40">
        <v>31</v>
      </c>
      <c r="O749" s="505">
        <v>35</v>
      </c>
      <c r="P749" s="505"/>
      <c r="Q749" s="491">
        <v>66</v>
      </c>
      <c r="R749" s="490"/>
      <c r="S749" s="73" t="s">
        <v>252</v>
      </c>
      <c r="T749" s="505">
        <v>14</v>
      </c>
      <c r="U749" s="505"/>
      <c r="V749" s="40">
        <v>12</v>
      </c>
      <c r="W749" s="489">
        <v>26</v>
      </c>
      <c r="X749" s="490"/>
    </row>
    <row r="750" spans="2:24" s="49" customFormat="1" ht="14.25" customHeight="1">
      <c r="B750" s="73" t="s">
        <v>251</v>
      </c>
      <c r="C750" s="505">
        <v>33</v>
      </c>
      <c r="D750" s="505"/>
      <c r="E750" s="505">
        <v>18</v>
      </c>
      <c r="F750" s="505"/>
      <c r="G750" s="41">
        <v>51</v>
      </c>
      <c r="H750" s="73" t="s">
        <v>250</v>
      </c>
      <c r="I750" s="505">
        <v>25</v>
      </c>
      <c r="J750" s="505"/>
      <c r="K750" s="40">
        <v>37</v>
      </c>
      <c r="L750" s="345">
        <v>62</v>
      </c>
      <c r="M750" s="73" t="s">
        <v>249</v>
      </c>
      <c r="N750" s="40">
        <v>18</v>
      </c>
      <c r="O750" s="505">
        <v>22</v>
      </c>
      <c r="P750" s="505"/>
      <c r="Q750" s="491">
        <v>40</v>
      </c>
      <c r="R750" s="490"/>
      <c r="S750" s="73" t="s">
        <v>248</v>
      </c>
      <c r="T750" s="505">
        <v>7</v>
      </c>
      <c r="U750" s="505"/>
      <c r="V750" s="40">
        <v>21</v>
      </c>
      <c r="W750" s="489">
        <v>28</v>
      </c>
      <c r="X750" s="490"/>
    </row>
    <row r="751" spans="2:24" s="49" customFormat="1" ht="14.1" customHeight="1">
      <c r="B751" s="73" t="s">
        <v>247</v>
      </c>
      <c r="C751" s="505">
        <v>18</v>
      </c>
      <c r="D751" s="505"/>
      <c r="E751" s="505">
        <v>23</v>
      </c>
      <c r="F751" s="505"/>
      <c r="G751" s="41">
        <v>41</v>
      </c>
      <c r="H751" s="73" t="s">
        <v>246</v>
      </c>
      <c r="I751" s="505">
        <v>36</v>
      </c>
      <c r="J751" s="505"/>
      <c r="K751" s="40">
        <v>23</v>
      </c>
      <c r="L751" s="345">
        <v>59</v>
      </c>
      <c r="M751" s="73" t="s">
        <v>245</v>
      </c>
      <c r="N751" s="40">
        <v>23</v>
      </c>
      <c r="O751" s="505">
        <v>17</v>
      </c>
      <c r="P751" s="505"/>
      <c r="Q751" s="491">
        <v>40</v>
      </c>
      <c r="R751" s="490"/>
      <c r="S751" s="73" t="s">
        <v>244</v>
      </c>
      <c r="T751" s="505">
        <v>9</v>
      </c>
      <c r="U751" s="505"/>
      <c r="V751" s="40">
        <v>10</v>
      </c>
      <c r="W751" s="489">
        <v>19</v>
      </c>
      <c r="X751" s="490"/>
    </row>
    <row r="752" spans="2:24" s="49" customFormat="1" ht="14.1" customHeight="1">
      <c r="B752" s="74" t="s">
        <v>243</v>
      </c>
      <c r="C752" s="511">
        <v>22</v>
      </c>
      <c r="D752" s="511"/>
      <c r="E752" s="511">
        <v>17</v>
      </c>
      <c r="F752" s="511"/>
      <c r="G752" s="43">
        <v>39</v>
      </c>
      <c r="H752" s="74" t="s">
        <v>242</v>
      </c>
      <c r="I752" s="511">
        <v>26</v>
      </c>
      <c r="J752" s="511"/>
      <c r="K752" s="42">
        <v>30</v>
      </c>
      <c r="L752" s="346">
        <v>56</v>
      </c>
      <c r="M752" s="74" t="s">
        <v>241</v>
      </c>
      <c r="N752" s="42">
        <v>26</v>
      </c>
      <c r="O752" s="511">
        <v>32</v>
      </c>
      <c r="P752" s="511"/>
      <c r="Q752" s="497">
        <v>58</v>
      </c>
      <c r="R752" s="504"/>
      <c r="S752" s="74" t="s">
        <v>240</v>
      </c>
      <c r="T752" s="511">
        <v>12</v>
      </c>
      <c r="U752" s="511"/>
      <c r="V752" s="42">
        <v>12</v>
      </c>
      <c r="W752" s="502">
        <v>24</v>
      </c>
      <c r="X752" s="504"/>
    </row>
    <row r="753" spans="2:24" s="49" customFormat="1" ht="14.25" customHeight="1">
      <c r="B753" s="73" t="s">
        <v>239</v>
      </c>
      <c r="C753" s="505">
        <v>24</v>
      </c>
      <c r="D753" s="505"/>
      <c r="E753" s="505">
        <v>22</v>
      </c>
      <c r="F753" s="505"/>
      <c r="G753" s="41">
        <v>46</v>
      </c>
      <c r="H753" s="73" t="s">
        <v>238</v>
      </c>
      <c r="I753" s="505">
        <v>26</v>
      </c>
      <c r="J753" s="505"/>
      <c r="K753" s="40">
        <v>26</v>
      </c>
      <c r="L753" s="345">
        <v>52</v>
      </c>
      <c r="M753" s="73" t="s">
        <v>237</v>
      </c>
      <c r="N753" s="40">
        <v>26</v>
      </c>
      <c r="O753" s="505">
        <v>29</v>
      </c>
      <c r="P753" s="505"/>
      <c r="Q753" s="506">
        <v>55</v>
      </c>
      <c r="R753" s="483"/>
      <c r="S753" s="73" t="s">
        <v>236</v>
      </c>
      <c r="T753" s="505">
        <v>6</v>
      </c>
      <c r="U753" s="505"/>
      <c r="V753" s="40">
        <v>7</v>
      </c>
      <c r="W753" s="481">
        <v>13</v>
      </c>
      <c r="X753" s="483"/>
    </row>
    <row r="754" spans="2:24" s="49" customFormat="1" ht="14.25" customHeight="1">
      <c r="B754" s="73" t="s">
        <v>235</v>
      </c>
      <c r="C754" s="505">
        <v>22</v>
      </c>
      <c r="D754" s="505"/>
      <c r="E754" s="505">
        <v>26</v>
      </c>
      <c r="F754" s="505"/>
      <c r="G754" s="41">
        <v>48</v>
      </c>
      <c r="H754" s="73" t="s">
        <v>234</v>
      </c>
      <c r="I754" s="505">
        <v>30</v>
      </c>
      <c r="J754" s="505"/>
      <c r="K754" s="40">
        <v>32</v>
      </c>
      <c r="L754" s="345">
        <v>62</v>
      </c>
      <c r="M754" s="73" t="s">
        <v>233</v>
      </c>
      <c r="N754" s="40">
        <v>24</v>
      </c>
      <c r="O754" s="505">
        <v>31</v>
      </c>
      <c r="P754" s="505"/>
      <c r="Q754" s="491">
        <v>55</v>
      </c>
      <c r="R754" s="490"/>
      <c r="S754" s="73" t="s">
        <v>232</v>
      </c>
      <c r="T754" s="505">
        <v>1</v>
      </c>
      <c r="U754" s="505"/>
      <c r="V754" s="40">
        <v>7</v>
      </c>
      <c r="W754" s="489">
        <v>8</v>
      </c>
      <c r="X754" s="490"/>
    </row>
    <row r="755" spans="2:24" s="49" customFormat="1" ht="14.25" customHeight="1">
      <c r="B755" s="73" t="s">
        <v>231</v>
      </c>
      <c r="C755" s="505">
        <v>14</v>
      </c>
      <c r="D755" s="505"/>
      <c r="E755" s="505">
        <v>24</v>
      </c>
      <c r="F755" s="505"/>
      <c r="G755" s="41">
        <v>38</v>
      </c>
      <c r="H755" s="73" t="s">
        <v>230</v>
      </c>
      <c r="I755" s="505">
        <v>35</v>
      </c>
      <c r="J755" s="505"/>
      <c r="K755" s="40">
        <v>30</v>
      </c>
      <c r="L755" s="347">
        <v>65</v>
      </c>
      <c r="M755" s="73" t="s">
        <v>229</v>
      </c>
      <c r="N755" s="40">
        <v>28</v>
      </c>
      <c r="O755" s="505">
        <v>28</v>
      </c>
      <c r="P755" s="505"/>
      <c r="Q755" s="491">
        <v>56</v>
      </c>
      <c r="R755" s="490"/>
      <c r="S755" s="73" t="s">
        <v>228</v>
      </c>
      <c r="T755" s="505">
        <v>5</v>
      </c>
      <c r="U755" s="505"/>
      <c r="V755" s="40">
        <v>8</v>
      </c>
      <c r="W755" s="489">
        <v>13</v>
      </c>
      <c r="X755" s="490"/>
    </row>
    <row r="756" spans="2:24" s="49" customFormat="1" ht="14.1" customHeight="1">
      <c r="B756" s="73" t="s">
        <v>227</v>
      </c>
      <c r="C756" s="505">
        <v>26</v>
      </c>
      <c r="D756" s="505"/>
      <c r="E756" s="505">
        <v>27</v>
      </c>
      <c r="F756" s="505"/>
      <c r="G756" s="41">
        <v>53</v>
      </c>
      <c r="H756" s="73" t="s">
        <v>226</v>
      </c>
      <c r="I756" s="505">
        <v>22</v>
      </c>
      <c r="J756" s="505"/>
      <c r="K756" s="40">
        <v>24</v>
      </c>
      <c r="L756" s="347">
        <v>46</v>
      </c>
      <c r="M756" s="73" t="s">
        <v>225</v>
      </c>
      <c r="N756" s="40">
        <v>24</v>
      </c>
      <c r="O756" s="505">
        <v>37</v>
      </c>
      <c r="P756" s="505"/>
      <c r="Q756" s="491">
        <v>61</v>
      </c>
      <c r="R756" s="490"/>
      <c r="S756" s="73" t="s">
        <v>224</v>
      </c>
      <c r="T756" s="505">
        <v>5</v>
      </c>
      <c r="U756" s="505"/>
      <c r="V756" s="40">
        <v>10</v>
      </c>
      <c r="W756" s="489">
        <v>15</v>
      </c>
      <c r="X756" s="490"/>
    </row>
    <row r="757" spans="2:24" s="49" customFormat="1" ht="14.45" customHeight="1">
      <c r="B757" s="74" t="s">
        <v>223</v>
      </c>
      <c r="C757" s="511">
        <v>21</v>
      </c>
      <c r="D757" s="511"/>
      <c r="E757" s="511">
        <v>25</v>
      </c>
      <c r="F757" s="511"/>
      <c r="G757" s="43">
        <v>46</v>
      </c>
      <c r="H757" s="74" t="s">
        <v>222</v>
      </c>
      <c r="I757" s="511">
        <v>43</v>
      </c>
      <c r="J757" s="511"/>
      <c r="K757" s="42">
        <v>28</v>
      </c>
      <c r="L757" s="346">
        <v>71</v>
      </c>
      <c r="M757" s="74" t="s">
        <v>221</v>
      </c>
      <c r="N757" s="42">
        <v>25</v>
      </c>
      <c r="O757" s="511">
        <v>21</v>
      </c>
      <c r="P757" s="511"/>
      <c r="Q757" s="497">
        <v>46</v>
      </c>
      <c r="R757" s="504"/>
      <c r="S757" s="74" t="s">
        <v>220</v>
      </c>
      <c r="T757" s="511">
        <v>2</v>
      </c>
      <c r="U757" s="511"/>
      <c r="V757" s="42">
        <v>12</v>
      </c>
      <c r="W757" s="502">
        <v>14</v>
      </c>
      <c r="X757" s="504"/>
    </row>
    <row r="758" spans="2:24" s="49" customFormat="1" ht="14.1" customHeight="1">
      <c r="B758" s="73" t="s">
        <v>219</v>
      </c>
      <c r="C758" s="505">
        <v>30</v>
      </c>
      <c r="D758" s="505"/>
      <c r="E758" s="505">
        <v>31</v>
      </c>
      <c r="F758" s="505"/>
      <c r="G758" s="41">
        <v>61</v>
      </c>
      <c r="H758" s="73" t="s">
        <v>218</v>
      </c>
      <c r="I758" s="505">
        <v>20</v>
      </c>
      <c r="J758" s="505"/>
      <c r="K758" s="40">
        <v>30</v>
      </c>
      <c r="L758" s="345">
        <v>50</v>
      </c>
      <c r="M758" s="73" t="s">
        <v>217</v>
      </c>
      <c r="N758" s="40">
        <v>37</v>
      </c>
      <c r="O758" s="505">
        <v>36</v>
      </c>
      <c r="P758" s="505"/>
      <c r="Q758" s="506">
        <v>73</v>
      </c>
      <c r="R758" s="483"/>
      <c r="S758" s="73" t="s">
        <v>216</v>
      </c>
      <c r="T758" s="505">
        <v>2</v>
      </c>
      <c r="U758" s="505"/>
      <c r="V758" s="40">
        <v>3</v>
      </c>
      <c r="W758" s="481">
        <v>5</v>
      </c>
      <c r="X758" s="483"/>
    </row>
    <row r="759" spans="2:24" s="49" customFormat="1" ht="14.25" customHeight="1">
      <c r="B759" s="73" t="s">
        <v>215</v>
      </c>
      <c r="C759" s="505">
        <v>28</v>
      </c>
      <c r="D759" s="505"/>
      <c r="E759" s="505">
        <v>27</v>
      </c>
      <c r="F759" s="505"/>
      <c r="G759" s="41">
        <v>55</v>
      </c>
      <c r="H759" s="73" t="s">
        <v>214</v>
      </c>
      <c r="I759" s="505">
        <v>27</v>
      </c>
      <c r="J759" s="505"/>
      <c r="K759" s="40">
        <v>22</v>
      </c>
      <c r="L759" s="345">
        <v>49</v>
      </c>
      <c r="M759" s="73" t="s">
        <v>213</v>
      </c>
      <c r="N759" s="40">
        <v>32</v>
      </c>
      <c r="O759" s="505">
        <v>56</v>
      </c>
      <c r="P759" s="505"/>
      <c r="Q759" s="491">
        <v>88</v>
      </c>
      <c r="R759" s="490"/>
      <c r="S759" s="73" t="s">
        <v>212</v>
      </c>
      <c r="T759" s="505">
        <v>1</v>
      </c>
      <c r="U759" s="505"/>
      <c r="V759" s="40">
        <v>3</v>
      </c>
      <c r="W759" s="489">
        <v>4</v>
      </c>
      <c r="X759" s="490"/>
    </row>
    <row r="760" spans="2:24" s="49" customFormat="1" ht="14.25" customHeight="1">
      <c r="B760" s="73" t="s">
        <v>211</v>
      </c>
      <c r="C760" s="505">
        <v>22</v>
      </c>
      <c r="D760" s="505"/>
      <c r="E760" s="505">
        <v>26</v>
      </c>
      <c r="F760" s="505"/>
      <c r="G760" s="41">
        <v>48</v>
      </c>
      <c r="H760" s="73" t="s">
        <v>210</v>
      </c>
      <c r="I760" s="505">
        <v>33</v>
      </c>
      <c r="J760" s="505"/>
      <c r="K760" s="40">
        <v>31</v>
      </c>
      <c r="L760" s="345">
        <v>64</v>
      </c>
      <c r="M760" s="73" t="s">
        <v>209</v>
      </c>
      <c r="N760" s="40">
        <v>29</v>
      </c>
      <c r="O760" s="505">
        <v>32</v>
      </c>
      <c r="P760" s="505"/>
      <c r="Q760" s="491">
        <v>61</v>
      </c>
      <c r="R760" s="490"/>
      <c r="S760" s="73" t="s">
        <v>208</v>
      </c>
      <c r="T760" s="505">
        <v>0</v>
      </c>
      <c r="U760" s="505"/>
      <c r="V760" s="40">
        <v>2</v>
      </c>
      <c r="W760" s="489">
        <v>2</v>
      </c>
      <c r="X760" s="490"/>
    </row>
    <row r="761" spans="2:24" s="49" customFormat="1" ht="14.25" customHeight="1">
      <c r="B761" s="73" t="s">
        <v>207</v>
      </c>
      <c r="C761" s="505">
        <v>31</v>
      </c>
      <c r="D761" s="505"/>
      <c r="E761" s="505">
        <v>34</v>
      </c>
      <c r="F761" s="505"/>
      <c r="G761" s="41">
        <v>65</v>
      </c>
      <c r="H761" s="73" t="s">
        <v>206</v>
      </c>
      <c r="I761" s="505">
        <v>41</v>
      </c>
      <c r="J761" s="505"/>
      <c r="K761" s="40">
        <v>40</v>
      </c>
      <c r="L761" s="345">
        <v>81</v>
      </c>
      <c r="M761" s="73" t="s">
        <v>205</v>
      </c>
      <c r="N761" s="40">
        <v>32</v>
      </c>
      <c r="O761" s="505">
        <v>33</v>
      </c>
      <c r="P761" s="505"/>
      <c r="Q761" s="491">
        <v>65</v>
      </c>
      <c r="R761" s="490"/>
      <c r="S761" s="73" t="s">
        <v>204</v>
      </c>
      <c r="T761" s="505">
        <v>0</v>
      </c>
      <c r="U761" s="505"/>
      <c r="V761" s="40">
        <v>3</v>
      </c>
      <c r="W761" s="489">
        <v>3</v>
      </c>
      <c r="X761" s="490"/>
    </row>
    <row r="762" spans="2:24" s="49" customFormat="1" ht="14.1" customHeight="1">
      <c r="B762" s="74" t="s">
        <v>203</v>
      </c>
      <c r="C762" s="511">
        <v>27</v>
      </c>
      <c r="D762" s="511"/>
      <c r="E762" s="511">
        <v>31</v>
      </c>
      <c r="F762" s="511"/>
      <c r="G762" s="43">
        <v>58</v>
      </c>
      <c r="H762" s="74" t="s">
        <v>202</v>
      </c>
      <c r="I762" s="511">
        <v>35</v>
      </c>
      <c r="J762" s="511"/>
      <c r="K762" s="42">
        <v>42</v>
      </c>
      <c r="L762" s="346">
        <v>77</v>
      </c>
      <c r="M762" s="74" t="s">
        <v>201</v>
      </c>
      <c r="N762" s="42">
        <v>34</v>
      </c>
      <c r="O762" s="511">
        <v>22</v>
      </c>
      <c r="P762" s="511"/>
      <c r="Q762" s="497">
        <v>56</v>
      </c>
      <c r="R762" s="504"/>
      <c r="S762" s="74" t="s">
        <v>200</v>
      </c>
      <c r="T762" s="511">
        <v>1</v>
      </c>
      <c r="U762" s="511"/>
      <c r="V762" s="42">
        <v>2</v>
      </c>
      <c r="W762" s="502">
        <v>3</v>
      </c>
      <c r="X762" s="504"/>
    </row>
    <row r="763" spans="2:24" s="49" customFormat="1" ht="14.25" customHeight="1">
      <c r="B763" s="73" t="s">
        <v>199</v>
      </c>
      <c r="C763" s="505">
        <v>31</v>
      </c>
      <c r="D763" s="505"/>
      <c r="E763" s="505">
        <v>32</v>
      </c>
      <c r="F763" s="505"/>
      <c r="G763" s="41">
        <v>63</v>
      </c>
      <c r="H763" s="73" t="s">
        <v>198</v>
      </c>
      <c r="I763" s="505">
        <v>29</v>
      </c>
      <c r="J763" s="505"/>
      <c r="K763" s="40">
        <v>25</v>
      </c>
      <c r="L763" s="345">
        <v>54</v>
      </c>
      <c r="M763" s="73" t="s">
        <v>197</v>
      </c>
      <c r="N763" s="40">
        <v>28</v>
      </c>
      <c r="O763" s="505">
        <v>31</v>
      </c>
      <c r="P763" s="505"/>
      <c r="Q763" s="506">
        <v>59</v>
      </c>
      <c r="R763" s="483"/>
      <c r="S763" s="73" t="s">
        <v>196</v>
      </c>
      <c r="T763" s="505">
        <v>1</v>
      </c>
      <c r="U763" s="505"/>
      <c r="V763" s="40">
        <v>1</v>
      </c>
      <c r="W763" s="481">
        <v>2</v>
      </c>
      <c r="X763" s="483"/>
    </row>
    <row r="764" spans="2:24" s="49" customFormat="1" ht="14.25" customHeight="1">
      <c r="B764" s="73" t="s">
        <v>195</v>
      </c>
      <c r="C764" s="505">
        <v>14</v>
      </c>
      <c r="D764" s="505"/>
      <c r="E764" s="505">
        <v>13</v>
      </c>
      <c r="F764" s="505"/>
      <c r="G764" s="41">
        <v>27</v>
      </c>
      <c r="H764" s="73" t="s">
        <v>194</v>
      </c>
      <c r="I764" s="505">
        <v>34</v>
      </c>
      <c r="J764" s="505"/>
      <c r="K764" s="40">
        <v>36</v>
      </c>
      <c r="L764" s="345">
        <v>70</v>
      </c>
      <c r="M764" s="73" t="s">
        <v>193</v>
      </c>
      <c r="N764" s="40">
        <v>8</v>
      </c>
      <c r="O764" s="505">
        <v>16</v>
      </c>
      <c r="P764" s="505"/>
      <c r="Q764" s="491">
        <v>24</v>
      </c>
      <c r="R764" s="490"/>
      <c r="S764" s="73" t="s">
        <v>192</v>
      </c>
      <c r="T764" s="505">
        <v>0</v>
      </c>
      <c r="U764" s="505"/>
      <c r="V764" s="40">
        <v>2</v>
      </c>
      <c r="W764" s="489">
        <v>2</v>
      </c>
      <c r="X764" s="490"/>
    </row>
    <row r="765" spans="2:24" s="49" customFormat="1" ht="14.25" customHeight="1">
      <c r="B765" s="73" t="s">
        <v>191</v>
      </c>
      <c r="C765" s="505">
        <v>19</v>
      </c>
      <c r="D765" s="505"/>
      <c r="E765" s="505">
        <v>25</v>
      </c>
      <c r="F765" s="505"/>
      <c r="G765" s="41">
        <v>44</v>
      </c>
      <c r="H765" s="73" t="s">
        <v>190</v>
      </c>
      <c r="I765" s="505">
        <v>19</v>
      </c>
      <c r="J765" s="505"/>
      <c r="K765" s="40">
        <v>35</v>
      </c>
      <c r="L765" s="345">
        <v>54</v>
      </c>
      <c r="M765" s="73" t="s">
        <v>189</v>
      </c>
      <c r="N765" s="40">
        <v>15</v>
      </c>
      <c r="O765" s="505">
        <v>11</v>
      </c>
      <c r="P765" s="505"/>
      <c r="Q765" s="491">
        <v>26</v>
      </c>
      <c r="R765" s="490"/>
      <c r="S765" s="73" t="s">
        <v>188</v>
      </c>
      <c r="T765" s="505">
        <v>0</v>
      </c>
      <c r="U765" s="505"/>
      <c r="V765" s="40">
        <v>3</v>
      </c>
      <c r="W765" s="489">
        <v>3</v>
      </c>
      <c r="X765" s="490"/>
    </row>
    <row r="766" spans="2:24" s="49" customFormat="1" ht="14.1" customHeight="1">
      <c r="B766" s="73" t="s">
        <v>187</v>
      </c>
      <c r="C766" s="505">
        <v>24</v>
      </c>
      <c r="D766" s="505"/>
      <c r="E766" s="505">
        <v>22</v>
      </c>
      <c r="F766" s="505"/>
      <c r="G766" s="41">
        <v>46</v>
      </c>
      <c r="H766" s="73" t="s">
        <v>186</v>
      </c>
      <c r="I766" s="505">
        <v>18</v>
      </c>
      <c r="J766" s="505"/>
      <c r="K766" s="40">
        <v>30</v>
      </c>
      <c r="L766" s="345">
        <v>48</v>
      </c>
      <c r="M766" s="73" t="s">
        <v>185</v>
      </c>
      <c r="N766" s="40">
        <v>16</v>
      </c>
      <c r="O766" s="505">
        <v>18</v>
      </c>
      <c r="P766" s="505"/>
      <c r="Q766" s="491">
        <v>34</v>
      </c>
      <c r="R766" s="490"/>
      <c r="S766" s="73" t="s">
        <v>184</v>
      </c>
      <c r="T766" s="505">
        <v>1</v>
      </c>
      <c r="U766" s="505"/>
      <c r="V766" s="40">
        <v>2</v>
      </c>
      <c r="W766" s="489">
        <v>3</v>
      </c>
      <c r="X766" s="490"/>
    </row>
    <row r="767" spans="2:24" s="49" customFormat="1" ht="14.25" customHeight="1" thickBot="1">
      <c r="B767" s="75" t="s">
        <v>183</v>
      </c>
      <c r="C767" s="516">
        <v>28</v>
      </c>
      <c r="D767" s="516"/>
      <c r="E767" s="516">
        <v>23</v>
      </c>
      <c r="F767" s="516"/>
      <c r="G767" s="45">
        <v>51</v>
      </c>
      <c r="H767" s="75" t="s">
        <v>182</v>
      </c>
      <c r="I767" s="516">
        <v>32</v>
      </c>
      <c r="J767" s="516"/>
      <c r="K767" s="44">
        <v>34</v>
      </c>
      <c r="L767" s="344">
        <v>66</v>
      </c>
      <c r="M767" s="75" t="s">
        <v>181</v>
      </c>
      <c r="N767" s="44">
        <v>12</v>
      </c>
      <c r="O767" s="516">
        <v>19</v>
      </c>
      <c r="P767" s="516"/>
      <c r="Q767" s="512">
        <v>31</v>
      </c>
      <c r="R767" s="559"/>
      <c r="S767" s="74" t="s">
        <v>180</v>
      </c>
      <c r="T767" s="511">
        <v>0</v>
      </c>
      <c r="U767" s="511"/>
      <c r="V767" s="42">
        <v>2</v>
      </c>
      <c r="W767" s="502">
        <v>2</v>
      </c>
      <c r="X767" s="504"/>
    </row>
    <row r="768" spans="2:24" s="49" customFormat="1" ht="14.25" customHeight="1" thickBot="1">
      <c r="B768" s="76"/>
      <c r="C768" s="76"/>
      <c r="D768" s="76"/>
      <c r="E768" s="76"/>
      <c r="F768" s="520" t="s">
        <v>179</v>
      </c>
      <c r="G768" s="520"/>
      <c r="H768" s="520"/>
      <c r="I768" s="520"/>
      <c r="J768" s="76"/>
      <c r="K768" s="76"/>
      <c r="L768" s="76"/>
      <c r="M768" s="76"/>
      <c r="N768" s="76"/>
      <c r="O768" s="76"/>
      <c r="P768" s="76"/>
      <c r="Q768" s="76"/>
      <c r="R768" s="76"/>
      <c r="S768" s="77" t="s">
        <v>178</v>
      </c>
      <c r="T768" s="582">
        <v>0</v>
      </c>
      <c r="U768" s="582"/>
      <c r="V768" s="46">
        <v>1</v>
      </c>
      <c r="W768" s="481">
        <v>1</v>
      </c>
      <c r="X768" s="483"/>
    </row>
    <row r="769" spans="2:24" s="49" customFormat="1" ht="13.5" customHeight="1">
      <c r="B769" s="213" t="s">
        <v>177</v>
      </c>
      <c r="C769" s="522">
        <f>SUM(C743:D747)</f>
        <v>133</v>
      </c>
      <c r="D769" s="523"/>
      <c r="E769" s="526">
        <f>SUM(E743:F747)</f>
        <v>126</v>
      </c>
      <c r="F769" s="523"/>
      <c r="G769" s="214">
        <f>SUM(C769:F769)</f>
        <v>259</v>
      </c>
      <c r="H769" s="213" t="s">
        <v>176</v>
      </c>
      <c r="I769" s="524">
        <f>SUM(N743:N747)</f>
        <v>134</v>
      </c>
      <c r="J769" s="525"/>
      <c r="K769" s="215">
        <f>SUM(O743:P747)</f>
        <v>149</v>
      </c>
      <c r="L769" s="216">
        <f>SUM(I769:K769)</f>
        <v>283</v>
      </c>
      <c r="M769" s="225" t="s">
        <v>175</v>
      </c>
      <c r="N769" s="226">
        <f>SUM(T768:U772)</f>
        <v>1</v>
      </c>
      <c r="O769" s="526">
        <f>SUM(V768:V772)</f>
        <v>2</v>
      </c>
      <c r="P769" s="523">
        <f t="shared" ref="P769" si="126">SUM(W768:X772)</f>
        <v>3</v>
      </c>
      <c r="Q769" s="526">
        <f>SUM(N769,O769)</f>
        <v>3</v>
      </c>
      <c r="R769" s="527"/>
      <c r="S769" s="73" t="s">
        <v>174</v>
      </c>
      <c r="T769" s="505">
        <v>1</v>
      </c>
      <c r="U769" s="505"/>
      <c r="V769" s="40">
        <v>0</v>
      </c>
      <c r="W769" s="489">
        <v>1</v>
      </c>
      <c r="X769" s="490"/>
    </row>
    <row r="770" spans="2:24" s="49" customFormat="1" ht="13.5" customHeight="1" thickBot="1">
      <c r="B770" s="217" t="s">
        <v>173</v>
      </c>
      <c r="C770" s="518">
        <f>SUM(C748:D752)</f>
        <v>117</v>
      </c>
      <c r="D770" s="519"/>
      <c r="E770" s="555">
        <f>SUM(E748:F752)</f>
        <v>97</v>
      </c>
      <c r="F770" s="519"/>
      <c r="G770" s="218">
        <f t="shared" ref="G770:G778" si="127">SUM(C770:F770)</f>
        <v>214</v>
      </c>
      <c r="H770" s="217" t="s">
        <v>172</v>
      </c>
      <c r="I770" s="518">
        <f>SUM(N748:N752)</f>
        <v>128</v>
      </c>
      <c r="J770" s="521"/>
      <c r="K770" s="219">
        <f>SUM(O748:P752)</f>
        <v>137</v>
      </c>
      <c r="L770" s="220">
        <f t="shared" ref="L770:L774" si="128">SUM(I770:K770)</f>
        <v>265</v>
      </c>
      <c r="M770" s="227" t="s">
        <v>159</v>
      </c>
      <c r="N770" s="228">
        <f>U773</f>
        <v>0</v>
      </c>
      <c r="O770" s="531">
        <f>V773</f>
        <v>0</v>
      </c>
      <c r="P770" s="532"/>
      <c r="Q770" s="531">
        <f>SUM(N770:P770)</f>
        <v>0</v>
      </c>
      <c r="R770" s="533"/>
      <c r="S770" s="73" t="s">
        <v>171</v>
      </c>
      <c r="T770" s="505">
        <v>0</v>
      </c>
      <c r="U770" s="505"/>
      <c r="V770" s="40">
        <v>0</v>
      </c>
      <c r="W770" s="489">
        <v>0</v>
      </c>
      <c r="X770" s="490"/>
    </row>
    <row r="771" spans="2:24" s="49" customFormat="1" ht="13.5" customHeight="1" thickBot="1">
      <c r="B771" s="217" t="s">
        <v>170</v>
      </c>
      <c r="C771" s="518">
        <f>SUM(C753:D757)</f>
        <v>107</v>
      </c>
      <c r="D771" s="519"/>
      <c r="E771" s="555">
        <f>SUM(E753:F757)</f>
        <v>124</v>
      </c>
      <c r="F771" s="519"/>
      <c r="G771" s="218">
        <f t="shared" si="127"/>
        <v>231</v>
      </c>
      <c r="H771" s="217" t="s">
        <v>169</v>
      </c>
      <c r="I771" s="518">
        <f>SUM(N753:N757)</f>
        <v>127</v>
      </c>
      <c r="J771" s="521"/>
      <c r="K771" s="219">
        <f>SUM(O753:P757)</f>
        <v>146</v>
      </c>
      <c r="L771" s="220">
        <f t="shared" si="128"/>
        <v>273</v>
      </c>
      <c r="M771" s="76"/>
      <c r="N771" s="76"/>
      <c r="O771" s="76"/>
      <c r="P771" s="76"/>
      <c r="Q771" s="76"/>
      <c r="R771" s="76"/>
      <c r="S771" s="73" t="s">
        <v>168</v>
      </c>
      <c r="T771" s="505">
        <v>0</v>
      </c>
      <c r="U771" s="505"/>
      <c r="V771" s="40">
        <v>1</v>
      </c>
      <c r="W771" s="489">
        <v>1</v>
      </c>
      <c r="X771" s="490"/>
    </row>
    <row r="772" spans="2:24" s="49" customFormat="1" ht="13.5" customHeight="1">
      <c r="B772" s="217" t="s">
        <v>167</v>
      </c>
      <c r="C772" s="518">
        <f>SUM(C758:D762)</f>
        <v>138</v>
      </c>
      <c r="D772" s="519"/>
      <c r="E772" s="555">
        <f>SUM(E758:F762)</f>
        <v>149</v>
      </c>
      <c r="F772" s="519"/>
      <c r="G772" s="218">
        <f t="shared" si="127"/>
        <v>287</v>
      </c>
      <c r="H772" s="217" t="s">
        <v>166</v>
      </c>
      <c r="I772" s="518">
        <f>SUM(N758:N762)</f>
        <v>164</v>
      </c>
      <c r="J772" s="521"/>
      <c r="K772" s="219">
        <f>SUM(O758:P762)</f>
        <v>179</v>
      </c>
      <c r="L772" s="220">
        <f t="shared" si="128"/>
        <v>343</v>
      </c>
      <c r="M772" s="229" t="s">
        <v>165</v>
      </c>
      <c r="N772" s="230">
        <f>SUM(N758:N767,T743:U773)</f>
        <v>403</v>
      </c>
      <c r="O772" s="535">
        <f>SUM(O758:P767,V743:V773)</f>
        <v>499</v>
      </c>
      <c r="P772" s="536">
        <f t="shared" ref="P772" si="129">SUM(P758:P767,W743:X773)</f>
        <v>385</v>
      </c>
      <c r="Q772" s="535">
        <f>SUM(N772,O772)</f>
        <v>902</v>
      </c>
      <c r="R772" s="537"/>
      <c r="S772" s="74" t="s">
        <v>164</v>
      </c>
      <c r="T772" s="511">
        <v>0</v>
      </c>
      <c r="U772" s="511"/>
      <c r="V772" s="352">
        <v>0</v>
      </c>
      <c r="W772" s="502">
        <f t="shared" ref="W772:W773" si="130">SUM(T772:V772)</f>
        <v>0</v>
      </c>
      <c r="X772" s="504"/>
    </row>
    <row r="773" spans="2:24" s="49" customFormat="1" ht="13.5" customHeight="1" thickBot="1">
      <c r="B773" s="217" t="s">
        <v>163</v>
      </c>
      <c r="C773" s="518">
        <f>SUM(C763:D767)</f>
        <v>116</v>
      </c>
      <c r="D773" s="519"/>
      <c r="E773" s="555">
        <f>SUM(E763:F767)</f>
        <v>115</v>
      </c>
      <c r="F773" s="519"/>
      <c r="G773" s="218">
        <f t="shared" si="127"/>
        <v>231</v>
      </c>
      <c r="H773" s="217" t="s">
        <v>162</v>
      </c>
      <c r="I773" s="518">
        <f>SUM(N763:N767)</f>
        <v>79</v>
      </c>
      <c r="J773" s="521"/>
      <c r="K773" s="219">
        <f>SUM(O763:P767)</f>
        <v>95</v>
      </c>
      <c r="L773" s="220">
        <f t="shared" si="128"/>
        <v>174</v>
      </c>
      <c r="M773" s="231" t="s">
        <v>161</v>
      </c>
      <c r="N773" s="232"/>
      <c r="O773" s="233"/>
      <c r="P773" s="565">
        <f>Q772/Q776*100</f>
        <v>20.565435476516189</v>
      </c>
      <c r="Q773" s="565"/>
      <c r="R773" s="234" t="s">
        <v>160</v>
      </c>
      <c r="S773" s="75" t="s">
        <v>159</v>
      </c>
      <c r="T773" s="516">
        <v>0</v>
      </c>
      <c r="U773" s="516"/>
      <c r="V773" s="44">
        <v>0</v>
      </c>
      <c r="W773" s="529">
        <f t="shared" si="130"/>
        <v>0</v>
      </c>
      <c r="X773" s="538"/>
    </row>
    <row r="774" spans="2:24" s="49" customFormat="1" ht="13.5" customHeight="1">
      <c r="B774" s="217" t="s">
        <v>158</v>
      </c>
      <c r="C774" s="518">
        <f>SUM(I743:J747)</f>
        <v>117</v>
      </c>
      <c r="D774" s="519"/>
      <c r="E774" s="555">
        <f>SUM(K743:K747)</f>
        <v>125</v>
      </c>
      <c r="F774" s="519"/>
      <c r="G774" s="218">
        <f t="shared" si="127"/>
        <v>242</v>
      </c>
      <c r="H774" s="217" t="s">
        <v>157</v>
      </c>
      <c r="I774" s="518">
        <f>SUM(T743:U747)</f>
        <v>81</v>
      </c>
      <c r="J774" s="521"/>
      <c r="K774" s="219">
        <f>SUM(V743:V747)</f>
        <v>87</v>
      </c>
      <c r="L774" s="220">
        <f t="shared" si="128"/>
        <v>168</v>
      </c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</row>
    <row r="775" spans="2:24" s="49" customFormat="1" ht="13.5" customHeight="1" thickBot="1">
      <c r="B775" s="217" t="s">
        <v>156</v>
      </c>
      <c r="C775" s="518">
        <f>SUM(I748:J752)</f>
        <v>147</v>
      </c>
      <c r="D775" s="519"/>
      <c r="E775" s="555">
        <f>SUM(K748:K752)</f>
        <v>143</v>
      </c>
      <c r="F775" s="519"/>
      <c r="G775" s="218">
        <f t="shared" si="127"/>
        <v>290</v>
      </c>
      <c r="H775" s="217" t="s">
        <v>155</v>
      </c>
      <c r="I775" s="518">
        <f>SUM(T748:U752)</f>
        <v>53</v>
      </c>
      <c r="J775" s="521"/>
      <c r="K775" s="219">
        <f>SUM(V748:V752)</f>
        <v>69</v>
      </c>
      <c r="L775" s="220">
        <f>SUM(I775:K775)</f>
        <v>122</v>
      </c>
      <c r="M775" s="76"/>
      <c r="N775" s="76"/>
      <c r="O775" s="76"/>
      <c r="P775" s="76"/>
      <c r="Q775" s="76"/>
      <c r="R775" s="76"/>
      <c r="S775" s="87"/>
      <c r="T775" s="87"/>
      <c r="U775" s="87"/>
      <c r="V775" s="87"/>
      <c r="W775" s="87"/>
      <c r="X775" s="87"/>
    </row>
    <row r="776" spans="2:24" s="49" customFormat="1" ht="13.5" customHeight="1" thickBot="1">
      <c r="B776" s="217" t="s">
        <v>154</v>
      </c>
      <c r="C776" s="518">
        <f>SUM(I753:J757)</f>
        <v>156</v>
      </c>
      <c r="D776" s="519"/>
      <c r="E776" s="555">
        <f>SUM(K753:K757)</f>
        <v>140</v>
      </c>
      <c r="F776" s="519"/>
      <c r="G776" s="218">
        <f t="shared" si="127"/>
        <v>296</v>
      </c>
      <c r="H776" s="217" t="s">
        <v>153</v>
      </c>
      <c r="I776" s="518">
        <f>SUM(T753:U757)</f>
        <v>19</v>
      </c>
      <c r="J776" s="521"/>
      <c r="K776" s="219">
        <f>SUM(V753:V757)</f>
        <v>44</v>
      </c>
      <c r="L776" s="220">
        <f t="shared" ref="L776:L778" si="131">SUM(I776:K776)</f>
        <v>63</v>
      </c>
      <c r="M776" s="235" t="s">
        <v>152</v>
      </c>
      <c r="N776" s="236">
        <f>SUM(C769:D778,I769:J778,N769:N770)</f>
        <v>2111</v>
      </c>
      <c r="O776" s="535">
        <f>SUM(E769:F778,K769:K778,O769,O770)</f>
        <v>2275</v>
      </c>
      <c r="P776" s="536">
        <f t="shared" ref="P776" si="132">SUM(C769:D778,J769:K778,P769:P770)</f>
        <v>2251</v>
      </c>
      <c r="Q776" s="535">
        <f>SUM(N776,O776)</f>
        <v>4386</v>
      </c>
      <c r="R776" s="537"/>
      <c r="S776" s="89" t="s">
        <v>151</v>
      </c>
      <c r="T776" s="590">
        <v>40</v>
      </c>
      <c r="U776" s="590"/>
      <c r="V776" s="28">
        <v>42</v>
      </c>
      <c r="W776" s="590">
        <v>41</v>
      </c>
      <c r="X776" s="591"/>
    </row>
    <row r="777" spans="2:24" s="49" customFormat="1" ht="13.5" customHeight="1" thickBot="1">
      <c r="B777" s="217" t="s">
        <v>150</v>
      </c>
      <c r="C777" s="518">
        <f>SUM(I758:J762)</f>
        <v>156</v>
      </c>
      <c r="D777" s="519"/>
      <c r="E777" s="555">
        <f>SUM(K758:K762)</f>
        <v>165</v>
      </c>
      <c r="F777" s="519"/>
      <c r="G777" s="218">
        <f t="shared" si="127"/>
        <v>321</v>
      </c>
      <c r="H777" s="217" t="s">
        <v>149</v>
      </c>
      <c r="I777" s="518">
        <f>SUM(T758:U762)</f>
        <v>4</v>
      </c>
      <c r="J777" s="521"/>
      <c r="K777" s="219">
        <f>SUM(V758:V762)</f>
        <v>13</v>
      </c>
      <c r="L777" s="220">
        <f t="shared" si="131"/>
        <v>17</v>
      </c>
      <c r="M777" s="231" t="s">
        <v>7</v>
      </c>
      <c r="N777" s="232"/>
      <c r="O777" s="237"/>
      <c r="P777" s="237"/>
      <c r="Q777" s="545">
        <f>行政区別人口!R42</f>
        <v>1895</v>
      </c>
      <c r="R777" s="546"/>
      <c r="S777" s="90"/>
      <c r="T777" s="25"/>
      <c r="U777" s="25"/>
      <c r="V777" s="25"/>
      <c r="W777" s="25"/>
      <c r="X777" s="25"/>
    </row>
    <row r="778" spans="2:24" s="49" customFormat="1" ht="13.5" customHeight="1" thickBot="1">
      <c r="B778" s="221" t="s">
        <v>148</v>
      </c>
      <c r="C778" s="542">
        <f>SUM(I763:J767)</f>
        <v>132</v>
      </c>
      <c r="D778" s="532"/>
      <c r="E778" s="531">
        <f>SUM(K763:K767)</f>
        <v>160</v>
      </c>
      <c r="F778" s="532"/>
      <c r="G778" s="222">
        <f t="shared" si="127"/>
        <v>292</v>
      </c>
      <c r="H778" s="221" t="s">
        <v>147</v>
      </c>
      <c r="I778" s="543">
        <f>SUM(T763:U767)</f>
        <v>2</v>
      </c>
      <c r="J778" s="544"/>
      <c r="K778" s="223">
        <f>SUM(V763:V767)</f>
        <v>10</v>
      </c>
      <c r="L778" s="224">
        <f t="shared" si="131"/>
        <v>12</v>
      </c>
      <c r="M778" s="76"/>
      <c r="N778" s="76"/>
      <c r="O778" s="76"/>
      <c r="P778" s="76"/>
      <c r="Q778" s="76"/>
      <c r="R778" s="76"/>
      <c r="S778" s="520" t="s">
        <v>146</v>
      </c>
      <c r="T778" s="520"/>
      <c r="U778" s="520"/>
      <c r="V778" s="520"/>
      <c r="W778" s="92">
        <v>19</v>
      </c>
      <c r="X778" s="93" t="s">
        <v>286</v>
      </c>
    </row>
    <row r="780" spans="2:24" s="49" customFormat="1" ht="14.1" customHeight="1">
      <c r="S780" s="97"/>
      <c r="T780" s="97"/>
      <c r="U780" s="97"/>
    </row>
    <row r="781" spans="2:24" s="49" customFormat="1" ht="14.25" customHeight="1">
      <c r="B781" s="547" t="s">
        <v>1</v>
      </c>
      <c r="C781" s="547"/>
      <c r="D781" s="547" t="s">
        <v>2</v>
      </c>
      <c r="E781" s="547"/>
      <c r="F781" s="547"/>
      <c r="G781" s="547"/>
      <c r="H781" s="547"/>
      <c r="I781" s="547"/>
      <c r="J781" s="561" t="s">
        <v>285</v>
      </c>
      <c r="K781" s="561"/>
      <c r="L781" s="561"/>
      <c r="M781" s="561"/>
      <c r="N781" s="561"/>
      <c r="O781" s="561"/>
      <c r="P781" s="561"/>
      <c r="Q781" s="66"/>
      <c r="R781" s="66"/>
      <c r="S781" s="98"/>
      <c r="T781" s="98"/>
      <c r="U781" s="158" t="str">
        <f>$U$2</f>
        <v>平成29年11月30日</v>
      </c>
      <c r="V781" s="48"/>
      <c r="W781" s="48"/>
      <c r="X781" s="99" t="s">
        <v>0</v>
      </c>
    </row>
    <row r="782" spans="2:24" s="49" customFormat="1" ht="17.100000000000001" customHeight="1" thickBot="1">
      <c r="B782" s="547" t="s">
        <v>282</v>
      </c>
      <c r="C782" s="547"/>
      <c r="D782" s="547" t="s">
        <v>32</v>
      </c>
      <c r="E782" s="547"/>
      <c r="F782" s="547"/>
      <c r="G782" s="547"/>
      <c r="H782" s="66"/>
      <c r="I782" s="66"/>
      <c r="J782" s="561"/>
      <c r="K782" s="561"/>
      <c r="L782" s="561"/>
      <c r="M782" s="561"/>
      <c r="N782" s="561"/>
      <c r="O782" s="561"/>
      <c r="P782" s="561"/>
      <c r="Q782" s="66"/>
      <c r="R782" s="66"/>
      <c r="S782" s="66"/>
      <c r="T782" s="66"/>
      <c r="U782" s="158" t="str">
        <f>$U$3</f>
        <v>平成29年12月 1日</v>
      </c>
      <c r="V782" s="48"/>
      <c r="W782" s="48"/>
      <c r="X782" s="99" t="s">
        <v>3</v>
      </c>
    </row>
    <row r="783" spans="2:24" s="49" customFormat="1" ht="14.25" customHeight="1">
      <c r="B783" s="68" t="s">
        <v>280</v>
      </c>
      <c r="C783" s="484" t="s">
        <v>4</v>
      </c>
      <c r="D783" s="484"/>
      <c r="E783" s="484" t="s">
        <v>5</v>
      </c>
      <c r="F783" s="484"/>
      <c r="G783" s="69" t="s">
        <v>6</v>
      </c>
      <c r="H783" s="68" t="s">
        <v>280</v>
      </c>
      <c r="I783" s="484" t="s">
        <v>4</v>
      </c>
      <c r="J783" s="484"/>
      <c r="K783" s="71" t="s">
        <v>5</v>
      </c>
      <c r="L783" s="69" t="s">
        <v>6</v>
      </c>
      <c r="M783" s="68" t="s">
        <v>280</v>
      </c>
      <c r="N783" s="71" t="s">
        <v>4</v>
      </c>
      <c r="O783" s="484" t="s">
        <v>5</v>
      </c>
      <c r="P783" s="484"/>
      <c r="Q783" s="484" t="s">
        <v>6</v>
      </c>
      <c r="R783" s="486"/>
      <c r="S783" s="68" t="s">
        <v>280</v>
      </c>
      <c r="T783" s="484" t="s">
        <v>4</v>
      </c>
      <c r="U783" s="484"/>
      <c r="V783" s="71" t="s">
        <v>5</v>
      </c>
      <c r="W783" s="484" t="s">
        <v>6</v>
      </c>
      <c r="X783" s="486"/>
    </row>
    <row r="784" spans="2:24" s="49" customFormat="1" ht="14.25" customHeight="1">
      <c r="B784" s="73" t="s">
        <v>279</v>
      </c>
      <c r="C784" s="505">
        <v>4</v>
      </c>
      <c r="D784" s="505"/>
      <c r="E784" s="505">
        <v>3</v>
      </c>
      <c r="F784" s="505"/>
      <c r="G784" s="41">
        <v>7</v>
      </c>
      <c r="H784" s="73" t="s">
        <v>278</v>
      </c>
      <c r="I784" s="567">
        <v>3</v>
      </c>
      <c r="J784" s="567"/>
      <c r="K784" s="40">
        <v>5</v>
      </c>
      <c r="L784" s="345">
        <v>8</v>
      </c>
      <c r="M784" s="73" t="s">
        <v>277</v>
      </c>
      <c r="N784" s="40">
        <v>8</v>
      </c>
      <c r="O784" s="505">
        <v>7</v>
      </c>
      <c r="P784" s="505"/>
      <c r="Q784" s="476">
        <v>15</v>
      </c>
      <c r="R784" s="554"/>
      <c r="S784" s="73" t="s">
        <v>276</v>
      </c>
      <c r="T784" s="505">
        <v>4</v>
      </c>
      <c r="U784" s="505"/>
      <c r="V784" s="40">
        <v>6</v>
      </c>
      <c r="W784" s="481">
        <v>10</v>
      </c>
      <c r="X784" s="483"/>
    </row>
    <row r="785" spans="2:24" s="49" customFormat="1" ht="14.1" customHeight="1">
      <c r="B785" s="73" t="s">
        <v>275</v>
      </c>
      <c r="C785" s="505">
        <v>2</v>
      </c>
      <c r="D785" s="505"/>
      <c r="E785" s="505">
        <v>3</v>
      </c>
      <c r="F785" s="505"/>
      <c r="G785" s="41">
        <v>5</v>
      </c>
      <c r="H785" s="73" t="s">
        <v>274</v>
      </c>
      <c r="I785" s="505">
        <v>10</v>
      </c>
      <c r="J785" s="505"/>
      <c r="K785" s="40">
        <v>7</v>
      </c>
      <c r="L785" s="345">
        <v>17</v>
      </c>
      <c r="M785" s="73" t="s">
        <v>273</v>
      </c>
      <c r="N785" s="40">
        <v>2</v>
      </c>
      <c r="O785" s="505">
        <v>3</v>
      </c>
      <c r="P785" s="505"/>
      <c r="Q785" s="491">
        <v>5</v>
      </c>
      <c r="R785" s="490"/>
      <c r="S785" s="73" t="s">
        <v>272</v>
      </c>
      <c r="T785" s="505">
        <v>6</v>
      </c>
      <c r="U785" s="505"/>
      <c r="V785" s="40">
        <v>5</v>
      </c>
      <c r="W785" s="489">
        <v>11</v>
      </c>
      <c r="X785" s="490"/>
    </row>
    <row r="786" spans="2:24" s="49" customFormat="1" ht="14.25" customHeight="1">
      <c r="B786" s="73" t="s">
        <v>271</v>
      </c>
      <c r="C786" s="505">
        <v>3</v>
      </c>
      <c r="D786" s="505"/>
      <c r="E786" s="505">
        <v>4</v>
      </c>
      <c r="F786" s="505"/>
      <c r="G786" s="41">
        <v>7</v>
      </c>
      <c r="H786" s="73" t="s">
        <v>270</v>
      </c>
      <c r="I786" s="505">
        <v>3</v>
      </c>
      <c r="J786" s="505"/>
      <c r="K786" s="40">
        <v>4</v>
      </c>
      <c r="L786" s="345">
        <v>7</v>
      </c>
      <c r="M786" s="73" t="s">
        <v>269</v>
      </c>
      <c r="N786" s="40">
        <v>6</v>
      </c>
      <c r="O786" s="505">
        <v>2</v>
      </c>
      <c r="P786" s="505"/>
      <c r="Q786" s="491">
        <v>8</v>
      </c>
      <c r="R786" s="490"/>
      <c r="S786" s="73" t="s">
        <v>268</v>
      </c>
      <c r="T786" s="505">
        <v>5</v>
      </c>
      <c r="U786" s="505"/>
      <c r="V786" s="40">
        <v>6</v>
      </c>
      <c r="W786" s="489">
        <v>11</v>
      </c>
      <c r="X786" s="490"/>
    </row>
    <row r="787" spans="2:24" s="49" customFormat="1" ht="14.25" customHeight="1">
      <c r="B787" s="73" t="s">
        <v>267</v>
      </c>
      <c r="C787" s="505">
        <v>5</v>
      </c>
      <c r="D787" s="505"/>
      <c r="E787" s="505">
        <v>2</v>
      </c>
      <c r="F787" s="505"/>
      <c r="G787" s="41">
        <v>7</v>
      </c>
      <c r="H787" s="73" t="s">
        <v>266</v>
      </c>
      <c r="I787" s="505">
        <v>6</v>
      </c>
      <c r="J787" s="505"/>
      <c r="K787" s="40">
        <v>4</v>
      </c>
      <c r="L787" s="345">
        <v>10</v>
      </c>
      <c r="M787" s="73" t="s">
        <v>265</v>
      </c>
      <c r="N787" s="40">
        <v>5</v>
      </c>
      <c r="O787" s="505">
        <v>2</v>
      </c>
      <c r="P787" s="505"/>
      <c r="Q787" s="491">
        <v>7</v>
      </c>
      <c r="R787" s="490"/>
      <c r="S787" s="73" t="s">
        <v>264</v>
      </c>
      <c r="T787" s="505">
        <v>4</v>
      </c>
      <c r="U787" s="505"/>
      <c r="V787" s="40">
        <v>6</v>
      </c>
      <c r="W787" s="489">
        <v>10</v>
      </c>
      <c r="X787" s="490"/>
    </row>
    <row r="788" spans="2:24" s="49" customFormat="1" ht="14.1" customHeight="1">
      <c r="B788" s="74" t="s">
        <v>263</v>
      </c>
      <c r="C788" s="511">
        <v>3</v>
      </c>
      <c r="D788" s="511"/>
      <c r="E788" s="511">
        <v>3</v>
      </c>
      <c r="F788" s="511"/>
      <c r="G788" s="43">
        <v>6</v>
      </c>
      <c r="H788" s="74" t="s">
        <v>262</v>
      </c>
      <c r="I788" s="511">
        <v>6</v>
      </c>
      <c r="J788" s="511"/>
      <c r="K788" s="42">
        <v>9</v>
      </c>
      <c r="L788" s="346">
        <v>15</v>
      </c>
      <c r="M788" s="74" t="s">
        <v>261</v>
      </c>
      <c r="N788" s="42">
        <v>9</v>
      </c>
      <c r="O788" s="511">
        <v>6</v>
      </c>
      <c r="P788" s="511"/>
      <c r="Q788" s="497">
        <v>15</v>
      </c>
      <c r="R788" s="504"/>
      <c r="S788" s="74" t="s">
        <v>260</v>
      </c>
      <c r="T788" s="511">
        <v>6</v>
      </c>
      <c r="U788" s="511"/>
      <c r="V788" s="42">
        <v>8</v>
      </c>
      <c r="W788" s="502">
        <v>14</v>
      </c>
      <c r="X788" s="504"/>
    </row>
    <row r="789" spans="2:24" s="49" customFormat="1" ht="14.25" customHeight="1">
      <c r="B789" s="73" t="s">
        <v>259</v>
      </c>
      <c r="C789" s="505">
        <v>3</v>
      </c>
      <c r="D789" s="505"/>
      <c r="E789" s="505">
        <v>2</v>
      </c>
      <c r="F789" s="505"/>
      <c r="G789" s="41">
        <v>5</v>
      </c>
      <c r="H789" s="73" t="s">
        <v>258</v>
      </c>
      <c r="I789" s="505">
        <v>4</v>
      </c>
      <c r="J789" s="505"/>
      <c r="K789" s="40">
        <v>2</v>
      </c>
      <c r="L789" s="345">
        <v>6</v>
      </c>
      <c r="M789" s="73" t="s">
        <v>257</v>
      </c>
      <c r="N789" s="40">
        <v>6</v>
      </c>
      <c r="O789" s="505">
        <v>7</v>
      </c>
      <c r="P789" s="505"/>
      <c r="Q789" s="506">
        <v>13</v>
      </c>
      <c r="R789" s="483"/>
      <c r="S789" s="73" t="s">
        <v>256</v>
      </c>
      <c r="T789" s="505">
        <v>0</v>
      </c>
      <c r="U789" s="505"/>
      <c r="V789" s="40">
        <v>4</v>
      </c>
      <c r="W789" s="481">
        <v>4</v>
      </c>
      <c r="X789" s="483"/>
    </row>
    <row r="790" spans="2:24" s="49" customFormat="1" ht="14.25" customHeight="1">
      <c r="B790" s="73" t="s">
        <v>255</v>
      </c>
      <c r="C790" s="505">
        <v>1</v>
      </c>
      <c r="D790" s="505"/>
      <c r="E790" s="505">
        <v>4</v>
      </c>
      <c r="F790" s="505"/>
      <c r="G790" s="41">
        <v>5</v>
      </c>
      <c r="H790" s="73" t="s">
        <v>254</v>
      </c>
      <c r="I790" s="505">
        <v>3</v>
      </c>
      <c r="J790" s="505"/>
      <c r="K790" s="40">
        <v>4</v>
      </c>
      <c r="L790" s="345">
        <v>7</v>
      </c>
      <c r="M790" s="73" t="s">
        <v>253</v>
      </c>
      <c r="N790" s="40">
        <v>3</v>
      </c>
      <c r="O790" s="505">
        <v>8</v>
      </c>
      <c r="P790" s="505"/>
      <c r="Q790" s="491">
        <v>11</v>
      </c>
      <c r="R790" s="490"/>
      <c r="S790" s="73" t="s">
        <v>252</v>
      </c>
      <c r="T790" s="505">
        <v>5</v>
      </c>
      <c r="U790" s="505"/>
      <c r="V790" s="40">
        <v>5</v>
      </c>
      <c r="W790" s="489">
        <v>10</v>
      </c>
      <c r="X790" s="490"/>
    </row>
    <row r="791" spans="2:24" s="49" customFormat="1" ht="14.25" customHeight="1">
      <c r="B791" s="73" t="s">
        <v>251</v>
      </c>
      <c r="C791" s="505">
        <v>0</v>
      </c>
      <c r="D791" s="505"/>
      <c r="E791" s="505">
        <v>4</v>
      </c>
      <c r="F791" s="505"/>
      <c r="G791" s="41">
        <v>4</v>
      </c>
      <c r="H791" s="73" t="s">
        <v>250</v>
      </c>
      <c r="I791" s="505">
        <v>1</v>
      </c>
      <c r="J791" s="505"/>
      <c r="K791" s="40">
        <v>4</v>
      </c>
      <c r="L791" s="345">
        <v>5</v>
      </c>
      <c r="M791" s="73" t="s">
        <v>249</v>
      </c>
      <c r="N791" s="40">
        <v>11</v>
      </c>
      <c r="O791" s="505">
        <v>5</v>
      </c>
      <c r="P791" s="505"/>
      <c r="Q791" s="491">
        <v>16</v>
      </c>
      <c r="R791" s="490"/>
      <c r="S791" s="73" t="s">
        <v>248</v>
      </c>
      <c r="T791" s="505">
        <v>2</v>
      </c>
      <c r="U791" s="505"/>
      <c r="V791" s="40">
        <v>2</v>
      </c>
      <c r="W791" s="489">
        <v>4</v>
      </c>
      <c r="X791" s="490"/>
    </row>
    <row r="792" spans="2:24" s="49" customFormat="1" ht="14.1" customHeight="1">
      <c r="B792" s="73" t="s">
        <v>247</v>
      </c>
      <c r="C792" s="505">
        <v>0</v>
      </c>
      <c r="D792" s="505"/>
      <c r="E792" s="505">
        <v>1</v>
      </c>
      <c r="F792" s="505"/>
      <c r="G792" s="41">
        <v>1</v>
      </c>
      <c r="H792" s="73" t="s">
        <v>246</v>
      </c>
      <c r="I792" s="505">
        <v>7</v>
      </c>
      <c r="J792" s="505"/>
      <c r="K792" s="40">
        <v>4</v>
      </c>
      <c r="L792" s="345">
        <v>11</v>
      </c>
      <c r="M792" s="73" t="s">
        <v>245</v>
      </c>
      <c r="N792" s="40">
        <v>8</v>
      </c>
      <c r="O792" s="505">
        <v>3</v>
      </c>
      <c r="P792" s="505"/>
      <c r="Q792" s="491">
        <v>11</v>
      </c>
      <c r="R792" s="490"/>
      <c r="S792" s="73" t="s">
        <v>244</v>
      </c>
      <c r="T792" s="505">
        <v>6</v>
      </c>
      <c r="U792" s="505"/>
      <c r="V792" s="40">
        <v>4</v>
      </c>
      <c r="W792" s="489">
        <v>10</v>
      </c>
      <c r="X792" s="490"/>
    </row>
    <row r="793" spans="2:24" s="49" customFormat="1" ht="14.1" customHeight="1">
      <c r="B793" s="74" t="s">
        <v>243</v>
      </c>
      <c r="C793" s="511">
        <v>0</v>
      </c>
      <c r="D793" s="511"/>
      <c r="E793" s="511">
        <v>2</v>
      </c>
      <c r="F793" s="511"/>
      <c r="G793" s="43">
        <v>2</v>
      </c>
      <c r="H793" s="74" t="s">
        <v>242</v>
      </c>
      <c r="I793" s="511">
        <v>4</v>
      </c>
      <c r="J793" s="511"/>
      <c r="K793" s="42">
        <v>3</v>
      </c>
      <c r="L793" s="346">
        <v>7</v>
      </c>
      <c r="M793" s="74" t="s">
        <v>241</v>
      </c>
      <c r="N793" s="42">
        <v>6</v>
      </c>
      <c r="O793" s="511">
        <v>3</v>
      </c>
      <c r="P793" s="511"/>
      <c r="Q793" s="497">
        <v>9</v>
      </c>
      <c r="R793" s="504"/>
      <c r="S793" s="74" t="s">
        <v>240</v>
      </c>
      <c r="T793" s="511">
        <v>3</v>
      </c>
      <c r="U793" s="511"/>
      <c r="V793" s="42">
        <v>1</v>
      </c>
      <c r="W793" s="502">
        <v>4</v>
      </c>
      <c r="X793" s="504"/>
    </row>
    <row r="794" spans="2:24" s="49" customFormat="1" ht="14.25" customHeight="1">
      <c r="B794" s="73" t="s">
        <v>239</v>
      </c>
      <c r="C794" s="505">
        <v>4</v>
      </c>
      <c r="D794" s="505"/>
      <c r="E794" s="505">
        <v>0</v>
      </c>
      <c r="F794" s="505"/>
      <c r="G794" s="41">
        <v>4</v>
      </c>
      <c r="H794" s="73" t="s">
        <v>238</v>
      </c>
      <c r="I794" s="505">
        <v>4</v>
      </c>
      <c r="J794" s="505"/>
      <c r="K794" s="40">
        <v>4</v>
      </c>
      <c r="L794" s="345">
        <v>8</v>
      </c>
      <c r="M794" s="73" t="s">
        <v>237</v>
      </c>
      <c r="N794" s="40">
        <v>5</v>
      </c>
      <c r="O794" s="505">
        <v>4</v>
      </c>
      <c r="P794" s="505"/>
      <c r="Q794" s="506">
        <v>9</v>
      </c>
      <c r="R794" s="483"/>
      <c r="S794" s="73" t="s">
        <v>236</v>
      </c>
      <c r="T794" s="505">
        <v>2</v>
      </c>
      <c r="U794" s="505"/>
      <c r="V794" s="40">
        <v>1</v>
      </c>
      <c r="W794" s="481">
        <v>3</v>
      </c>
      <c r="X794" s="483"/>
    </row>
    <row r="795" spans="2:24" s="49" customFormat="1" ht="14.25" customHeight="1">
      <c r="B795" s="73" t="s">
        <v>235</v>
      </c>
      <c r="C795" s="505">
        <v>7</v>
      </c>
      <c r="D795" s="505"/>
      <c r="E795" s="505">
        <v>4</v>
      </c>
      <c r="F795" s="505"/>
      <c r="G795" s="41">
        <v>11</v>
      </c>
      <c r="H795" s="73" t="s">
        <v>234</v>
      </c>
      <c r="I795" s="505">
        <v>6</v>
      </c>
      <c r="J795" s="505"/>
      <c r="K795" s="40">
        <v>7</v>
      </c>
      <c r="L795" s="345">
        <v>13</v>
      </c>
      <c r="M795" s="73" t="s">
        <v>233</v>
      </c>
      <c r="N795" s="40">
        <v>4</v>
      </c>
      <c r="O795" s="505">
        <v>5</v>
      </c>
      <c r="P795" s="505"/>
      <c r="Q795" s="491">
        <v>9</v>
      </c>
      <c r="R795" s="490"/>
      <c r="S795" s="73" t="s">
        <v>232</v>
      </c>
      <c r="T795" s="505">
        <v>1</v>
      </c>
      <c r="U795" s="505"/>
      <c r="V795" s="40">
        <v>2</v>
      </c>
      <c r="W795" s="489">
        <v>3</v>
      </c>
      <c r="X795" s="490"/>
    </row>
    <row r="796" spans="2:24" s="49" customFormat="1" ht="14.25" customHeight="1">
      <c r="B796" s="73" t="s">
        <v>231</v>
      </c>
      <c r="C796" s="505">
        <v>0</v>
      </c>
      <c r="D796" s="505"/>
      <c r="E796" s="505">
        <v>0</v>
      </c>
      <c r="F796" s="505"/>
      <c r="G796" s="41">
        <v>0</v>
      </c>
      <c r="H796" s="73" t="s">
        <v>230</v>
      </c>
      <c r="I796" s="505">
        <v>1</v>
      </c>
      <c r="J796" s="505"/>
      <c r="K796" s="40">
        <v>3</v>
      </c>
      <c r="L796" s="347">
        <v>4</v>
      </c>
      <c r="M796" s="73" t="s">
        <v>229</v>
      </c>
      <c r="N796" s="40">
        <v>7</v>
      </c>
      <c r="O796" s="505">
        <v>5</v>
      </c>
      <c r="P796" s="505"/>
      <c r="Q796" s="491">
        <v>12</v>
      </c>
      <c r="R796" s="490"/>
      <c r="S796" s="73" t="s">
        <v>228</v>
      </c>
      <c r="T796" s="505">
        <v>0</v>
      </c>
      <c r="U796" s="505"/>
      <c r="V796" s="40">
        <v>0</v>
      </c>
      <c r="W796" s="489">
        <v>0</v>
      </c>
      <c r="X796" s="490"/>
    </row>
    <row r="797" spans="2:24" s="49" customFormat="1" ht="14.1" customHeight="1">
      <c r="B797" s="73" t="s">
        <v>227</v>
      </c>
      <c r="C797" s="505">
        <v>4</v>
      </c>
      <c r="D797" s="505"/>
      <c r="E797" s="505">
        <v>1</v>
      </c>
      <c r="F797" s="505"/>
      <c r="G797" s="41">
        <v>5</v>
      </c>
      <c r="H797" s="73" t="s">
        <v>226</v>
      </c>
      <c r="I797" s="505">
        <v>6</v>
      </c>
      <c r="J797" s="505"/>
      <c r="K797" s="40">
        <v>6</v>
      </c>
      <c r="L797" s="347">
        <v>12</v>
      </c>
      <c r="M797" s="73" t="s">
        <v>225</v>
      </c>
      <c r="N797" s="40">
        <v>7</v>
      </c>
      <c r="O797" s="505">
        <v>6</v>
      </c>
      <c r="P797" s="505"/>
      <c r="Q797" s="491">
        <v>13</v>
      </c>
      <c r="R797" s="490"/>
      <c r="S797" s="73" t="s">
        <v>224</v>
      </c>
      <c r="T797" s="505">
        <v>2</v>
      </c>
      <c r="U797" s="505"/>
      <c r="V797" s="40">
        <v>4</v>
      </c>
      <c r="W797" s="489">
        <v>6</v>
      </c>
      <c r="X797" s="490"/>
    </row>
    <row r="798" spans="2:24" s="49" customFormat="1" ht="14.45" customHeight="1">
      <c r="B798" s="74" t="s">
        <v>223</v>
      </c>
      <c r="C798" s="511">
        <v>5</v>
      </c>
      <c r="D798" s="511"/>
      <c r="E798" s="511">
        <v>1</v>
      </c>
      <c r="F798" s="511"/>
      <c r="G798" s="43">
        <v>6</v>
      </c>
      <c r="H798" s="74" t="s">
        <v>222</v>
      </c>
      <c r="I798" s="511">
        <v>5</v>
      </c>
      <c r="J798" s="511"/>
      <c r="K798" s="42">
        <v>3</v>
      </c>
      <c r="L798" s="346">
        <v>8</v>
      </c>
      <c r="M798" s="74" t="s">
        <v>221</v>
      </c>
      <c r="N798" s="42">
        <v>6</v>
      </c>
      <c r="O798" s="511">
        <v>5</v>
      </c>
      <c r="P798" s="511"/>
      <c r="Q798" s="497">
        <v>11</v>
      </c>
      <c r="R798" s="504"/>
      <c r="S798" s="74" t="s">
        <v>220</v>
      </c>
      <c r="T798" s="511">
        <v>1</v>
      </c>
      <c r="U798" s="511"/>
      <c r="V798" s="42">
        <v>1</v>
      </c>
      <c r="W798" s="502">
        <v>2</v>
      </c>
      <c r="X798" s="504"/>
    </row>
    <row r="799" spans="2:24" s="49" customFormat="1" ht="14.1" customHeight="1">
      <c r="B799" s="73" t="s">
        <v>219</v>
      </c>
      <c r="C799" s="505">
        <v>4</v>
      </c>
      <c r="D799" s="505"/>
      <c r="E799" s="505">
        <v>3</v>
      </c>
      <c r="F799" s="505"/>
      <c r="G799" s="41">
        <v>7</v>
      </c>
      <c r="H799" s="73" t="s">
        <v>218</v>
      </c>
      <c r="I799" s="505">
        <v>3</v>
      </c>
      <c r="J799" s="505"/>
      <c r="K799" s="40">
        <v>8</v>
      </c>
      <c r="L799" s="345">
        <v>11</v>
      </c>
      <c r="M799" s="73" t="s">
        <v>217</v>
      </c>
      <c r="N799" s="40">
        <v>6</v>
      </c>
      <c r="O799" s="505">
        <v>8</v>
      </c>
      <c r="P799" s="505"/>
      <c r="Q799" s="506">
        <v>14</v>
      </c>
      <c r="R799" s="483"/>
      <c r="S799" s="73" t="s">
        <v>216</v>
      </c>
      <c r="T799" s="505">
        <v>0</v>
      </c>
      <c r="U799" s="505"/>
      <c r="V799" s="40">
        <v>0</v>
      </c>
      <c r="W799" s="481">
        <v>0</v>
      </c>
      <c r="X799" s="483"/>
    </row>
    <row r="800" spans="2:24" s="49" customFormat="1" ht="14.25" customHeight="1">
      <c r="B800" s="73" t="s">
        <v>215</v>
      </c>
      <c r="C800" s="505">
        <v>6</v>
      </c>
      <c r="D800" s="505"/>
      <c r="E800" s="505">
        <v>5</v>
      </c>
      <c r="F800" s="505"/>
      <c r="G800" s="41">
        <v>11</v>
      </c>
      <c r="H800" s="73" t="s">
        <v>214</v>
      </c>
      <c r="I800" s="505">
        <v>8</v>
      </c>
      <c r="J800" s="505"/>
      <c r="K800" s="40">
        <v>4</v>
      </c>
      <c r="L800" s="345">
        <v>12</v>
      </c>
      <c r="M800" s="73" t="s">
        <v>213</v>
      </c>
      <c r="N800" s="40">
        <v>3</v>
      </c>
      <c r="O800" s="505">
        <v>6</v>
      </c>
      <c r="P800" s="505"/>
      <c r="Q800" s="491">
        <v>9</v>
      </c>
      <c r="R800" s="490"/>
      <c r="S800" s="73" t="s">
        <v>212</v>
      </c>
      <c r="T800" s="505">
        <v>1</v>
      </c>
      <c r="U800" s="505"/>
      <c r="V800" s="40">
        <v>0</v>
      </c>
      <c r="W800" s="489">
        <v>1</v>
      </c>
      <c r="X800" s="490"/>
    </row>
    <row r="801" spans="2:24" s="49" customFormat="1" ht="14.25" customHeight="1">
      <c r="B801" s="73" t="s">
        <v>211</v>
      </c>
      <c r="C801" s="505">
        <v>3</v>
      </c>
      <c r="D801" s="505"/>
      <c r="E801" s="505">
        <v>1</v>
      </c>
      <c r="F801" s="505"/>
      <c r="G801" s="41">
        <v>4</v>
      </c>
      <c r="H801" s="73" t="s">
        <v>210</v>
      </c>
      <c r="I801" s="505">
        <v>5</v>
      </c>
      <c r="J801" s="505"/>
      <c r="K801" s="40">
        <v>7</v>
      </c>
      <c r="L801" s="345">
        <v>12</v>
      </c>
      <c r="M801" s="73" t="s">
        <v>209</v>
      </c>
      <c r="N801" s="40">
        <v>7</v>
      </c>
      <c r="O801" s="505">
        <v>10</v>
      </c>
      <c r="P801" s="505"/>
      <c r="Q801" s="491">
        <v>17</v>
      </c>
      <c r="R801" s="490"/>
      <c r="S801" s="73" t="s">
        <v>208</v>
      </c>
      <c r="T801" s="505">
        <v>0</v>
      </c>
      <c r="U801" s="505"/>
      <c r="V801" s="40">
        <v>0</v>
      </c>
      <c r="W801" s="489">
        <v>0</v>
      </c>
      <c r="X801" s="490"/>
    </row>
    <row r="802" spans="2:24" s="49" customFormat="1" ht="14.25" customHeight="1">
      <c r="B802" s="73" t="s">
        <v>207</v>
      </c>
      <c r="C802" s="505">
        <v>4</v>
      </c>
      <c r="D802" s="505"/>
      <c r="E802" s="505">
        <v>3</v>
      </c>
      <c r="F802" s="505"/>
      <c r="G802" s="41">
        <v>7</v>
      </c>
      <c r="H802" s="73" t="s">
        <v>206</v>
      </c>
      <c r="I802" s="505">
        <v>3</v>
      </c>
      <c r="J802" s="505"/>
      <c r="K802" s="40">
        <v>3</v>
      </c>
      <c r="L802" s="345">
        <v>6</v>
      </c>
      <c r="M802" s="73" t="s">
        <v>205</v>
      </c>
      <c r="N802" s="40">
        <v>2</v>
      </c>
      <c r="O802" s="505">
        <v>9</v>
      </c>
      <c r="P802" s="505"/>
      <c r="Q802" s="491">
        <v>11</v>
      </c>
      <c r="R802" s="490"/>
      <c r="S802" s="73" t="s">
        <v>204</v>
      </c>
      <c r="T802" s="505">
        <v>0</v>
      </c>
      <c r="U802" s="505"/>
      <c r="V802" s="40">
        <v>0</v>
      </c>
      <c r="W802" s="489">
        <v>0</v>
      </c>
      <c r="X802" s="490"/>
    </row>
    <row r="803" spans="2:24" s="49" customFormat="1" ht="14.1" customHeight="1">
      <c r="B803" s="74" t="s">
        <v>203</v>
      </c>
      <c r="C803" s="511">
        <v>3</v>
      </c>
      <c r="D803" s="511"/>
      <c r="E803" s="511">
        <v>4</v>
      </c>
      <c r="F803" s="511"/>
      <c r="G803" s="43">
        <v>7</v>
      </c>
      <c r="H803" s="74" t="s">
        <v>202</v>
      </c>
      <c r="I803" s="511">
        <v>5</v>
      </c>
      <c r="J803" s="511"/>
      <c r="K803" s="42">
        <v>2</v>
      </c>
      <c r="L803" s="346">
        <v>7</v>
      </c>
      <c r="M803" s="74" t="s">
        <v>201</v>
      </c>
      <c r="N803" s="42">
        <v>10</v>
      </c>
      <c r="O803" s="511">
        <v>5</v>
      </c>
      <c r="P803" s="511"/>
      <c r="Q803" s="497">
        <v>15</v>
      </c>
      <c r="R803" s="504"/>
      <c r="S803" s="74" t="s">
        <v>200</v>
      </c>
      <c r="T803" s="511">
        <v>0</v>
      </c>
      <c r="U803" s="511"/>
      <c r="V803" s="42">
        <v>0</v>
      </c>
      <c r="W803" s="502">
        <v>0</v>
      </c>
      <c r="X803" s="504"/>
    </row>
    <row r="804" spans="2:24" s="49" customFormat="1" ht="14.25" customHeight="1">
      <c r="B804" s="73" t="s">
        <v>199</v>
      </c>
      <c r="C804" s="505">
        <v>5</v>
      </c>
      <c r="D804" s="505"/>
      <c r="E804" s="505">
        <v>6</v>
      </c>
      <c r="F804" s="505"/>
      <c r="G804" s="41">
        <v>11</v>
      </c>
      <c r="H804" s="73" t="s">
        <v>198</v>
      </c>
      <c r="I804" s="505">
        <v>10</v>
      </c>
      <c r="J804" s="505"/>
      <c r="K804" s="40">
        <v>7</v>
      </c>
      <c r="L804" s="345">
        <v>17</v>
      </c>
      <c r="M804" s="73" t="s">
        <v>197</v>
      </c>
      <c r="N804" s="40">
        <v>5</v>
      </c>
      <c r="O804" s="505">
        <v>11</v>
      </c>
      <c r="P804" s="505"/>
      <c r="Q804" s="506">
        <v>16</v>
      </c>
      <c r="R804" s="483"/>
      <c r="S804" s="73" t="s">
        <v>196</v>
      </c>
      <c r="T804" s="505">
        <v>0</v>
      </c>
      <c r="U804" s="505"/>
      <c r="V804" s="40">
        <v>0</v>
      </c>
      <c r="W804" s="481">
        <v>0</v>
      </c>
      <c r="X804" s="483"/>
    </row>
    <row r="805" spans="2:24" s="49" customFormat="1" ht="14.25" customHeight="1">
      <c r="B805" s="73" t="s">
        <v>195</v>
      </c>
      <c r="C805" s="505">
        <v>3</v>
      </c>
      <c r="D805" s="505"/>
      <c r="E805" s="505">
        <v>5</v>
      </c>
      <c r="F805" s="505"/>
      <c r="G805" s="41">
        <v>8</v>
      </c>
      <c r="H805" s="73" t="s">
        <v>194</v>
      </c>
      <c r="I805" s="505">
        <v>3</v>
      </c>
      <c r="J805" s="505"/>
      <c r="K805" s="40">
        <v>7</v>
      </c>
      <c r="L805" s="345">
        <v>10</v>
      </c>
      <c r="M805" s="73" t="s">
        <v>193</v>
      </c>
      <c r="N805" s="40">
        <v>3</v>
      </c>
      <c r="O805" s="505">
        <v>1</v>
      </c>
      <c r="P805" s="505"/>
      <c r="Q805" s="491">
        <v>4</v>
      </c>
      <c r="R805" s="490"/>
      <c r="S805" s="73" t="s">
        <v>192</v>
      </c>
      <c r="T805" s="505">
        <v>0</v>
      </c>
      <c r="U805" s="505"/>
      <c r="V805" s="40">
        <v>1</v>
      </c>
      <c r="W805" s="489">
        <v>1</v>
      </c>
      <c r="X805" s="490"/>
    </row>
    <row r="806" spans="2:24" s="49" customFormat="1" ht="14.25" customHeight="1">
      <c r="B806" s="73" t="s">
        <v>191</v>
      </c>
      <c r="C806" s="505">
        <v>6</v>
      </c>
      <c r="D806" s="505"/>
      <c r="E806" s="505">
        <v>2</v>
      </c>
      <c r="F806" s="505"/>
      <c r="G806" s="41">
        <v>8</v>
      </c>
      <c r="H806" s="73" t="s">
        <v>190</v>
      </c>
      <c r="I806" s="505">
        <v>4</v>
      </c>
      <c r="J806" s="505"/>
      <c r="K806" s="40">
        <v>4</v>
      </c>
      <c r="L806" s="345">
        <v>8</v>
      </c>
      <c r="M806" s="73" t="s">
        <v>189</v>
      </c>
      <c r="N806" s="40">
        <v>4</v>
      </c>
      <c r="O806" s="505">
        <v>1</v>
      </c>
      <c r="P806" s="505"/>
      <c r="Q806" s="491">
        <v>5</v>
      </c>
      <c r="R806" s="490"/>
      <c r="S806" s="73" t="s">
        <v>188</v>
      </c>
      <c r="T806" s="505">
        <v>0</v>
      </c>
      <c r="U806" s="505"/>
      <c r="V806" s="40">
        <v>0</v>
      </c>
      <c r="W806" s="489">
        <v>0</v>
      </c>
      <c r="X806" s="490"/>
    </row>
    <row r="807" spans="2:24" s="49" customFormat="1" ht="14.1" customHeight="1">
      <c r="B807" s="73" t="s">
        <v>187</v>
      </c>
      <c r="C807" s="505">
        <v>5</v>
      </c>
      <c r="D807" s="505"/>
      <c r="E807" s="505">
        <v>4</v>
      </c>
      <c r="F807" s="505"/>
      <c r="G807" s="41">
        <v>9</v>
      </c>
      <c r="H807" s="73" t="s">
        <v>186</v>
      </c>
      <c r="I807" s="505">
        <v>7</v>
      </c>
      <c r="J807" s="505"/>
      <c r="K807" s="40">
        <v>1</v>
      </c>
      <c r="L807" s="345">
        <v>8</v>
      </c>
      <c r="M807" s="73" t="s">
        <v>185</v>
      </c>
      <c r="N807" s="40">
        <v>6</v>
      </c>
      <c r="O807" s="505">
        <v>2</v>
      </c>
      <c r="P807" s="505"/>
      <c r="Q807" s="491">
        <v>8</v>
      </c>
      <c r="R807" s="490"/>
      <c r="S807" s="73" t="s">
        <v>184</v>
      </c>
      <c r="T807" s="505">
        <v>0</v>
      </c>
      <c r="U807" s="505"/>
      <c r="V807" s="40">
        <v>0</v>
      </c>
      <c r="W807" s="489">
        <v>0</v>
      </c>
      <c r="X807" s="490"/>
    </row>
    <row r="808" spans="2:24" s="49" customFormat="1" ht="14.25" customHeight="1" thickBot="1">
      <c r="B808" s="75" t="s">
        <v>183</v>
      </c>
      <c r="C808" s="516">
        <v>8</v>
      </c>
      <c r="D808" s="516"/>
      <c r="E808" s="516">
        <v>5</v>
      </c>
      <c r="F808" s="516"/>
      <c r="G808" s="45">
        <v>13</v>
      </c>
      <c r="H808" s="75" t="s">
        <v>182</v>
      </c>
      <c r="I808" s="516">
        <v>9</v>
      </c>
      <c r="J808" s="516"/>
      <c r="K808" s="44">
        <v>4</v>
      </c>
      <c r="L808" s="344">
        <v>13</v>
      </c>
      <c r="M808" s="75" t="s">
        <v>181</v>
      </c>
      <c r="N808" s="44">
        <v>8</v>
      </c>
      <c r="O808" s="516">
        <v>5</v>
      </c>
      <c r="P808" s="516"/>
      <c r="Q808" s="512">
        <v>13</v>
      </c>
      <c r="R808" s="559"/>
      <c r="S808" s="74" t="s">
        <v>180</v>
      </c>
      <c r="T808" s="511">
        <v>0</v>
      </c>
      <c r="U808" s="511"/>
      <c r="V808" s="42">
        <v>0</v>
      </c>
      <c r="W808" s="502">
        <v>0</v>
      </c>
      <c r="X808" s="504"/>
    </row>
    <row r="809" spans="2:24" s="49" customFormat="1" ht="14.25" customHeight="1" thickBot="1">
      <c r="B809" s="76"/>
      <c r="C809" s="76"/>
      <c r="D809" s="76"/>
      <c r="E809" s="76"/>
      <c r="F809" s="520" t="s">
        <v>179</v>
      </c>
      <c r="G809" s="520"/>
      <c r="H809" s="520"/>
      <c r="I809" s="520"/>
      <c r="J809" s="76"/>
      <c r="K809" s="76"/>
      <c r="L809" s="76"/>
      <c r="M809" s="76"/>
      <c r="N809" s="76"/>
      <c r="O809" s="76"/>
      <c r="P809" s="76"/>
      <c r="Q809" s="76"/>
      <c r="R809" s="76"/>
      <c r="S809" s="77" t="s">
        <v>178</v>
      </c>
      <c r="T809" s="582">
        <v>0</v>
      </c>
      <c r="U809" s="582"/>
      <c r="V809" s="46">
        <v>0</v>
      </c>
      <c r="W809" s="481">
        <f t="shared" ref="W809:W814" si="133">SUM(T809:V809)</f>
        <v>0</v>
      </c>
      <c r="X809" s="483"/>
    </row>
    <row r="810" spans="2:24" s="49" customFormat="1" ht="13.5" customHeight="1">
      <c r="B810" s="213" t="s">
        <v>177</v>
      </c>
      <c r="C810" s="522">
        <f>SUM(C784:D788)</f>
        <v>17</v>
      </c>
      <c r="D810" s="523"/>
      <c r="E810" s="526">
        <f>SUM(E784:F788)</f>
        <v>15</v>
      </c>
      <c r="F810" s="523"/>
      <c r="G810" s="214">
        <f>SUM(C810:F810)</f>
        <v>32</v>
      </c>
      <c r="H810" s="213" t="s">
        <v>176</v>
      </c>
      <c r="I810" s="524">
        <f>SUM(N784:N788)</f>
        <v>30</v>
      </c>
      <c r="J810" s="525"/>
      <c r="K810" s="215">
        <f>SUM(O784:P788)</f>
        <v>20</v>
      </c>
      <c r="L810" s="216">
        <f>SUM(I810:K810)</f>
        <v>50</v>
      </c>
      <c r="M810" s="225" t="s">
        <v>175</v>
      </c>
      <c r="N810" s="226">
        <f>SUM(T809:U813)</f>
        <v>0</v>
      </c>
      <c r="O810" s="526">
        <f>SUM(V809:V813)</f>
        <v>0</v>
      </c>
      <c r="P810" s="523">
        <f t="shared" ref="P810" si="134">SUM(W809:X813)</f>
        <v>0</v>
      </c>
      <c r="Q810" s="526">
        <f>SUM(N810,O810)</f>
        <v>0</v>
      </c>
      <c r="R810" s="527"/>
      <c r="S810" s="73" t="s">
        <v>174</v>
      </c>
      <c r="T810" s="505">
        <v>0</v>
      </c>
      <c r="U810" s="505"/>
      <c r="V810" s="40">
        <v>0</v>
      </c>
      <c r="W810" s="489">
        <f t="shared" si="133"/>
        <v>0</v>
      </c>
      <c r="X810" s="490"/>
    </row>
    <row r="811" spans="2:24" s="49" customFormat="1" ht="13.5" customHeight="1" thickBot="1">
      <c r="B811" s="217" t="s">
        <v>173</v>
      </c>
      <c r="C811" s="518">
        <f>SUM(C789:D793)</f>
        <v>4</v>
      </c>
      <c r="D811" s="519"/>
      <c r="E811" s="555">
        <f>SUM(E789:F793)</f>
        <v>13</v>
      </c>
      <c r="F811" s="519"/>
      <c r="G811" s="218">
        <f t="shared" ref="G811:G819" si="135">SUM(C811:F811)</f>
        <v>17</v>
      </c>
      <c r="H811" s="217" t="s">
        <v>172</v>
      </c>
      <c r="I811" s="518">
        <f>SUM(N789:N793)</f>
        <v>34</v>
      </c>
      <c r="J811" s="521"/>
      <c r="K811" s="219">
        <f>SUM(O789:P793)</f>
        <v>26</v>
      </c>
      <c r="L811" s="220">
        <f t="shared" ref="L811:L815" si="136">SUM(I811:K811)</f>
        <v>60</v>
      </c>
      <c r="M811" s="227" t="s">
        <v>159</v>
      </c>
      <c r="N811" s="228">
        <f>U814</f>
        <v>0</v>
      </c>
      <c r="O811" s="531">
        <f>V814</f>
        <v>0</v>
      </c>
      <c r="P811" s="532"/>
      <c r="Q811" s="531">
        <f>SUM(N811:P811)</f>
        <v>0</v>
      </c>
      <c r="R811" s="533"/>
      <c r="S811" s="73" t="s">
        <v>171</v>
      </c>
      <c r="T811" s="505">
        <v>0</v>
      </c>
      <c r="U811" s="505"/>
      <c r="V811" s="40">
        <v>0</v>
      </c>
      <c r="W811" s="489">
        <f t="shared" si="133"/>
        <v>0</v>
      </c>
      <c r="X811" s="490"/>
    </row>
    <row r="812" spans="2:24" s="49" customFormat="1" ht="13.5" customHeight="1" thickBot="1">
      <c r="B812" s="217" t="s">
        <v>170</v>
      </c>
      <c r="C812" s="518">
        <f>SUM(C794:D798)</f>
        <v>20</v>
      </c>
      <c r="D812" s="519"/>
      <c r="E812" s="555">
        <f>SUM(E794:F798)</f>
        <v>6</v>
      </c>
      <c r="F812" s="519"/>
      <c r="G812" s="218">
        <f t="shared" si="135"/>
        <v>26</v>
      </c>
      <c r="H812" s="217" t="s">
        <v>169</v>
      </c>
      <c r="I812" s="518">
        <f>SUM(N794:N798)</f>
        <v>29</v>
      </c>
      <c r="J812" s="521"/>
      <c r="K812" s="219">
        <f>SUM(O794:P798)</f>
        <v>25</v>
      </c>
      <c r="L812" s="220">
        <f t="shared" si="136"/>
        <v>54</v>
      </c>
      <c r="M812" s="76"/>
      <c r="N812" s="76"/>
      <c r="O812" s="76"/>
      <c r="P812" s="76"/>
      <c r="Q812" s="76"/>
      <c r="R812" s="76"/>
      <c r="S812" s="73" t="s">
        <v>168</v>
      </c>
      <c r="T812" s="505">
        <v>0</v>
      </c>
      <c r="U812" s="505"/>
      <c r="V812" s="40">
        <v>0</v>
      </c>
      <c r="W812" s="489">
        <f t="shared" si="133"/>
        <v>0</v>
      </c>
      <c r="X812" s="490"/>
    </row>
    <row r="813" spans="2:24" s="49" customFormat="1" ht="13.5" customHeight="1">
      <c r="B813" s="217" t="s">
        <v>167</v>
      </c>
      <c r="C813" s="518">
        <f>SUM(C799:D803)</f>
        <v>20</v>
      </c>
      <c r="D813" s="519"/>
      <c r="E813" s="555">
        <f>SUM(E799:F803)</f>
        <v>16</v>
      </c>
      <c r="F813" s="519"/>
      <c r="G813" s="218">
        <f t="shared" si="135"/>
        <v>36</v>
      </c>
      <c r="H813" s="217" t="s">
        <v>166</v>
      </c>
      <c r="I813" s="518">
        <f>SUM(N799:N803)</f>
        <v>28</v>
      </c>
      <c r="J813" s="521"/>
      <c r="K813" s="219">
        <f>SUM(O799:P803)</f>
        <v>38</v>
      </c>
      <c r="L813" s="220">
        <f t="shared" si="136"/>
        <v>66</v>
      </c>
      <c r="M813" s="229" t="s">
        <v>165</v>
      </c>
      <c r="N813" s="230">
        <f>SUM(N799:N808,T784:U814)</f>
        <v>102</v>
      </c>
      <c r="O813" s="535">
        <f>SUM(O799:P808,V784:V814)</f>
        <v>114</v>
      </c>
      <c r="P813" s="536">
        <f t="shared" ref="P813" si="137">SUM(P799:P808,W784:X814)</f>
        <v>104</v>
      </c>
      <c r="Q813" s="535">
        <f>SUM(N813,O813)</f>
        <v>216</v>
      </c>
      <c r="R813" s="537"/>
      <c r="S813" s="74" t="s">
        <v>164</v>
      </c>
      <c r="T813" s="511">
        <v>0</v>
      </c>
      <c r="U813" s="511"/>
      <c r="V813" s="352">
        <v>0</v>
      </c>
      <c r="W813" s="502">
        <f t="shared" si="133"/>
        <v>0</v>
      </c>
      <c r="X813" s="504"/>
    </row>
    <row r="814" spans="2:24" s="49" customFormat="1" ht="13.5" customHeight="1" thickBot="1">
      <c r="B814" s="217" t="s">
        <v>163</v>
      </c>
      <c r="C814" s="518">
        <f>SUM(C804:D808)</f>
        <v>27</v>
      </c>
      <c r="D814" s="519"/>
      <c r="E814" s="555">
        <f>SUM(E804:F808)</f>
        <v>22</v>
      </c>
      <c r="F814" s="519"/>
      <c r="G814" s="218">
        <f t="shared" si="135"/>
        <v>49</v>
      </c>
      <c r="H814" s="217" t="s">
        <v>162</v>
      </c>
      <c r="I814" s="518">
        <f>SUM(N804:N808)</f>
        <v>26</v>
      </c>
      <c r="J814" s="521"/>
      <c r="K814" s="219">
        <f>SUM(O804:P808)</f>
        <v>20</v>
      </c>
      <c r="L814" s="220">
        <f t="shared" si="136"/>
        <v>46</v>
      </c>
      <c r="M814" s="231" t="s">
        <v>161</v>
      </c>
      <c r="N814" s="232"/>
      <c r="O814" s="233"/>
      <c r="P814" s="565">
        <f>Q813/Q817*100</f>
        <v>27.621483375959077</v>
      </c>
      <c r="Q814" s="565"/>
      <c r="R814" s="234" t="s">
        <v>160</v>
      </c>
      <c r="S814" s="75" t="s">
        <v>159</v>
      </c>
      <c r="T814" s="516">
        <v>0</v>
      </c>
      <c r="U814" s="516"/>
      <c r="V814" s="44">
        <v>0</v>
      </c>
      <c r="W814" s="529">
        <f t="shared" si="133"/>
        <v>0</v>
      </c>
      <c r="X814" s="538"/>
    </row>
    <row r="815" spans="2:24" s="49" customFormat="1" ht="13.5" customHeight="1">
      <c r="B815" s="217" t="s">
        <v>158</v>
      </c>
      <c r="C815" s="518">
        <f>SUM(I784:J788)</f>
        <v>28</v>
      </c>
      <c r="D815" s="519"/>
      <c r="E815" s="555">
        <f>SUM(K784:K788)</f>
        <v>29</v>
      </c>
      <c r="F815" s="519"/>
      <c r="G815" s="218">
        <f t="shared" si="135"/>
        <v>57</v>
      </c>
      <c r="H815" s="217" t="s">
        <v>157</v>
      </c>
      <c r="I815" s="518">
        <f>SUM(T784:U788)</f>
        <v>25</v>
      </c>
      <c r="J815" s="521"/>
      <c r="K815" s="219">
        <f>SUM(V784:V788)</f>
        <v>31</v>
      </c>
      <c r="L815" s="220">
        <f t="shared" si="136"/>
        <v>56</v>
      </c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</row>
    <row r="816" spans="2:24" s="49" customFormat="1" ht="13.5" customHeight="1" thickBot="1">
      <c r="B816" s="217" t="s">
        <v>156</v>
      </c>
      <c r="C816" s="518">
        <f>SUM(I789:J793)</f>
        <v>19</v>
      </c>
      <c r="D816" s="519"/>
      <c r="E816" s="555">
        <f>SUM(K789:K793)</f>
        <v>17</v>
      </c>
      <c r="F816" s="519"/>
      <c r="G816" s="218">
        <f t="shared" si="135"/>
        <v>36</v>
      </c>
      <c r="H816" s="217" t="s">
        <v>155</v>
      </c>
      <c r="I816" s="518">
        <f>SUM(T789:U793)</f>
        <v>16</v>
      </c>
      <c r="J816" s="521"/>
      <c r="K816" s="219">
        <f>SUM(V789:V793)</f>
        <v>16</v>
      </c>
      <c r="L816" s="220">
        <f>SUM(I816:K816)</f>
        <v>32</v>
      </c>
      <c r="M816" s="76"/>
      <c r="N816" s="76"/>
      <c r="O816" s="76"/>
      <c r="P816" s="76"/>
      <c r="Q816" s="76"/>
      <c r="R816" s="76"/>
      <c r="S816" s="87"/>
      <c r="T816" s="87"/>
      <c r="U816" s="87"/>
      <c r="V816" s="87"/>
      <c r="W816" s="87"/>
      <c r="X816" s="87"/>
    </row>
    <row r="817" spans="2:24" s="49" customFormat="1" ht="13.5" customHeight="1" thickBot="1">
      <c r="B817" s="217" t="s">
        <v>154</v>
      </c>
      <c r="C817" s="518">
        <f>SUM(I794:J798)</f>
        <v>22</v>
      </c>
      <c r="D817" s="519"/>
      <c r="E817" s="555">
        <f>SUM(K794:K798)</f>
        <v>23</v>
      </c>
      <c r="F817" s="519"/>
      <c r="G817" s="218">
        <f t="shared" si="135"/>
        <v>45</v>
      </c>
      <c r="H817" s="217" t="s">
        <v>153</v>
      </c>
      <c r="I817" s="518">
        <f>SUM(T794:U798)</f>
        <v>6</v>
      </c>
      <c r="J817" s="521"/>
      <c r="K817" s="219">
        <f>SUM(V794:V798)</f>
        <v>8</v>
      </c>
      <c r="L817" s="220">
        <f t="shared" ref="L817:L819" si="138">SUM(I817:K817)</f>
        <v>14</v>
      </c>
      <c r="M817" s="235" t="s">
        <v>152</v>
      </c>
      <c r="N817" s="236">
        <f>SUM(C810:D819,I810:J819,N810:N811)</f>
        <v>409</v>
      </c>
      <c r="O817" s="535">
        <f>SUM(E810:F819,K810:K819,O810,O811)</f>
        <v>373</v>
      </c>
      <c r="P817" s="536">
        <f t="shared" ref="P817" si="139">SUM(C810:D819,J810:K819,P810:P811)</f>
        <v>399</v>
      </c>
      <c r="Q817" s="535">
        <f>SUM(N817,O817)</f>
        <v>782</v>
      </c>
      <c r="R817" s="537"/>
      <c r="S817" s="89" t="s">
        <v>151</v>
      </c>
      <c r="T817" s="590">
        <v>46</v>
      </c>
      <c r="U817" s="590"/>
      <c r="V817" s="28">
        <v>47</v>
      </c>
      <c r="W817" s="590">
        <v>46</v>
      </c>
      <c r="X817" s="591"/>
    </row>
    <row r="818" spans="2:24" s="49" customFormat="1" ht="13.5" customHeight="1" thickBot="1">
      <c r="B818" s="217" t="s">
        <v>150</v>
      </c>
      <c r="C818" s="518">
        <f>SUM(I799:J803)</f>
        <v>24</v>
      </c>
      <c r="D818" s="519"/>
      <c r="E818" s="555">
        <f>SUM(K799:K803)</f>
        <v>24</v>
      </c>
      <c r="F818" s="519"/>
      <c r="G818" s="218">
        <f t="shared" si="135"/>
        <v>48</v>
      </c>
      <c r="H818" s="217" t="s">
        <v>149</v>
      </c>
      <c r="I818" s="518">
        <f>SUM(T799:U803)</f>
        <v>1</v>
      </c>
      <c r="J818" s="521"/>
      <c r="K818" s="219">
        <f>SUM(V799:V803)</f>
        <v>0</v>
      </c>
      <c r="L818" s="220">
        <f t="shared" si="138"/>
        <v>1</v>
      </c>
      <c r="M818" s="231" t="s">
        <v>7</v>
      </c>
      <c r="N818" s="232"/>
      <c r="O818" s="237"/>
      <c r="P818" s="237"/>
      <c r="Q818" s="545">
        <f>行政区別人口!R44</f>
        <v>382</v>
      </c>
      <c r="R818" s="546"/>
      <c r="S818" s="90"/>
      <c r="T818" s="25"/>
      <c r="U818" s="25"/>
      <c r="V818" s="25"/>
      <c r="W818" s="25"/>
      <c r="X818" s="25"/>
    </row>
    <row r="819" spans="2:24" s="49" customFormat="1" ht="13.5" customHeight="1" thickBot="1">
      <c r="B819" s="221" t="s">
        <v>148</v>
      </c>
      <c r="C819" s="542">
        <f>SUM(I804:J808)</f>
        <v>33</v>
      </c>
      <c r="D819" s="532"/>
      <c r="E819" s="531">
        <f>SUM(K804:K808)</f>
        <v>23</v>
      </c>
      <c r="F819" s="532"/>
      <c r="G819" s="222">
        <f t="shared" si="135"/>
        <v>56</v>
      </c>
      <c r="H819" s="221" t="s">
        <v>147</v>
      </c>
      <c r="I819" s="543">
        <f>SUM(T804:U808)</f>
        <v>0</v>
      </c>
      <c r="J819" s="544"/>
      <c r="K819" s="223">
        <f>SUM(V804:V808)</f>
        <v>1</v>
      </c>
      <c r="L819" s="224">
        <f t="shared" si="138"/>
        <v>1</v>
      </c>
      <c r="M819" s="76"/>
      <c r="N819" s="76"/>
      <c r="O819" s="76"/>
      <c r="P819" s="76"/>
      <c r="Q819" s="76"/>
      <c r="R819" s="76"/>
      <c r="S819" s="520" t="s">
        <v>146</v>
      </c>
      <c r="T819" s="520"/>
      <c r="U819" s="520"/>
      <c r="V819" s="520"/>
      <c r="W819" s="92">
        <v>20</v>
      </c>
      <c r="X819" s="93" t="s">
        <v>286</v>
      </c>
    </row>
    <row r="821" spans="2:24" s="49" customFormat="1" ht="14.1" customHeight="1">
      <c r="S821" s="97"/>
      <c r="T821" s="97"/>
      <c r="U821" s="97"/>
    </row>
    <row r="822" spans="2:24" s="49" customFormat="1" ht="14.25" customHeight="1">
      <c r="B822" s="547" t="s">
        <v>1</v>
      </c>
      <c r="C822" s="547"/>
      <c r="D822" s="547" t="s">
        <v>2</v>
      </c>
      <c r="E822" s="547"/>
      <c r="F822" s="547"/>
      <c r="G822" s="547"/>
      <c r="H822" s="547"/>
      <c r="I822" s="547"/>
      <c r="J822" s="561" t="s">
        <v>285</v>
      </c>
      <c r="K822" s="561"/>
      <c r="L822" s="561"/>
      <c r="M822" s="561"/>
      <c r="N822" s="561"/>
      <c r="O822" s="561"/>
      <c r="P822" s="561"/>
      <c r="Q822" s="66"/>
      <c r="R822" s="66"/>
      <c r="S822" s="98"/>
      <c r="T822" s="98"/>
      <c r="U822" s="158" t="str">
        <f>$U$2</f>
        <v>平成29年11月30日</v>
      </c>
      <c r="V822" s="48"/>
      <c r="W822" s="48"/>
      <c r="X822" s="99" t="s">
        <v>0</v>
      </c>
    </row>
    <row r="823" spans="2:24" s="49" customFormat="1" ht="17.100000000000001" customHeight="1" thickBot="1">
      <c r="B823" s="547" t="s">
        <v>282</v>
      </c>
      <c r="C823" s="547"/>
      <c r="D823" s="547" t="s">
        <v>33</v>
      </c>
      <c r="E823" s="547"/>
      <c r="F823" s="547"/>
      <c r="G823" s="547"/>
      <c r="H823" s="66"/>
      <c r="I823" s="66"/>
      <c r="J823" s="561"/>
      <c r="K823" s="561"/>
      <c r="L823" s="561"/>
      <c r="M823" s="561"/>
      <c r="N823" s="561"/>
      <c r="O823" s="561"/>
      <c r="P823" s="561"/>
      <c r="Q823" s="66"/>
      <c r="R823" s="66"/>
      <c r="S823" s="66"/>
      <c r="T823" s="66"/>
      <c r="U823" s="158" t="str">
        <f>$U$3</f>
        <v>平成29年12月 1日</v>
      </c>
      <c r="V823" s="48"/>
      <c r="W823" s="48"/>
      <c r="X823" s="99" t="s">
        <v>3</v>
      </c>
    </row>
    <row r="824" spans="2:24" s="49" customFormat="1" ht="14.25" customHeight="1">
      <c r="B824" s="68" t="s">
        <v>280</v>
      </c>
      <c r="C824" s="484" t="s">
        <v>4</v>
      </c>
      <c r="D824" s="484"/>
      <c r="E824" s="484" t="s">
        <v>5</v>
      </c>
      <c r="F824" s="484"/>
      <c r="G824" s="69" t="s">
        <v>6</v>
      </c>
      <c r="H824" s="68" t="s">
        <v>280</v>
      </c>
      <c r="I824" s="484" t="s">
        <v>4</v>
      </c>
      <c r="J824" s="484"/>
      <c r="K824" s="71" t="s">
        <v>5</v>
      </c>
      <c r="L824" s="69" t="s">
        <v>6</v>
      </c>
      <c r="M824" s="68" t="s">
        <v>280</v>
      </c>
      <c r="N824" s="71" t="s">
        <v>4</v>
      </c>
      <c r="O824" s="484" t="s">
        <v>5</v>
      </c>
      <c r="P824" s="484"/>
      <c r="Q824" s="484" t="s">
        <v>6</v>
      </c>
      <c r="R824" s="486"/>
      <c r="S824" s="68" t="s">
        <v>280</v>
      </c>
      <c r="T824" s="484" t="s">
        <v>4</v>
      </c>
      <c r="U824" s="484"/>
      <c r="V824" s="71" t="s">
        <v>5</v>
      </c>
      <c r="W824" s="484" t="s">
        <v>6</v>
      </c>
      <c r="X824" s="486"/>
    </row>
    <row r="825" spans="2:24" s="49" customFormat="1" ht="14.25" customHeight="1">
      <c r="B825" s="73" t="s">
        <v>279</v>
      </c>
      <c r="C825" s="476">
        <v>3</v>
      </c>
      <c r="D825" s="477"/>
      <c r="E825" s="476">
        <v>3</v>
      </c>
      <c r="F825" s="477"/>
      <c r="G825" s="173">
        <v>6</v>
      </c>
      <c r="H825" s="73" t="s">
        <v>278</v>
      </c>
      <c r="I825" s="476">
        <v>4</v>
      </c>
      <c r="J825" s="477"/>
      <c r="K825" s="172">
        <v>3</v>
      </c>
      <c r="L825" s="345">
        <v>7</v>
      </c>
      <c r="M825" s="73" t="s">
        <v>277</v>
      </c>
      <c r="N825" s="172">
        <v>8</v>
      </c>
      <c r="O825" s="476">
        <v>8</v>
      </c>
      <c r="P825" s="477"/>
      <c r="Q825" s="476">
        <v>16</v>
      </c>
      <c r="R825" s="554"/>
      <c r="S825" s="73" t="s">
        <v>276</v>
      </c>
      <c r="T825" s="476">
        <v>7</v>
      </c>
      <c r="U825" s="477"/>
      <c r="V825" s="172">
        <v>11</v>
      </c>
      <c r="W825" s="481">
        <v>18</v>
      </c>
      <c r="X825" s="483"/>
    </row>
    <row r="826" spans="2:24" s="49" customFormat="1" ht="14.1" customHeight="1">
      <c r="B826" s="73" t="s">
        <v>275</v>
      </c>
      <c r="C826" s="491">
        <v>5</v>
      </c>
      <c r="D826" s="492"/>
      <c r="E826" s="491">
        <v>8</v>
      </c>
      <c r="F826" s="492"/>
      <c r="G826" s="173">
        <v>13</v>
      </c>
      <c r="H826" s="73" t="s">
        <v>274</v>
      </c>
      <c r="I826" s="491">
        <v>4</v>
      </c>
      <c r="J826" s="492"/>
      <c r="K826" s="172">
        <v>5</v>
      </c>
      <c r="L826" s="345">
        <v>9</v>
      </c>
      <c r="M826" s="73" t="s">
        <v>273</v>
      </c>
      <c r="N826" s="172">
        <v>7</v>
      </c>
      <c r="O826" s="491">
        <v>5</v>
      </c>
      <c r="P826" s="492"/>
      <c r="Q826" s="491">
        <v>12</v>
      </c>
      <c r="R826" s="490"/>
      <c r="S826" s="73" t="s">
        <v>272</v>
      </c>
      <c r="T826" s="491">
        <v>7</v>
      </c>
      <c r="U826" s="492"/>
      <c r="V826" s="172">
        <v>16</v>
      </c>
      <c r="W826" s="489">
        <v>23</v>
      </c>
      <c r="X826" s="490"/>
    </row>
    <row r="827" spans="2:24" s="49" customFormat="1" ht="14.25" customHeight="1">
      <c r="B827" s="73" t="s">
        <v>271</v>
      </c>
      <c r="C827" s="491">
        <v>3</v>
      </c>
      <c r="D827" s="492"/>
      <c r="E827" s="491">
        <v>6</v>
      </c>
      <c r="F827" s="492"/>
      <c r="G827" s="173">
        <v>9</v>
      </c>
      <c r="H827" s="73" t="s">
        <v>270</v>
      </c>
      <c r="I827" s="491">
        <v>5</v>
      </c>
      <c r="J827" s="492"/>
      <c r="K827" s="172">
        <v>4</v>
      </c>
      <c r="L827" s="345">
        <v>9</v>
      </c>
      <c r="M827" s="73" t="s">
        <v>269</v>
      </c>
      <c r="N827" s="172">
        <v>4</v>
      </c>
      <c r="O827" s="491">
        <v>1</v>
      </c>
      <c r="P827" s="492"/>
      <c r="Q827" s="491">
        <v>5</v>
      </c>
      <c r="R827" s="490"/>
      <c r="S827" s="73" t="s">
        <v>268</v>
      </c>
      <c r="T827" s="491">
        <v>15</v>
      </c>
      <c r="U827" s="492"/>
      <c r="V827" s="172">
        <v>9</v>
      </c>
      <c r="W827" s="489">
        <v>24</v>
      </c>
      <c r="X827" s="490"/>
    </row>
    <row r="828" spans="2:24" s="49" customFormat="1" ht="14.25" customHeight="1">
      <c r="B828" s="73" t="s">
        <v>267</v>
      </c>
      <c r="C828" s="491">
        <v>2</v>
      </c>
      <c r="D828" s="492"/>
      <c r="E828" s="491">
        <v>5</v>
      </c>
      <c r="F828" s="492"/>
      <c r="G828" s="173">
        <v>7</v>
      </c>
      <c r="H828" s="73" t="s">
        <v>266</v>
      </c>
      <c r="I828" s="491">
        <v>1</v>
      </c>
      <c r="J828" s="492"/>
      <c r="K828" s="172">
        <v>1</v>
      </c>
      <c r="L828" s="345">
        <v>2</v>
      </c>
      <c r="M828" s="73" t="s">
        <v>265</v>
      </c>
      <c r="N828" s="172">
        <v>8</v>
      </c>
      <c r="O828" s="491">
        <v>1</v>
      </c>
      <c r="P828" s="492"/>
      <c r="Q828" s="491">
        <v>9</v>
      </c>
      <c r="R828" s="490"/>
      <c r="S828" s="73" t="s">
        <v>264</v>
      </c>
      <c r="T828" s="491">
        <v>12</v>
      </c>
      <c r="U828" s="492"/>
      <c r="V828" s="172">
        <v>8</v>
      </c>
      <c r="W828" s="489">
        <v>20</v>
      </c>
      <c r="X828" s="490"/>
    </row>
    <row r="829" spans="2:24" s="49" customFormat="1" ht="14.1" customHeight="1">
      <c r="B829" s="74" t="s">
        <v>263</v>
      </c>
      <c r="C829" s="497">
        <v>7</v>
      </c>
      <c r="D829" s="498"/>
      <c r="E829" s="497">
        <v>6</v>
      </c>
      <c r="F829" s="498"/>
      <c r="G829" s="176">
        <v>13</v>
      </c>
      <c r="H829" s="74" t="s">
        <v>262</v>
      </c>
      <c r="I829" s="497">
        <v>4</v>
      </c>
      <c r="J829" s="498"/>
      <c r="K829" s="175">
        <v>4</v>
      </c>
      <c r="L829" s="346">
        <v>8</v>
      </c>
      <c r="M829" s="74" t="s">
        <v>261</v>
      </c>
      <c r="N829" s="175">
        <v>5</v>
      </c>
      <c r="O829" s="497">
        <v>4</v>
      </c>
      <c r="P829" s="498"/>
      <c r="Q829" s="497">
        <v>9</v>
      </c>
      <c r="R829" s="504"/>
      <c r="S829" s="74" t="s">
        <v>260</v>
      </c>
      <c r="T829" s="497">
        <v>5</v>
      </c>
      <c r="U829" s="498"/>
      <c r="V829" s="175">
        <v>8</v>
      </c>
      <c r="W829" s="502">
        <v>13</v>
      </c>
      <c r="X829" s="504"/>
    </row>
    <row r="830" spans="2:24" s="49" customFormat="1" ht="14.25" customHeight="1">
      <c r="B830" s="73" t="s">
        <v>259</v>
      </c>
      <c r="C830" s="506">
        <v>7</v>
      </c>
      <c r="D830" s="507"/>
      <c r="E830" s="506">
        <v>8</v>
      </c>
      <c r="F830" s="507"/>
      <c r="G830" s="173">
        <v>15</v>
      </c>
      <c r="H830" s="73" t="s">
        <v>258</v>
      </c>
      <c r="I830" s="506">
        <v>2</v>
      </c>
      <c r="J830" s="507"/>
      <c r="K830" s="172">
        <v>3</v>
      </c>
      <c r="L830" s="345">
        <v>5</v>
      </c>
      <c r="M830" s="73" t="s">
        <v>257</v>
      </c>
      <c r="N830" s="172">
        <v>3</v>
      </c>
      <c r="O830" s="506">
        <v>6</v>
      </c>
      <c r="P830" s="507"/>
      <c r="Q830" s="506">
        <v>9</v>
      </c>
      <c r="R830" s="483"/>
      <c r="S830" s="73" t="s">
        <v>256</v>
      </c>
      <c r="T830" s="506">
        <v>6</v>
      </c>
      <c r="U830" s="507"/>
      <c r="V830" s="172">
        <v>12</v>
      </c>
      <c r="W830" s="481">
        <v>18</v>
      </c>
      <c r="X830" s="483"/>
    </row>
    <row r="831" spans="2:24" s="49" customFormat="1" ht="14.25" customHeight="1">
      <c r="B831" s="73" t="s">
        <v>255</v>
      </c>
      <c r="C831" s="491">
        <v>6</v>
      </c>
      <c r="D831" s="492"/>
      <c r="E831" s="491">
        <v>6</v>
      </c>
      <c r="F831" s="492"/>
      <c r="G831" s="173">
        <v>12</v>
      </c>
      <c r="H831" s="73" t="s">
        <v>254</v>
      </c>
      <c r="I831" s="491">
        <v>4</v>
      </c>
      <c r="J831" s="492"/>
      <c r="K831" s="172">
        <v>4</v>
      </c>
      <c r="L831" s="345">
        <v>8</v>
      </c>
      <c r="M831" s="73" t="s">
        <v>253</v>
      </c>
      <c r="N831" s="172">
        <v>4</v>
      </c>
      <c r="O831" s="491">
        <v>7</v>
      </c>
      <c r="P831" s="492"/>
      <c r="Q831" s="491">
        <v>11</v>
      </c>
      <c r="R831" s="490"/>
      <c r="S831" s="73" t="s">
        <v>252</v>
      </c>
      <c r="T831" s="491">
        <v>11</v>
      </c>
      <c r="U831" s="492"/>
      <c r="V831" s="172">
        <v>8</v>
      </c>
      <c r="W831" s="489">
        <v>19</v>
      </c>
      <c r="X831" s="490"/>
    </row>
    <row r="832" spans="2:24" s="49" customFormat="1" ht="14.25" customHeight="1">
      <c r="B832" s="73" t="s">
        <v>251</v>
      </c>
      <c r="C832" s="491">
        <v>8</v>
      </c>
      <c r="D832" s="492"/>
      <c r="E832" s="491">
        <v>8</v>
      </c>
      <c r="F832" s="492"/>
      <c r="G832" s="173">
        <v>16</v>
      </c>
      <c r="H832" s="73" t="s">
        <v>250</v>
      </c>
      <c r="I832" s="491">
        <v>3</v>
      </c>
      <c r="J832" s="492"/>
      <c r="K832" s="172">
        <v>3</v>
      </c>
      <c r="L832" s="345">
        <v>6</v>
      </c>
      <c r="M832" s="73" t="s">
        <v>249</v>
      </c>
      <c r="N832" s="172">
        <v>4</v>
      </c>
      <c r="O832" s="491">
        <v>6</v>
      </c>
      <c r="P832" s="492"/>
      <c r="Q832" s="491">
        <v>10</v>
      </c>
      <c r="R832" s="490"/>
      <c r="S832" s="73" t="s">
        <v>248</v>
      </c>
      <c r="T832" s="491">
        <v>8</v>
      </c>
      <c r="U832" s="492"/>
      <c r="V832" s="172">
        <v>6</v>
      </c>
      <c r="W832" s="489">
        <v>14</v>
      </c>
      <c r="X832" s="490"/>
    </row>
    <row r="833" spans="2:24" s="49" customFormat="1" ht="14.1" customHeight="1">
      <c r="B833" s="73" t="s">
        <v>247</v>
      </c>
      <c r="C833" s="491">
        <v>5</v>
      </c>
      <c r="D833" s="492"/>
      <c r="E833" s="491">
        <v>8</v>
      </c>
      <c r="F833" s="492"/>
      <c r="G833" s="173">
        <v>13</v>
      </c>
      <c r="H833" s="73" t="s">
        <v>246</v>
      </c>
      <c r="I833" s="491">
        <v>6</v>
      </c>
      <c r="J833" s="492"/>
      <c r="K833" s="172">
        <v>10</v>
      </c>
      <c r="L833" s="345">
        <v>16</v>
      </c>
      <c r="M833" s="73" t="s">
        <v>245</v>
      </c>
      <c r="N833" s="172">
        <v>4</v>
      </c>
      <c r="O833" s="491">
        <v>9</v>
      </c>
      <c r="P833" s="492"/>
      <c r="Q833" s="491">
        <v>13</v>
      </c>
      <c r="R833" s="490"/>
      <c r="S833" s="73" t="s">
        <v>244</v>
      </c>
      <c r="T833" s="491">
        <v>3</v>
      </c>
      <c r="U833" s="492"/>
      <c r="V833" s="172">
        <v>6</v>
      </c>
      <c r="W833" s="489">
        <v>9</v>
      </c>
      <c r="X833" s="490"/>
    </row>
    <row r="834" spans="2:24" s="49" customFormat="1" ht="14.1" customHeight="1">
      <c r="B834" s="74" t="s">
        <v>243</v>
      </c>
      <c r="C834" s="497">
        <v>10</v>
      </c>
      <c r="D834" s="498"/>
      <c r="E834" s="497">
        <v>6</v>
      </c>
      <c r="F834" s="498"/>
      <c r="G834" s="176">
        <v>16</v>
      </c>
      <c r="H834" s="74" t="s">
        <v>242</v>
      </c>
      <c r="I834" s="497">
        <v>4</v>
      </c>
      <c r="J834" s="498"/>
      <c r="K834" s="175">
        <v>4</v>
      </c>
      <c r="L834" s="346">
        <v>8</v>
      </c>
      <c r="M834" s="74" t="s">
        <v>241</v>
      </c>
      <c r="N834" s="175">
        <v>4</v>
      </c>
      <c r="O834" s="497">
        <v>2</v>
      </c>
      <c r="P834" s="498"/>
      <c r="Q834" s="497">
        <v>6</v>
      </c>
      <c r="R834" s="504"/>
      <c r="S834" s="74" t="s">
        <v>240</v>
      </c>
      <c r="T834" s="497">
        <v>5</v>
      </c>
      <c r="U834" s="498"/>
      <c r="V834" s="175">
        <v>3</v>
      </c>
      <c r="W834" s="502">
        <v>8</v>
      </c>
      <c r="X834" s="504"/>
    </row>
    <row r="835" spans="2:24" s="49" customFormat="1" ht="14.25" customHeight="1">
      <c r="B835" s="73" t="s">
        <v>239</v>
      </c>
      <c r="C835" s="506">
        <v>7</v>
      </c>
      <c r="D835" s="507"/>
      <c r="E835" s="506">
        <v>8</v>
      </c>
      <c r="F835" s="507"/>
      <c r="G835" s="173">
        <v>15</v>
      </c>
      <c r="H835" s="73" t="s">
        <v>238</v>
      </c>
      <c r="I835" s="506">
        <v>4</v>
      </c>
      <c r="J835" s="507"/>
      <c r="K835" s="172">
        <v>2</v>
      </c>
      <c r="L835" s="345">
        <v>6</v>
      </c>
      <c r="M835" s="73" t="s">
        <v>237</v>
      </c>
      <c r="N835" s="172">
        <v>5</v>
      </c>
      <c r="O835" s="506">
        <v>3</v>
      </c>
      <c r="P835" s="507"/>
      <c r="Q835" s="506">
        <v>8</v>
      </c>
      <c r="R835" s="483"/>
      <c r="S835" s="73" t="s">
        <v>236</v>
      </c>
      <c r="T835" s="506">
        <v>3</v>
      </c>
      <c r="U835" s="507"/>
      <c r="V835" s="172">
        <v>3</v>
      </c>
      <c r="W835" s="481">
        <v>6</v>
      </c>
      <c r="X835" s="483"/>
    </row>
    <row r="836" spans="2:24" s="49" customFormat="1" ht="14.25" customHeight="1">
      <c r="B836" s="73" t="s">
        <v>235</v>
      </c>
      <c r="C836" s="491">
        <v>8</v>
      </c>
      <c r="D836" s="492"/>
      <c r="E836" s="491">
        <v>6</v>
      </c>
      <c r="F836" s="492"/>
      <c r="G836" s="173">
        <v>14</v>
      </c>
      <c r="H836" s="73" t="s">
        <v>234</v>
      </c>
      <c r="I836" s="491">
        <v>5</v>
      </c>
      <c r="J836" s="492"/>
      <c r="K836" s="172">
        <v>4</v>
      </c>
      <c r="L836" s="345">
        <v>9</v>
      </c>
      <c r="M836" s="73" t="s">
        <v>233</v>
      </c>
      <c r="N836" s="172">
        <v>2</v>
      </c>
      <c r="O836" s="491">
        <v>4</v>
      </c>
      <c r="P836" s="492"/>
      <c r="Q836" s="491">
        <v>6</v>
      </c>
      <c r="R836" s="490"/>
      <c r="S836" s="73" t="s">
        <v>232</v>
      </c>
      <c r="T836" s="491">
        <v>1</v>
      </c>
      <c r="U836" s="492"/>
      <c r="V836" s="172">
        <v>1</v>
      </c>
      <c r="W836" s="489">
        <v>2</v>
      </c>
      <c r="X836" s="490"/>
    </row>
    <row r="837" spans="2:24" s="49" customFormat="1" ht="14.25" customHeight="1">
      <c r="B837" s="73" t="s">
        <v>231</v>
      </c>
      <c r="C837" s="491">
        <v>6</v>
      </c>
      <c r="D837" s="492"/>
      <c r="E837" s="491">
        <v>7</v>
      </c>
      <c r="F837" s="492"/>
      <c r="G837" s="173">
        <v>13</v>
      </c>
      <c r="H837" s="73" t="s">
        <v>230</v>
      </c>
      <c r="I837" s="491">
        <v>0</v>
      </c>
      <c r="J837" s="492"/>
      <c r="K837" s="172">
        <v>4</v>
      </c>
      <c r="L837" s="347">
        <v>4</v>
      </c>
      <c r="M837" s="73" t="s">
        <v>229</v>
      </c>
      <c r="N837" s="172">
        <v>1</v>
      </c>
      <c r="O837" s="491">
        <v>4</v>
      </c>
      <c r="P837" s="492"/>
      <c r="Q837" s="491">
        <v>5</v>
      </c>
      <c r="R837" s="490"/>
      <c r="S837" s="73" t="s">
        <v>228</v>
      </c>
      <c r="T837" s="491">
        <v>5</v>
      </c>
      <c r="U837" s="492"/>
      <c r="V837" s="172">
        <v>1</v>
      </c>
      <c r="W837" s="489">
        <v>6</v>
      </c>
      <c r="X837" s="490"/>
    </row>
    <row r="838" spans="2:24" s="49" customFormat="1" ht="14.1" customHeight="1">
      <c r="B838" s="73" t="s">
        <v>227</v>
      </c>
      <c r="C838" s="491">
        <v>6</v>
      </c>
      <c r="D838" s="492"/>
      <c r="E838" s="491">
        <v>4</v>
      </c>
      <c r="F838" s="492"/>
      <c r="G838" s="173">
        <v>10</v>
      </c>
      <c r="H838" s="73" t="s">
        <v>226</v>
      </c>
      <c r="I838" s="491">
        <v>8</v>
      </c>
      <c r="J838" s="492"/>
      <c r="K838" s="172">
        <v>4</v>
      </c>
      <c r="L838" s="347">
        <v>12</v>
      </c>
      <c r="M838" s="73" t="s">
        <v>225</v>
      </c>
      <c r="N838" s="172">
        <v>3</v>
      </c>
      <c r="O838" s="491">
        <v>3</v>
      </c>
      <c r="P838" s="492"/>
      <c r="Q838" s="491">
        <v>6</v>
      </c>
      <c r="R838" s="490"/>
      <c r="S838" s="73" t="s">
        <v>224</v>
      </c>
      <c r="T838" s="491">
        <v>2</v>
      </c>
      <c r="U838" s="492"/>
      <c r="V838" s="172">
        <v>2</v>
      </c>
      <c r="W838" s="489">
        <v>4</v>
      </c>
      <c r="X838" s="490"/>
    </row>
    <row r="839" spans="2:24" s="49" customFormat="1" ht="14.45" customHeight="1">
      <c r="B839" s="74" t="s">
        <v>223</v>
      </c>
      <c r="C839" s="497">
        <v>11</v>
      </c>
      <c r="D839" s="498"/>
      <c r="E839" s="497">
        <v>8</v>
      </c>
      <c r="F839" s="498"/>
      <c r="G839" s="176">
        <v>19</v>
      </c>
      <c r="H839" s="74" t="s">
        <v>222</v>
      </c>
      <c r="I839" s="497">
        <v>6</v>
      </c>
      <c r="J839" s="498"/>
      <c r="K839" s="175">
        <v>11</v>
      </c>
      <c r="L839" s="346">
        <v>17</v>
      </c>
      <c r="M839" s="74" t="s">
        <v>221</v>
      </c>
      <c r="N839" s="175">
        <v>2</v>
      </c>
      <c r="O839" s="497">
        <v>4</v>
      </c>
      <c r="P839" s="498"/>
      <c r="Q839" s="497">
        <v>6</v>
      </c>
      <c r="R839" s="504"/>
      <c r="S839" s="74" t="s">
        <v>220</v>
      </c>
      <c r="T839" s="497">
        <v>1</v>
      </c>
      <c r="U839" s="498"/>
      <c r="V839" s="175">
        <v>0</v>
      </c>
      <c r="W839" s="502">
        <v>1</v>
      </c>
      <c r="X839" s="504"/>
    </row>
    <row r="840" spans="2:24" s="49" customFormat="1" ht="14.1" customHeight="1">
      <c r="B840" s="73" t="s">
        <v>219</v>
      </c>
      <c r="C840" s="506">
        <v>9</v>
      </c>
      <c r="D840" s="507"/>
      <c r="E840" s="506">
        <v>10</v>
      </c>
      <c r="F840" s="507"/>
      <c r="G840" s="173">
        <v>19</v>
      </c>
      <c r="H840" s="73" t="s">
        <v>218</v>
      </c>
      <c r="I840" s="506">
        <v>4</v>
      </c>
      <c r="J840" s="507"/>
      <c r="K840" s="172">
        <v>5</v>
      </c>
      <c r="L840" s="345">
        <v>9</v>
      </c>
      <c r="M840" s="73" t="s">
        <v>217</v>
      </c>
      <c r="N840" s="172">
        <v>1</v>
      </c>
      <c r="O840" s="506">
        <v>1</v>
      </c>
      <c r="P840" s="507"/>
      <c r="Q840" s="506">
        <v>2</v>
      </c>
      <c r="R840" s="483"/>
      <c r="S840" s="73" t="s">
        <v>216</v>
      </c>
      <c r="T840" s="506">
        <v>0</v>
      </c>
      <c r="U840" s="507"/>
      <c r="V840" s="172">
        <v>1</v>
      </c>
      <c r="W840" s="481">
        <v>1</v>
      </c>
      <c r="X840" s="483"/>
    </row>
    <row r="841" spans="2:24" s="49" customFormat="1" ht="14.25" customHeight="1">
      <c r="B841" s="73" t="s">
        <v>215</v>
      </c>
      <c r="C841" s="491">
        <v>6</v>
      </c>
      <c r="D841" s="492"/>
      <c r="E841" s="491">
        <v>7</v>
      </c>
      <c r="F841" s="492"/>
      <c r="G841" s="173">
        <v>13</v>
      </c>
      <c r="H841" s="73" t="s">
        <v>214</v>
      </c>
      <c r="I841" s="491">
        <v>4</v>
      </c>
      <c r="J841" s="492"/>
      <c r="K841" s="172">
        <v>9</v>
      </c>
      <c r="L841" s="345">
        <v>13</v>
      </c>
      <c r="M841" s="73" t="s">
        <v>213</v>
      </c>
      <c r="N841" s="172">
        <v>3</v>
      </c>
      <c r="O841" s="491">
        <v>1</v>
      </c>
      <c r="P841" s="492"/>
      <c r="Q841" s="491">
        <v>4</v>
      </c>
      <c r="R841" s="490"/>
      <c r="S841" s="73" t="s">
        <v>212</v>
      </c>
      <c r="T841" s="491">
        <v>0</v>
      </c>
      <c r="U841" s="492"/>
      <c r="V841" s="172">
        <v>0</v>
      </c>
      <c r="W841" s="489">
        <v>0</v>
      </c>
      <c r="X841" s="490"/>
    </row>
    <row r="842" spans="2:24" s="49" customFormat="1" ht="14.25" customHeight="1">
      <c r="B842" s="73" t="s">
        <v>211</v>
      </c>
      <c r="C842" s="491">
        <v>7</v>
      </c>
      <c r="D842" s="492"/>
      <c r="E842" s="491">
        <v>6</v>
      </c>
      <c r="F842" s="492"/>
      <c r="G842" s="173">
        <v>13</v>
      </c>
      <c r="H842" s="73" t="s">
        <v>210</v>
      </c>
      <c r="I842" s="491">
        <v>11</v>
      </c>
      <c r="J842" s="492"/>
      <c r="K842" s="172">
        <v>11</v>
      </c>
      <c r="L842" s="345">
        <v>22</v>
      </c>
      <c r="M842" s="73" t="s">
        <v>209</v>
      </c>
      <c r="N842" s="172">
        <v>2</v>
      </c>
      <c r="O842" s="491">
        <v>7</v>
      </c>
      <c r="P842" s="492"/>
      <c r="Q842" s="491">
        <v>9</v>
      </c>
      <c r="R842" s="490"/>
      <c r="S842" s="73" t="s">
        <v>208</v>
      </c>
      <c r="T842" s="491">
        <v>1</v>
      </c>
      <c r="U842" s="492"/>
      <c r="V842" s="172">
        <v>2</v>
      </c>
      <c r="W842" s="489">
        <v>3</v>
      </c>
      <c r="X842" s="490"/>
    </row>
    <row r="843" spans="2:24" s="49" customFormat="1" ht="14.25" customHeight="1">
      <c r="B843" s="73" t="s">
        <v>207</v>
      </c>
      <c r="C843" s="491">
        <v>7</v>
      </c>
      <c r="D843" s="492"/>
      <c r="E843" s="491">
        <v>6</v>
      </c>
      <c r="F843" s="492"/>
      <c r="G843" s="173">
        <v>13</v>
      </c>
      <c r="H843" s="73" t="s">
        <v>206</v>
      </c>
      <c r="I843" s="491">
        <v>4</v>
      </c>
      <c r="J843" s="492"/>
      <c r="K843" s="172">
        <v>8</v>
      </c>
      <c r="L843" s="345">
        <v>12</v>
      </c>
      <c r="M843" s="73" t="s">
        <v>205</v>
      </c>
      <c r="N843" s="172">
        <v>4</v>
      </c>
      <c r="O843" s="491">
        <v>5</v>
      </c>
      <c r="P843" s="492"/>
      <c r="Q843" s="491">
        <v>9</v>
      </c>
      <c r="R843" s="490"/>
      <c r="S843" s="73" t="s">
        <v>204</v>
      </c>
      <c r="T843" s="491">
        <v>1</v>
      </c>
      <c r="U843" s="492"/>
      <c r="V843" s="172">
        <v>1</v>
      </c>
      <c r="W843" s="489">
        <v>2</v>
      </c>
      <c r="X843" s="490"/>
    </row>
    <row r="844" spans="2:24" s="49" customFormat="1" ht="14.1" customHeight="1">
      <c r="B844" s="74" t="s">
        <v>203</v>
      </c>
      <c r="C844" s="497">
        <v>10</v>
      </c>
      <c r="D844" s="498"/>
      <c r="E844" s="497">
        <v>9</v>
      </c>
      <c r="F844" s="498"/>
      <c r="G844" s="176">
        <v>19</v>
      </c>
      <c r="H844" s="74" t="s">
        <v>202</v>
      </c>
      <c r="I844" s="497">
        <v>11</v>
      </c>
      <c r="J844" s="498"/>
      <c r="K844" s="175">
        <v>8</v>
      </c>
      <c r="L844" s="346">
        <v>19</v>
      </c>
      <c r="M844" s="74" t="s">
        <v>201</v>
      </c>
      <c r="N844" s="175">
        <v>4</v>
      </c>
      <c r="O844" s="497">
        <v>9</v>
      </c>
      <c r="P844" s="498"/>
      <c r="Q844" s="497">
        <v>13</v>
      </c>
      <c r="R844" s="504"/>
      <c r="S844" s="74" t="s">
        <v>200</v>
      </c>
      <c r="T844" s="497">
        <v>1</v>
      </c>
      <c r="U844" s="498"/>
      <c r="V844" s="175">
        <v>0</v>
      </c>
      <c r="W844" s="502">
        <v>1</v>
      </c>
      <c r="X844" s="504"/>
    </row>
    <row r="845" spans="2:24" s="49" customFormat="1" ht="14.25" customHeight="1">
      <c r="B845" s="73" t="s">
        <v>199</v>
      </c>
      <c r="C845" s="506">
        <v>7</v>
      </c>
      <c r="D845" s="507"/>
      <c r="E845" s="506">
        <v>4</v>
      </c>
      <c r="F845" s="507"/>
      <c r="G845" s="173">
        <v>11</v>
      </c>
      <c r="H845" s="73" t="s">
        <v>198</v>
      </c>
      <c r="I845" s="506">
        <v>6</v>
      </c>
      <c r="J845" s="507"/>
      <c r="K845" s="172">
        <v>9</v>
      </c>
      <c r="L845" s="345">
        <v>15</v>
      </c>
      <c r="M845" s="73" t="s">
        <v>197</v>
      </c>
      <c r="N845" s="172">
        <v>5</v>
      </c>
      <c r="O845" s="506">
        <v>8</v>
      </c>
      <c r="P845" s="507"/>
      <c r="Q845" s="506">
        <v>13</v>
      </c>
      <c r="R845" s="483"/>
      <c r="S845" s="73" t="s">
        <v>196</v>
      </c>
      <c r="T845" s="506">
        <v>0</v>
      </c>
      <c r="U845" s="507"/>
      <c r="V845" s="172">
        <v>2</v>
      </c>
      <c r="W845" s="481">
        <v>2</v>
      </c>
      <c r="X845" s="483"/>
    </row>
    <row r="846" spans="2:24" s="49" customFormat="1" ht="14.25" customHeight="1">
      <c r="B846" s="73" t="s">
        <v>195</v>
      </c>
      <c r="C846" s="491">
        <v>5</v>
      </c>
      <c r="D846" s="492"/>
      <c r="E846" s="491">
        <v>3</v>
      </c>
      <c r="F846" s="492"/>
      <c r="G846" s="173">
        <v>8</v>
      </c>
      <c r="H846" s="73" t="s">
        <v>194</v>
      </c>
      <c r="I846" s="491">
        <v>7</v>
      </c>
      <c r="J846" s="492"/>
      <c r="K846" s="172">
        <v>6</v>
      </c>
      <c r="L846" s="345">
        <v>13</v>
      </c>
      <c r="M846" s="73" t="s">
        <v>193</v>
      </c>
      <c r="N846" s="172">
        <v>2</v>
      </c>
      <c r="O846" s="491">
        <v>1</v>
      </c>
      <c r="P846" s="492"/>
      <c r="Q846" s="491">
        <v>3</v>
      </c>
      <c r="R846" s="490"/>
      <c r="S846" s="73" t="s">
        <v>192</v>
      </c>
      <c r="T846" s="491">
        <v>0</v>
      </c>
      <c r="U846" s="492"/>
      <c r="V846" s="172">
        <v>1</v>
      </c>
      <c r="W846" s="489">
        <v>1</v>
      </c>
      <c r="X846" s="490"/>
    </row>
    <row r="847" spans="2:24" s="49" customFormat="1" ht="14.25" customHeight="1">
      <c r="B847" s="73" t="s">
        <v>191</v>
      </c>
      <c r="C847" s="491">
        <v>2</v>
      </c>
      <c r="D847" s="492"/>
      <c r="E847" s="491">
        <v>2</v>
      </c>
      <c r="F847" s="492"/>
      <c r="G847" s="173">
        <v>4</v>
      </c>
      <c r="H847" s="73" t="s">
        <v>190</v>
      </c>
      <c r="I847" s="491">
        <v>13</v>
      </c>
      <c r="J847" s="492"/>
      <c r="K847" s="172">
        <v>10</v>
      </c>
      <c r="L847" s="345">
        <v>23</v>
      </c>
      <c r="M847" s="73" t="s">
        <v>189</v>
      </c>
      <c r="N847" s="172">
        <v>1</v>
      </c>
      <c r="O847" s="491">
        <v>2</v>
      </c>
      <c r="P847" s="492"/>
      <c r="Q847" s="491">
        <v>3</v>
      </c>
      <c r="R847" s="490"/>
      <c r="S847" s="73" t="s">
        <v>188</v>
      </c>
      <c r="T847" s="491">
        <v>0</v>
      </c>
      <c r="U847" s="492"/>
      <c r="V847" s="172">
        <v>0</v>
      </c>
      <c r="W847" s="489">
        <v>0</v>
      </c>
      <c r="X847" s="490"/>
    </row>
    <row r="848" spans="2:24" s="49" customFormat="1" ht="14.1" customHeight="1">
      <c r="B848" s="73" t="s">
        <v>187</v>
      </c>
      <c r="C848" s="505">
        <v>2</v>
      </c>
      <c r="D848" s="505"/>
      <c r="E848" s="505">
        <v>2</v>
      </c>
      <c r="F848" s="505"/>
      <c r="G848" s="41">
        <v>4</v>
      </c>
      <c r="H848" s="73" t="s">
        <v>186</v>
      </c>
      <c r="I848" s="505">
        <v>10</v>
      </c>
      <c r="J848" s="505"/>
      <c r="K848" s="40">
        <v>8</v>
      </c>
      <c r="L848" s="345">
        <v>18</v>
      </c>
      <c r="M848" s="73" t="s">
        <v>185</v>
      </c>
      <c r="N848" s="40">
        <v>2</v>
      </c>
      <c r="O848" s="505">
        <v>10</v>
      </c>
      <c r="P848" s="505"/>
      <c r="Q848" s="491">
        <v>12</v>
      </c>
      <c r="R848" s="490"/>
      <c r="S848" s="73" t="s">
        <v>184</v>
      </c>
      <c r="T848" s="505">
        <v>0</v>
      </c>
      <c r="U848" s="505"/>
      <c r="V848" s="40">
        <v>0</v>
      </c>
      <c r="W848" s="489">
        <v>0</v>
      </c>
      <c r="X848" s="490"/>
    </row>
    <row r="849" spans="2:24" s="49" customFormat="1" ht="14.25" customHeight="1" thickBot="1">
      <c r="B849" s="75" t="s">
        <v>183</v>
      </c>
      <c r="C849" s="516">
        <v>2</v>
      </c>
      <c r="D849" s="516"/>
      <c r="E849" s="516">
        <v>4</v>
      </c>
      <c r="F849" s="516"/>
      <c r="G849" s="45">
        <v>6</v>
      </c>
      <c r="H849" s="75" t="s">
        <v>182</v>
      </c>
      <c r="I849" s="516">
        <v>4</v>
      </c>
      <c r="J849" s="516"/>
      <c r="K849" s="44">
        <v>6</v>
      </c>
      <c r="L849" s="344">
        <v>10</v>
      </c>
      <c r="M849" s="75" t="s">
        <v>181</v>
      </c>
      <c r="N849" s="44">
        <v>8</v>
      </c>
      <c r="O849" s="516">
        <v>12</v>
      </c>
      <c r="P849" s="516"/>
      <c r="Q849" s="512">
        <v>20</v>
      </c>
      <c r="R849" s="559"/>
      <c r="S849" s="74" t="s">
        <v>180</v>
      </c>
      <c r="T849" s="511">
        <v>0</v>
      </c>
      <c r="U849" s="511"/>
      <c r="V849" s="42">
        <v>0</v>
      </c>
      <c r="W849" s="502">
        <v>0</v>
      </c>
      <c r="X849" s="504"/>
    </row>
    <row r="850" spans="2:24" s="49" customFormat="1" ht="14.25" customHeight="1" thickBot="1">
      <c r="B850" s="76"/>
      <c r="C850" s="76"/>
      <c r="D850" s="76"/>
      <c r="E850" s="76"/>
      <c r="F850" s="520" t="s">
        <v>179</v>
      </c>
      <c r="G850" s="520"/>
      <c r="H850" s="520"/>
      <c r="I850" s="520"/>
      <c r="J850" s="76"/>
      <c r="K850" s="76"/>
      <c r="L850" s="76"/>
      <c r="M850" s="76"/>
      <c r="N850" s="76"/>
      <c r="O850" s="76"/>
      <c r="P850" s="76"/>
      <c r="Q850" s="76"/>
      <c r="R850" s="76"/>
      <c r="S850" s="77" t="s">
        <v>178</v>
      </c>
      <c r="T850" s="582">
        <v>0</v>
      </c>
      <c r="U850" s="582"/>
      <c r="V850" s="46">
        <v>0</v>
      </c>
      <c r="W850" s="481">
        <f t="shared" ref="W850:W855" si="140">SUM(T850:V850)</f>
        <v>0</v>
      </c>
      <c r="X850" s="483"/>
    </row>
    <row r="851" spans="2:24" s="49" customFormat="1" ht="13.5" customHeight="1">
      <c r="B851" s="213" t="s">
        <v>177</v>
      </c>
      <c r="C851" s="522">
        <f>SUM(C825:D829)</f>
        <v>20</v>
      </c>
      <c r="D851" s="523"/>
      <c r="E851" s="526">
        <f>SUM(E825:F829)</f>
        <v>28</v>
      </c>
      <c r="F851" s="523"/>
      <c r="G851" s="214">
        <f>SUM(C851:F851)</f>
        <v>48</v>
      </c>
      <c r="H851" s="213" t="s">
        <v>176</v>
      </c>
      <c r="I851" s="524">
        <f>SUM(N825:N829)</f>
        <v>32</v>
      </c>
      <c r="J851" s="525"/>
      <c r="K851" s="215">
        <f>SUM(O825:P829)</f>
        <v>19</v>
      </c>
      <c r="L851" s="216">
        <f>SUM(I851:K851)</f>
        <v>51</v>
      </c>
      <c r="M851" s="225" t="s">
        <v>175</v>
      </c>
      <c r="N851" s="226">
        <f>SUM(T850:U854)</f>
        <v>0</v>
      </c>
      <c r="O851" s="526">
        <f>SUM(V850:V854)</f>
        <v>0</v>
      </c>
      <c r="P851" s="523">
        <f t="shared" ref="P851" si="141">SUM(W850:X854)</f>
        <v>0</v>
      </c>
      <c r="Q851" s="526">
        <f>SUM(N851,O851)</f>
        <v>0</v>
      </c>
      <c r="R851" s="527"/>
      <c r="S851" s="73" t="s">
        <v>174</v>
      </c>
      <c r="T851" s="505">
        <v>0</v>
      </c>
      <c r="U851" s="505"/>
      <c r="V851" s="40">
        <v>0</v>
      </c>
      <c r="W851" s="489">
        <f t="shared" si="140"/>
        <v>0</v>
      </c>
      <c r="X851" s="490"/>
    </row>
    <row r="852" spans="2:24" s="49" customFormat="1" ht="13.5" customHeight="1" thickBot="1">
      <c r="B852" s="217" t="s">
        <v>173</v>
      </c>
      <c r="C852" s="518">
        <f>SUM(C830:D834)</f>
        <v>36</v>
      </c>
      <c r="D852" s="519"/>
      <c r="E852" s="555">
        <f>SUM(E830:F834)</f>
        <v>36</v>
      </c>
      <c r="F852" s="519"/>
      <c r="G852" s="218">
        <f t="shared" ref="G852:G860" si="142">SUM(C852:F852)</f>
        <v>72</v>
      </c>
      <c r="H852" s="217" t="s">
        <v>172</v>
      </c>
      <c r="I852" s="518">
        <f>SUM(N830:N834)</f>
        <v>19</v>
      </c>
      <c r="J852" s="521"/>
      <c r="K852" s="219">
        <f>SUM(O830:P834)</f>
        <v>30</v>
      </c>
      <c r="L852" s="220">
        <f t="shared" ref="L852:L856" si="143">SUM(I852:K852)</f>
        <v>49</v>
      </c>
      <c r="M852" s="227" t="s">
        <v>159</v>
      </c>
      <c r="N852" s="228">
        <f>U855</f>
        <v>0</v>
      </c>
      <c r="O852" s="531">
        <f>V855</f>
        <v>0</v>
      </c>
      <c r="P852" s="532"/>
      <c r="Q852" s="531">
        <f>SUM(N852:P852)</f>
        <v>0</v>
      </c>
      <c r="R852" s="533"/>
      <c r="S852" s="73" t="s">
        <v>171</v>
      </c>
      <c r="T852" s="505">
        <v>0</v>
      </c>
      <c r="U852" s="505"/>
      <c r="V852" s="40">
        <v>0</v>
      </c>
      <c r="W852" s="489">
        <f t="shared" si="140"/>
        <v>0</v>
      </c>
      <c r="X852" s="490"/>
    </row>
    <row r="853" spans="2:24" s="49" customFormat="1" ht="13.5" customHeight="1" thickBot="1">
      <c r="B853" s="217" t="s">
        <v>170</v>
      </c>
      <c r="C853" s="518">
        <f>SUM(C835:D839)</f>
        <v>38</v>
      </c>
      <c r="D853" s="519"/>
      <c r="E853" s="555">
        <f>SUM(E835:F839)</f>
        <v>33</v>
      </c>
      <c r="F853" s="519"/>
      <c r="G853" s="218">
        <f t="shared" si="142"/>
        <v>71</v>
      </c>
      <c r="H853" s="217" t="s">
        <v>169</v>
      </c>
      <c r="I853" s="518">
        <f>SUM(N835:N839)</f>
        <v>13</v>
      </c>
      <c r="J853" s="521"/>
      <c r="K853" s="219">
        <f>SUM(O835:P839)</f>
        <v>18</v>
      </c>
      <c r="L853" s="220">
        <f t="shared" si="143"/>
        <v>31</v>
      </c>
      <c r="M853" s="76"/>
      <c r="N853" s="76"/>
      <c r="O853" s="76"/>
      <c r="P853" s="76"/>
      <c r="Q853" s="76"/>
      <c r="R853" s="76"/>
      <c r="S853" s="73" t="s">
        <v>168</v>
      </c>
      <c r="T853" s="505">
        <v>0</v>
      </c>
      <c r="U853" s="505"/>
      <c r="V853" s="40">
        <v>0</v>
      </c>
      <c r="W853" s="489">
        <f t="shared" si="140"/>
        <v>0</v>
      </c>
      <c r="X853" s="490"/>
    </row>
    <row r="854" spans="2:24" s="49" customFormat="1" ht="13.5" customHeight="1">
      <c r="B854" s="217" t="s">
        <v>167</v>
      </c>
      <c r="C854" s="518">
        <f>SUM(C840:D844)</f>
        <v>39</v>
      </c>
      <c r="D854" s="519"/>
      <c r="E854" s="555">
        <f>SUM(E840:F844)</f>
        <v>38</v>
      </c>
      <c r="F854" s="519"/>
      <c r="G854" s="218">
        <f t="shared" si="142"/>
        <v>77</v>
      </c>
      <c r="H854" s="217" t="s">
        <v>166</v>
      </c>
      <c r="I854" s="518">
        <f>SUM(N840:N844)</f>
        <v>14</v>
      </c>
      <c r="J854" s="521"/>
      <c r="K854" s="219">
        <f>SUM(O840:P844)</f>
        <v>23</v>
      </c>
      <c r="L854" s="220">
        <f t="shared" si="143"/>
        <v>37</v>
      </c>
      <c r="M854" s="229" t="s">
        <v>165</v>
      </c>
      <c r="N854" s="230">
        <f>SUM(N840:N849,T825:U855)</f>
        <v>126</v>
      </c>
      <c r="O854" s="535">
        <f>SUM(O840:P849,V825:V855)</f>
        <v>157</v>
      </c>
      <c r="P854" s="536">
        <f t="shared" ref="P854" si="144">SUM(P840:P849,W825:X855)</f>
        <v>195</v>
      </c>
      <c r="Q854" s="535">
        <f>SUM(N854,O854)</f>
        <v>283</v>
      </c>
      <c r="R854" s="537"/>
      <c r="S854" s="74" t="s">
        <v>164</v>
      </c>
      <c r="T854" s="511">
        <v>0</v>
      </c>
      <c r="U854" s="511"/>
      <c r="V854" s="133">
        <v>0</v>
      </c>
      <c r="W854" s="502">
        <f t="shared" si="140"/>
        <v>0</v>
      </c>
      <c r="X854" s="504"/>
    </row>
    <row r="855" spans="2:24" s="49" customFormat="1" ht="13.5" customHeight="1" thickBot="1">
      <c r="B855" s="217" t="s">
        <v>163</v>
      </c>
      <c r="C855" s="518">
        <f>SUM(C845:D849)</f>
        <v>18</v>
      </c>
      <c r="D855" s="519"/>
      <c r="E855" s="555">
        <f>SUM(E845:F849)</f>
        <v>15</v>
      </c>
      <c r="F855" s="519"/>
      <c r="G855" s="218">
        <f t="shared" si="142"/>
        <v>33</v>
      </c>
      <c r="H855" s="217" t="s">
        <v>162</v>
      </c>
      <c r="I855" s="518">
        <f>SUM(N845:N849)</f>
        <v>18</v>
      </c>
      <c r="J855" s="521"/>
      <c r="K855" s="219">
        <f>SUM(O845:P849)</f>
        <v>33</v>
      </c>
      <c r="L855" s="220">
        <f t="shared" si="143"/>
        <v>51</v>
      </c>
      <c r="M855" s="231" t="s">
        <v>161</v>
      </c>
      <c r="N855" s="232"/>
      <c r="O855" s="233"/>
      <c r="P855" s="565">
        <f>Q854/Q858*100</f>
        <v>28.442211055276385</v>
      </c>
      <c r="Q855" s="565"/>
      <c r="R855" s="234" t="s">
        <v>160</v>
      </c>
      <c r="S855" s="75" t="s">
        <v>159</v>
      </c>
      <c r="T855" s="516">
        <v>0</v>
      </c>
      <c r="U855" s="516"/>
      <c r="V855" s="44">
        <v>0</v>
      </c>
      <c r="W855" s="529">
        <f t="shared" si="140"/>
        <v>0</v>
      </c>
      <c r="X855" s="538"/>
    </row>
    <row r="856" spans="2:24" s="49" customFormat="1" ht="13.5" customHeight="1">
      <c r="B856" s="217" t="s">
        <v>158</v>
      </c>
      <c r="C856" s="518">
        <f>SUM(I825:J829)</f>
        <v>18</v>
      </c>
      <c r="D856" s="519"/>
      <c r="E856" s="555">
        <f>SUM(K825:K829)</f>
        <v>17</v>
      </c>
      <c r="F856" s="519"/>
      <c r="G856" s="218">
        <f t="shared" si="142"/>
        <v>35</v>
      </c>
      <c r="H856" s="217" t="s">
        <v>157</v>
      </c>
      <c r="I856" s="518">
        <f>SUM(T825:U829)</f>
        <v>46</v>
      </c>
      <c r="J856" s="521"/>
      <c r="K856" s="219">
        <f>SUM(V825:V829)</f>
        <v>52</v>
      </c>
      <c r="L856" s="220">
        <f t="shared" si="143"/>
        <v>98</v>
      </c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</row>
    <row r="857" spans="2:24" s="49" customFormat="1" ht="13.5" customHeight="1" thickBot="1">
      <c r="B857" s="217" t="s">
        <v>156</v>
      </c>
      <c r="C857" s="518">
        <f>SUM(I830:J834)</f>
        <v>19</v>
      </c>
      <c r="D857" s="519"/>
      <c r="E857" s="555">
        <f>SUM(K830:K834)</f>
        <v>24</v>
      </c>
      <c r="F857" s="519"/>
      <c r="G857" s="218">
        <f t="shared" si="142"/>
        <v>43</v>
      </c>
      <c r="H857" s="217" t="s">
        <v>155</v>
      </c>
      <c r="I857" s="518">
        <f>SUM(T830:U834)</f>
        <v>33</v>
      </c>
      <c r="J857" s="521"/>
      <c r="K857" s="219">
        <f>SUM(V830:V834)</f>
        <v>35</v>
      </c>
      <c r="L857" s="220">
        <f>SUM(I857:K857)</f>
        <v>68</v>
      </c>
      <c r="M857" s="76"/>
      <c r="N857" s="76"/>
      <c r="O857" s="76"/>
      <c r="P857" s="76"/>
      <c r="Q857" s="76"/>
      <c r="R857" s="76"/>
      <c r="S857" s="87"/>
      <c r="T857" s="87"/>
      <c r="U857" s="87"/>
      <c r="V857" s="87"/>
      <c r="W857" s="87"/>
      <c r="X857" s="87"/>
    </row>
    <row r="858" spans="2:24" s="49" customFormat="1" ht="13.5" customHeight="1" thickBot="1">
      <c r="B858" s="217" t="s">
        <v>154</v>
      </c>
      <c r="C858" s="518">
        <f>SUM(I835:J839)</f>
        <v>23</v>
      </c>
      <c r="D858" s="519"/>
      <c r="E858" s="555">
        <f>SUM(K835:K839)</f>
        <v>25</v>
      </c>
      <c r="F858" s="519"/>
      <c r="G858" s="218">
        <f t="shared" si="142"/>
        <v>48</v>
      </c>
      <c r="H858" s="217" t="s">
        <v>153</v>
      </c>
      <c r="I858" s="518">
        <f>SUM(T835:U839)</f>
        <v>12</v>
      </c>
      <c r="J858" s="521"/>
      <c r="K858" s="219">
        <f>SUM(V835:V839)</f>
        <v>7</v>
      </c>
      <c r="L858" s="220">
        <f t="shared" ref="L858:L860" si="145">SUM(I858:K858)</f>
        <v>19</v>
      </c>
      <c r="M858" s="235" t="s">
        <v>152</v>
      </c>
      <c r="N858" s="236">
        <f>SUM(C851:D860,I851:J860,N851:N852)</f>
        <v>475</v>
      </c>
      <c r="O858" s="535">
        <f>SUM(E851:F860,K851:K860,O851,O852)</f>
        <v>520</v>
      </c>
      <c r="P858" s="536">
        <f t="shared" ref="P858" si="146">SUM(C851:D860,J851:K860,P851:P852)</f>
        <v>509</v>
      </c>
      <c r="Q858" s="535">
        <f>SUM(N858,O858)</f>
        <v>995</v>
      </c>
      <c r="R858" s="537"/>
      <c r="S858" s="89" t="s">
        <v>151</v>
      </c>
      <c r="T858" s="590">
        <v>42</v>
      </c>
      <c r="U858" s="590"/>
      <c r="V858" s="28">
        <v>44</v>
      </c>
      <c r="W858" s="590">
        <v>44</v>
      </c>
      <c r="X858" s="591"/>
    </row>
    <row r="859" spans="2:24" s="49" customFormat="1" ht="13.5" customHeight="1" thickBot="1">
      <c r="B859" s="217" t="s">
        <v>150</v>
      </c>
      <c r="C859" s="518">
        <f>SUM(I840:J844)</f>
        <v>34</v>
      </c>
      <c r="D859" s="519"/>
      <c r="E859" s="555">
        <f>SUM(K840:K844)</f>
        <v>41</v>
      </c>
      <c r="F859" s="519"/>
      <c r="G859" s="218">
        <f t="shared" si="142"/>
        <v>75</v>
      </c>
      <c r="H859" s="217" t="s">
        <v>149</v>
      </c>
      <c r="I859" s="518">
        <f>SUM(T840:U844)</f>
        <v>3</v>
      </c>
      <c r="J859" s="521"/>
      <c r="K859" s="219">
        <f>SUM(V840:V844)</f>
        <v>4</v>
      </c>
      <c r="L859" s="220">
        <f t="shared" si="145"/>
        <v>7</v>
      </c>
      <c r="M859" s="231" t="s">
        <v>7</v>
      </c>
      <c r="N859" s="232"/>
      <c r="O859" s="237"/>
      <c r="P859" s="237"/>
      <c r="Q859" s="545">
        <f>行政区別人口!R46</f>
        <v>396</v>
      </c>
      <c r="R859" s="546"/>
      <c r="S859" s="90"/>
      <c r="T859" s="25"/>
      <c r="U859" s="25"/>
      <c r="V859" s="25"/>
      <c r="W859" s="25">
        <v>43</v>
      </c>
      <c r="X859" s="25"/>
    </row>
    <row r="860" spans="2:24" s="49" customFormat="1" ht="13.5" customHeight="1" thickBot="1">
      <c r="B860" s="221" t="s">
        <v>148</v>
      </c>
      <c r="C860" s="542">
        <f>SUM(I845:J849)</f>
        <v>40</v>
      </c>
      <c r="D860" s="532"/>
      <c r="E860" s="531">
        <f>SUM(K845:K849)</f>
        <v>39</v>
      </c>
      <c r="F860" s="532"/>
      <c r="G860" s="222">
        <f t="shared" si="142"/>
        <v>79</v>
      </c>
      <c r="H860" s="221" t="s">
        <v>147</v>
      </c>
      <c r="I860" s="543">
        <f>SUM(T845:U849)</f>
        <v>0</v>
      </c>
      <c r="J860" s="544"/>
      <c r="K860" s="223">
        <f>SUM(V845:V849)</f>
        <v>3</v>
      </c>
      <c r="L860" s="224">
        <f t="shared" si="145"/>
        <v>3</v>
      </c>
      <c r="M860" s="76"/>
      <c r="N860" s="76"/>
      <c r="O860" s="76"/>
      <c r="P860" s="76"/>
      <c r="Q860" s="76"/>
      <c r="R860" s="76"/>
      <c r="S860" s="520" t="s">
        <v>146</v>
      </c>
      <c r="T860" s="520"/>
      <c r="U860" s="520"/>
      <c r="V860" s="520"/>
      <c r="W860" s="92">
        <v>21</v>
      </c>
      <c r="X860" s="93" t="s">
        <v>284</v>
      </c>
    </row>
    <row r="862" spans="2:24" s="49" customFormat="1" ht="14.1" customHeight="1">
      <c r="S862" s="97"/>
      <c r="T862" s="97"/>
      <c r="U862" s="97"/>
    </row>
    <row r="863" spans="2:24" s="49" customFormat="1" ht="14.25" customHeight="1">
      <c r="B863" s="547" t="s">
        <v>1</v>
      </c>
      <c r="C863" s="547"/>
      <c r="D863" s="547" t="s">
        <v>2</v>
      </c>
      <c r="E863" s="547"/>
      <c r="F863" s="547"/>
      <c r="G863" s="547"/>
      <c r="H863" s="547"/>
      <c r="I863" s="547"/>
      <c r="J863" s="561" t="s">
        <v>285</v>
      </c>
      <c r="K863" s="561"/>
      <c r="L863" s="561"/>
      <c r="M863" s="561"/>
      <c r="N863" s="561"/>
      <c r="O863" s="561"/>
      <c r="P863" s="561"/>
      <c r="Q863" s="66"/>
      <c r="R863" s="66"/>
      <c r="S863" s="98"/>
      <c r="T863" s="98"/>
      <c r="U863" s="158" t="str">
        <f>$U$2</f>
        <v>平成29年11月30日</v>
      </c>
      <c r="V863" s="48"/>
      <c r="W863" s="48"/>
      <c r="X863" s="99" t="s">
        <v>0</v>
      </c>
    </row>
    <row r="864" spans="2:24" s="49" customFormat="1" ht="17.100000000000001" customHeight="1" thickBot="1">
      <c r="B864" s="547" t="s">
        <v>282</v>
      </c>
      <c r="C864" s="547"/>
      <c r="D864" s="547" t="s">
        <v>34</v>
      </c>
      <c r="E864" s="547"/>
      <c r="F864" s="547"/>
      <c r="G864" s="547"/>
      <c r="H864" s="66"/>
      <c r="I864" s="66"/>
      <c r="J864" s="561"/>
      <c r="K864" s="561"/>
      <c r="L864" s="561"/>
      <c r="M864" s="561"/>
      <c r="N864" s="561"/>
      <c r="O864" s="561"/>
      <c r="P864" s="561"/>
      <c r="Q864" s="66"/>
      <c r="R864" s="66"/>
      <c r="S864" s="66"/>
      <c r="T864" s="66"/>
      <c r="U864" s="158" t="str">
        <f>$U$3</f>
        <v>平成29年12月 1日</v>
      </c>
      <c r="V864" s="48"/>
      <c r="W864" s="48"/>
      <c r="X864" s="99" t="s">
        <v>3</v>
      </c>
    </row>
    <row r="865" spans="2:24" s="49" customFormat="1" ht="14.25" customHeight="1">
      <c r="B865" s="68" t="s">
        <v>280</v>
      </c>
      <c r="C865" s="484" t="s">
        <v>4</v>
      </c>
      <c r="D865" s="484"/>
      <c r="E865" s="484" t="s">
        <v>5</v>
      </c>
      <c r="F865" s="484"/>
      <c r="G865" s="69" t="s">
        <v>6</v>
      </c>
      <c r="H865" s="68" t="s">
        <v>280</v>
      </c>
      <c r="I865" s="484" t="s">
        <v>4</v>
      </c>
      <c r="J865" s="484"/>
      <c r="K865" s="71" t="s">
        <v>5</v>
      </c>
      <c r="L865" s="69" t="s">
        <v>6</v>
      </c>
      <c r="M865" s="68" t="s">
        <v>280</v>
      </c>
      <c r="N865" s="71" t="s">
        <v>4</v>
      </c>
      <c r="O865" s="484" t="s">
        <v>5</v>
      </c>
      <c r="P865" s="484"/>
      <c r="Q865" s="484" t="s">
        <v>6</v>
      </c>
      <c r="R865" s="486"/>
      <c r="S865" s="68" t="s">
        <v>280</v>
      </c>
      <c r="T865" s="484" t="s">
        <v>4</v>
      </c>
      <c r="U865" s="484"/>
      <c r="V865" s="71" t="s">
        <v>5</v>
      </c>
      <c r="W865" s="484" t="s">
        <v>6</v>
      </c>
      <c r="X865" s="486"/>
    </row>
    <row r="866" spans="2:24" s="49" customFormat="1" ht="14.25" customHeight="1">
      <c r="B866" s="73" t="s">
        <v>279</v>
      </c>
      <c r="C866" s="476">
        <v>14</v>
      </c>
      <c r="D866" s="477"/>
      <c r="E866" s="476">
        <v>12</v>
      </c>
      <c r="F866" s="477"/>
      <c r="G866" s="41">
        <v>26</v>
      </c>
      <c r="H866" s="73" t="s">
        <v>278</v>
      </c>
      <c r="I866" s="567">
        <v>5</v>
      </c>
      <c r="J866" s="567"/>
      <c r="K866" s="40">
        <v>11</v>
      </c>
      <c r="L866" s="345">
        <v>16</v>
      </c>
      <c r="M866" s="73" t="s">
        <v>277</v>
      </c>
      <c r="N866" s="40">
        <v>20</v>
      </c>
      <c r="O866" s="505">
        <v>16</v>
      </c>
      <c r="P866" s="505"/>
      <c r="Q866" s="476">
        <v>36</v>
      </c>
      <c r="R866" s="554"/>
      <c r="S866" s="73" t="s">
        <v>276</v>
      </c>
      <c r="T866" s="505">
        <v>16</v>
      </c>
      <c r="U866" s="505"/>
      <c r="V866" s="40">
        <v>12</v>
      </c>
      <c r="W866" s="481">
        <v>28</v>
      </c>
      <c r="X866" s="483"/>
    </row>
    <row r="867" spans="2:24" s="49" customFormat="1" ht="14.1" customHeight="1">
      <c r="B867" s="73" t="s">
        <v>275</v>
      </c>
      <c r="C867" s="491">
        <v>9</v>
      </c>
      <c r="D867" s="492"/>
      <c r="E867" s="491">
        <v>12</v>
      </c>
      <c r="F867" s="492"/>
      <c r="G867" s="41">
        <v>21</v>
      </c>
      <c r="H867" s="73" t="s">
        <v>274</v>
      </c>
      <c r="I867" s="505">
        <v>5</v>
      </c>
      <c r="J867" s="505"/>
      <c r="K867" s="40">
        <v>9</v>
      </c>
      <c r="L867" s="345">
        <v>14</v>
      </c>
      <c r="M867" s="73" t="s">
        <v>273</v>
      </c>
      <c r="N867" s="40">
        <v>10</v>
      </c>
      <c r="O867" s="505">
        <v>11</v>
      </c>
      <c r="P867" s="505"/>
      <c r="Q867" s="491">
        <v>21</v>
      </c>
      <c r="R867" s="490"/>
      <c r="S867" s="73" t="s">
        <v>272</v>
      </c>
      <c r="T867" s="505">
        <v>11</v>
      </c>
      <c r="U867" s="505"/>
      <c r="V867" s="40">
        <v>14</v>
      </c>
      <c r="W867" s="489">
        <v>25</v>
      </c>
      <c r="X867" s="490"/>
    </row>
    <row r="868" spans="2:24" s="49" customFormat="1" ht="14.25" customHeight="1">
      <c r="B868" s="73" t="s">
        <v>271</v>
      </c>
      <c r="C868" s="491">
        <v>9</v>
      </c>
      <c r="D868" s="492"/>
      <c r="E868" s="491">
        <v>11</v>
      </c>
      <c r="F868" s="492"/>
      <c r="G868" s="41">
        <v>20</v>
      </c>
      <c r="H868" s="73" t="s">
        <v>270</v>
      </c>
      <c r="I868" s="505">
        <v>8</v>
      </c>
      <c r="J868" s="505"/>
      <c r="K868" s="40">
        <v>5</v>
      </c>
      <c r="L868" s="345">
        <v>13</v>
      </c>
      <c r="M868" s="73" t="s">
        <v>269</v>
      </c>
      <c r="N868" s="40">
        <v>12</v>
      </c>
      <c r="O868" s="505">
        <v>12</v>
      </c>
      <c r="P868" s="505"/>
      <c r="Q868" s="491">
        <v>24</v>
      </c>
      <c r="R868" s="490"/>
      <c r="S868" s="73" t="s">
        <v>268</v>
      </c>
      <c r="T868" s="505">
        <v>8</v>
      </c>
      <c r="U868" s="505"/>
      <c r="V868" s="40">
        <v>9</v>
      </c>
      <c r="W868" s="489">
        <v>17</v>
      </c>
      <c r="X868" s="490"/>
    </row>
    <row r="869" spans="2:24" s="49" customFormat="1" ht="14.25" customHeight="1">
      <c r="B869" s="73" t="s">
        <v>267</v>
      </c>
      <c r="C869" s="491">
        <v>15</v>
      </c>
      <c r="D869" s="492"/>
      <c r="E869" s="491">
        <v>14</v>
      </c>
      <c r="F869" s="492"/>
      <c r="G869" s="41">
        <v>29</v>
      </c>
      <c r="H869" s="73" t="s">
        <v>266</v>
      </c>
      <c r="I869" s="505">
        <v>4</v>
      </c>
      <c r="J869" s="505"/>
      <c r="K869" s="40">
        <v>9</v>
      </c>
      <c r="L869" s="345">
        <v>13</v>
      </c>
      <c r="M869" s="73" t="s">
        <v>265</v>
      </c>
      <c r="N869" s="40">
        <v>13</v>
      </c>
      <c r="O869" s="505">
        <v>10</v>
      </c>
      <c r="P869" s="505"/>
      <c r="Q869" s="491">
        <v>23</v>
      </c>
      <c r="R869" s="490"/>
      <c r="S869" s="73" t="s">
        <v>264</v>
      </c>
      <c r="T869" s="505">
        <v>13</v>
      </c>
      <c r="U869" s="505"/>
      <c r="V869" s="40">
        <v>12</v>
      </c>
      <c r="W869" s="489">
        <v>25</v>
      </c>
      <c r="X869" s="490"/>
    </row>
    <row r="870" spans="2:24" s="49" customFormat="1" ht="14.1" customHeight="1">
      <c r="B870" s="74" t="s">
        <v>263</v>
      </c>
      <c r="C870" s="497">
        <v>11</v>
      </c>
      <c r="D870" s="498"/>
      <c r="E870" s="497">
        <v>13</v>
      </c>
      <c r="F870" s="498"/>
      <c r="G870" s="43">
        <v>24</v>
      </c>
      <c r="H870" s="74" t="s">
        <v>262</v>
      </c>
      <c r="I870" s="511">
        <v>15</v>
      </c>
      <c r="J870" s="511"/>
      <c r="K870" s="42">
        <v>11</v>
      </c>
      <c r="L870" s="346">
        <v>26</v>
      </c>
      <c r="M870" s="74" t="s">
        <v>261</v>
      </c>
      <c r="N870" s="42">
        <v>13</v>
      </c>
      <c r="O870" s="511">
        <v>9</v>
      </c>
      <c r="P870" s="511"/>
      <c r="Q870" s="497">
        <v>22</v>
      </c>
      <c r="R870" s="504"/>
      <c r="S870" s="74" t="s">
        <v>260</v>
      </c>
      <c r="T870" s="511">
        <v>13</v>
      </c>
      <c r="U870" s="511"/>
      <c r="V870" s="42">
        <v>15</v>
      </c>
      <c r="W870" s="502">
        <v>28</v>
      </c>
      <c r="X870" s="504"/>
    </row>
    <row r="871" spans="2:24" s="49" customFormat="1" ht="14.25" customHeight="1">
      <c r="B871" s="73" t="s">
        <v>259</v>
      </c>
      <c r="C871" s="506">
        <v>9</v>
      </c>
      <c r="D871" s="507"/>
      <c r="E871" s="506">
        <v>20</v>
      </c>
      <c r="F871" s="507"/>
      <c r="G871" s="41">
        <v>29</v>
      </c>
      <c r="H871" s="73" t="s">
        <v>258</v>
      </c>
      <c r="I871" s="505">
        <v>10</v>
      </c>
      <c r="J871" s="505"/>
      <c r="K871" s="40">
        <v>12</v>
      </c>
      <c r="L871" s="345">
        <v>22</v>
      </c>
      <c r="M871" s="73" t="s">
        <v>257</v>
      </c>
      <c r="N871" s="40">
        <v>9</v>
      </c>
      <c r="O871" s="505">
        <v>10</v>
      </c>
      <c r="P871" s="505"/>
      <c r="Q871" s="506">
        <v>19</v>
      </c>
      <c r="R871" s="483"/>
      <c r="S871" s="73" t="s">
        <v>256</v>
      </c>
      <c r="T871" s="505">
        <v>2</v>
      </c>
      <c r="U871" s="505"/>
      <c r="V871" s="40">
        <v>11</v>
      </c>
      <c r="W871" s="481">
        <v>13</v>
      </c>
      <c r="X871" s="483"/>
    </row>
    <row r="872" spans="2:24" s="49" customFormat="1" ht="14.25" customHeight="1">
      <c r="B872" s="73" t="s">
        <v>255</v>
      </c>
      <c r="C872" s="491">
        <v>14</v>
      </c>
      <c r="D872" s="492"/>
      <c r="E872" s="491">
        <v>16</v>
      </c>
      <c r="F872" s="492"/>
      <c r="G872" s="41">
        <v>30</v>
      </c>
      <c r="H872" s="73" t="s">
        <v>254</v>
      </c>
      <c r="I872" s="505">
        <v>12</v>
      </c>
      <c r="J872" s="505"/>
      <c r="K872" s="40">
        <v>9</v>
      </c>
      <c r="L872" s="345">
        <v>21</v>
      </c>
      <c r="M872" s="73" t="s">
        <v>253</v>
      </c>
      <c r="N872" s="40">
        <v>16</v>
      </c>
      <c r="O872" s="505">
        <v>13</v>
      </c>
      <c r="P872" s="505"/>
      <c r="Q872" s="491">
        <v>29</v>
      </c>
      <c r="R872" s="490"/>
      <c r="S872" s="73" t="s">
        <v>252</v>
      </c>
      <c r="T872" s="505">
        <v>10</v>
      </c>
      <c r="U872" s="505"/>
      <c r="V872" s="40">
        <v>11</v>
      </c>
      <c r="W872" s="489">
        <v>21</v>
      </c>
      <c r="X872" s="490"/>
    </row>
    <row r="873" spans="2:24" s="49" customFormat="1" ht="14.25" customHeight="1">
      <c r="B873" s="73" t="s">
        <v>251</v>
      </c>
      <c r="C873" s="491">
        <v>12</v>
      </c>
      <c r="D873" s="492"/>
      <c r="E873" s="491">
        <v>19</v>
      </c>
      <c r="F873" s="492"/>
      <c r="G873" s="41">
        <v>31</v>
      </c>
      <c r="H873" s="73" t="s">
        <v>250</v>
      </c>
      <c r="I873" s="505">
        <v>10</v>
      </c>
      <c r="J873" s="505"/>
      <c r="K873" s="40">
        <v>10</v>
      </c>
      <c r="L873" s="345">
        <v>20</v>
      </c>
      <c r="M873" s="73" t="s">
        <v>249</v>
      </c>
      <c r="N873" s="40">
        <v>14</v>
      </c>
      <c r="O873" s="505">
        <v>13</v>
      </c>
      <c r="P873" s="505"/>
      <c r="Q873" s="491">
        <v>27</v>
      </c>
      <c r="R873" s="490"/>
      <c r="S873" s="73" t="s">
        <v>248</v>
      </c>
      <c r="T873" s="505">
        <v>11</v>
      </c>
      <c r="U873" s="505"/>
      <c r="V873" s="40">
        <v>13</v>
      </c>
      <c r="W873" s="489">
        <v>24</v>
      </c>
      <c r="X873" s="490"/>
    </row>
    <row r="874" spans="2:24" s="49" customFormat="1" ht="14.1" customHeight="1">
      <c r="B874" s="73" t="s">
        <v>247</v>
      </c>
      <c r="C874" s="491">
        <v>17</v>
      </c>
      <c r="D874" s="492"/>
      <c r="E874" s="491">
        <v>14</v>
      </c>
      <c r="F874" s="492"/>
      <c r="G874" s="41">
        <v>31</v>
      </c>
      <c r="H874" s="73" t="s">
        <v>246</v>
      </c>
      <c r="I874" s="505">
        <v>19</v>
      </c>
      <c r="J874" s="505"/>
      <c r="K874" s="40">
        <v>14</v>
      </c>
      <c r="L874" s="345">
        <v>33</v>
      </c>
      <c r="M874" s="73" t="s">
        <v>245</v>
      </c>
      <c r="N874" s="40">
        <v>10</v>
      </c>
      <c r="O874" s="505">
        <v>12</v>
      </c>
      <c r="P874" s="505"/>
      <c r="Q874" s="491">
        <v>22</v>
      </c>
      <c r="R874" s="490"/>
      <c r="S874" s="73" t="s">
        <v>244</v>
      </c>
      <c r="T874" s="505">
        <v>5</v>
      </c>
      <c r="U874" s="505"/>
      <c r="V874" s="40">
        <v>15</v>
      </c>
      <c r="W874" s="489">
        <v>20</v>
      </c>
      <c r="X874" s="490"/>
    </row>
    <row r="875" spans="2:24" s="49" customFormat="1" ht="14.1" customHeight="1">
      <c r="B875" s="74" t="s">
        <v>243</v>
      </c>
      <c r="C875" s="497">
        <v>18</v>
      </c>
      <c r="D875" s="498"/>
      <c r="E875" s="497">
        <v>12</v>
      </c>
      <c r="F875" s="498"/>
      <c r="G875" s="43">
        <v>30</v>
      </c>
      <c r="H875" s="74" t="s">
        <v>242</v>
      </c>
      <c r="I875" s="511">
        <v>11</v>
      </c>
      <c r="J875" s="511"/>
      <c r="K875" s="42">
        <v>23</v>
      </c>
      <c r="L875" s="346">
        <v>34</v>
      </c>
      <c r="M875" s="74" t="s">
        <v>241</v>
      </c>
      <c r="N875" s="42">
        <v>11</v>
      </c>
      <c r="O875" s="511">
        <v>12</v>
      </c>
      <c r="P875" s="511"/>
      <c r="Q875" s="497">
        <v>23</v>
      </c>
      <c r="R875" s="504"/>
      <c r="S875" s="74" t="s">
        <v>240</v>
      </c>
      <c r="T875" s="511">
        <v>6</v>
      </c>
      <c r="U875" s="511"/>
      <c r="V875" s="42">
        <v>3</v>
      </c>
      <c r="W875" s="502">
        <v>9</v>
      </c>
      <c r="X875" s="504"/>
    </row>
    <row r="876" spans="2:24" s="49" customFormat="1" ht="14.25" customHeight="1">
      <c r="B876" s="73" t="s">
        <v>239</v>
      </c>
      <c r="C876" s="506">
        <v>17</v>
      </c>
      <c r="D876" s="507"/>
      <c r="E876" s="506">
        <v>13</v>
      </c>
      <c r="F876" s="507"/>
      <c r="G876" s="41">
        <v>30</v>
      </c>
      <c r="H876" s="73" t="s">
        <v>238</v>
      </c>
      <c r="I876" s="505">
        <v>13</v>
      </c>
      <c r="J876" s="505"/>
      <c r="K876" s="40">
        <v>17</v>
      </c>
      <c r="L876" s="345">
        <v>30</v>
      </c>
      <c r="M876" s="73" t="s">
        <v>237</v>
      </c>
      <c r="N876" s="40">
        <v>11</v>
      </c>
      <c r="O876" s="505">
        <v>11</v>
      </c>
      <c r="P876" s="505"/>
      <c r="Q876" s="506">
        <v>22</v>
      </c>
      <c r="R876" s="483"/>
      <c r="S876" s="73" t="s">
        <v>236</v>
      </c>
      <c r="T876" s="505">
        <v>5</v>
      </c>
      <c r="U876" s="505"/>
      <c r="V876" s="40">
        <v>7</v>
      </c>
      <c r="W876" s="481">
        <v>12</v>
      </c>
      <c r="X876" s="483"/>
    </row>
    <row r="877" spans="2:24" s="49" customFormat="1" ht="14.25" customHeight="1">
      <c r="B877" s="73" t="s">
        <v>235</v>
      </c>
      <c r="C877" s="491">
        <v>15</v>
      </c>
      <c r="D877" s="492"/>
      <c r="E877" s="491">
        <v>13</v>
      </c>
      <c r="F877" s="492"/>
      <c r="G877" s="41">
        <v>28</v>
      </c>
      <c r="H877" s="73" t="s">
        <v>234</v>
      </c>
      <c r="I877" s="505">
        <v>7</v>
      </c>
      <c r="J877" s="505"/>
      <c r="K877" s="40">
        <v>11</v>
      </c>
      <c r="L877" s="345">
        <v>18</v>
      </c>
      <c r="M877" s="73" t="s">
        <v>233</v>
      </c>
      <c r="N877" s="40">
        <v>8</v>
      </c>
      <c r="O877" s="505">
        <v>9</v>
      </c>
      <c r="P877" s="505"/>
      <c r="Q877" s="491">
        <v>17</v>
      </c>
      <c r="R877" s="490"/>
      <c r="S877" s="73" t="s">
        <v>232</v>
      </c>
      <c r="T877" s="505">
        <v>2</v>
      </c>
      <c r="U877" s="505"/>
      <c r="V877" s="40">
        <v>5</v>
      </c>
      <c r="W877" s="489">
        <v>7</v>
      </c>
      <c r="X877" s="490"/>
    </row>
    <row r="878" spans="2:24" s="49" customFormat="1" ht="14.25" customHeight="1">
      <c r="B878" s="73" t="s">
        <v>231</v>
      </c>
      <c r="C878" s="491">
        <v>12</v>
      </c>
      <c r="D878" s="492"/>
      <c r="E878" s="491">
        <v>7</v>
      </c>
      <c r="F878" s="492"/>
      <c r="G878" s="41">
        <v>19</v>
      </c>
      <c r="H878" s="73" t="s">
        <v>230</v>
      </c>
      <c r="I878" s="505">
        <v>13</v>
      </c>
      <c r="J878" s="505"/>
      <c r="K878" s="40">
        <v>17</v>
      </c>
      <c r="L878" s="347">
        <v>30</v>
      </c>
      <c r="M878" s="73" t="s">
        <v>229</v>
      </c>
      <c r="N878" s="40">
        <v>9</v>
      </c>
      <c r="O878" s="505">
        <v>9</v>
      </c>
      <c r="P878" s="505"/>
      <c r="Q878" s="491">
        <v>18</v>
      </c>
      <c r="R878" s="490"/>
      <c r="S878" s="73" t="s">
        <v>228</v>
      </c>
      <c r="T878" s="505">
        <v>2</v>
      </c>
      <c r="U878" s="505"/>
      <c r="V878" s="40">
        <v>4</v>
      </c>
      <c r="W878" s="489">
        <v>6</v>
      </c>
      <c r="X878" s="490"/>
    </row>
    <row r="879" spans="2:24" s="49" customFormat="1" ht="14.1" customHeight="1">
      <c r="B879" s="73" t="s">
        <v>227</v>
      </c>
      <c r="C879" s="491">
        <v>22</v>
      </c>
      <c r="D879" s="492"/>
      <c r="E879" s="491">
        <v>17</v>
      </c>
      <c r="F879" s="492"/>
      <c r="G879" s="41">
        <v>39</v>
      </c>
      <c r="H879" s="73" t="s">
        <v>226</v>
      </c>
      <c r="I879" s="505">
        <v>13</v>
      </c>
      <c r="J879" s="505"/>
      <c r="K879" s="40">
        <v>16</v>
      </c>
      <c r="L879" s="347">
        <v>29</v>
      </c>
      <c r="M879" s="73" t="s">
        <v>225</v>
      </c>
      <c r="N879" s="40">
        <v>6</v>
      </c>
      <c r="O879" s="505">
        <v>8</v>
      </c>
      <c r="P879" s="505"/>
      <c r="Q879" s="491">
        <v>14</v>
      </c>
      <c r="R879" s="490"/>
      <c r="S879" s="73" t="s">
        <v>224</v>
      </c>
      <c r="T879" s="505">
        <v>0</v>
      </c>
      <c r="U879" s="505"/>
      <c r="V879" s="40">
        <v>2</v>
      </c>
      <c r="W879" s="489">
        <v>2</v>
      </c>
      <c r="X879" s="490"/>
    </row>
    <row r="880" spans="2:24" s="49" customFormat="1" ht="14.45" customHeight="1">
      <c r="B880" s="74" t="s">
        <v>223</v>
      </c>
      <c r="C880" s="497">
        <v>9</v>
      </c>
      <c r="D880" s="498"/>
      <c r="E880" s="497">
        <v>16</v>
      </c>
      <c r="F880" s="498"/>
      <c r="G880" s="43">
        <v>25</v>
      </c>
      <c r="H880" s="74" t="s">
        <v>222</v>
      </c>
      <c r="I880" s="511">
        <v>14</v>
      </c>
      <c r="J880" s="511"/>
      <c r="K880" s="42">
        <v>10</v>
      </c>
      <c r="L880" s="346">
        <v>24</v>
      </c>
      <c r="M880" s="74" t="s">
        <v>221</v>
      </c>
      <c r="N880" s="42">
        <v>11</v>
      </c>
      <c r="O880" s="511">
        <v>10</v>
      </c>
      <c r="P880" s="511"/>
      <c r="Q880" s="497">
        <v>21</v>
      </c>
      <c r="R880" s="504"/>
      <c r="S880" s="74" t="s">
        <v>220</v>
      </c>
      <c r="T880" s="511">
        <v>5</v>
      </c>
      <c r="U880" s="511"/>
      <c r="V880" s="42">
        <v>1</v>
      </c>
      <c r="W880" s="502">
        <v>6</v>
      </c>
      <c r="X880" s="504"/>
    </row>
    <row r="881" spans="2:24" s="49" customFormat="1" ht="14.1" customHeight="1">
      <c r="B881" s="73" t="s">
        <v>219</v>
      </c>
      <c r="C881" s="506">
        <v>14</v>
      </c>
      <c r="D881" s="507"/>
      <c r="E881" s="506">
        <v>10</v>
      </c>
      <c r="F881" s="507"/>
      <c r="G881" s="41">
        <v>24</v>
      </c>
      <c r="H881" s="73" t="s">
        <v>218</v>
      </c>
      <c r="I881" s="505">
        <v>19</v>
      </c>
      <c r="J881" s="505"/>
      <c r="K881" s="40">
        <v>18</v>
      </c>
      <c r="L881" s="345">
        <v>37</v>
      </c>
      <c r="M881" s="73" t="s">
        <v>217</v>
      </c>
      <c r="N881" s="40">
        <v>5</v>
      </c>
      <c r="O881" s="505">
        <v>7</v>
      </c>
      <c r="P881" s="505"/>
      <c r="Q881" s="506">
        <v>12</v>
      </c>
      <c r="R881" s="483"/>
      <c r="S881" s="73" t="s">
        <v>216</v>
      </c>
      <c r="T881" s="505">
        <v>1</v>
      </c>
      <c r="U881" s="505"/>
      <c r="V881" s="40">
        <v>6</v>
      </c>
      <c r="W881" s="481">
        <v>7</v>
      </c>
      <c r="X881" s="483"/>
    </row>
    <row r="882" spans="2:24" s="49" customFormat="1" ht="14.25" customHeight="1">
      <c r="B882" s="73" t="s">
        <v>215</v>
      </c>
      <c r="C882" s="491">
        <v>15</v>
      </c>
      <c r="D882" s="492"/>
      <c r="E882" s="491">
        <v>16</v>
      </c>
      <c r="F882" s="492"/>
      <c r="G882" s="41">
        <v>31</v>
      </c>
      <c r="H882" s="73" t="s">
        <v>214</v>
      </c>
      <c r="I882" s="505">
        <v>18</v>
      </c>
      <c r="J882" s="505"/>
      <c r="K882" s="40">
        <v>16</v>
      </c>
      <c r="L882" s="345">
        <v>34</v>
      </c>
      <c r="M882" s="73" t="s">
        <v>213</v>
      </c>
      <c r="N882" s="40">
        <v>10</v>
      </c>
      <c r="O882" s="505">
        <v>17</v>
      </c>
      <c r="P882" s="505"/>
      <c r="Q882" s="491">
        <v>27</v>
      </c>
      <c r="R882" s="490"/>
      <c r="S882" s="73" t="s">
        <v>212</v>
      </c>
      <c r="T882" s="505">
        <v>1</v>
      </c>
      <c r="U882" s="505"/>
      <c r="V882" s="40">
        <v>0</v>
      </c>
      <c r="W882" s="489">
        <v>1</v>
      </c>
      <c r="X882" s="490"/>
    </row>
    <row r="883" spans="2:24" s="49" customFormat="1" ht="14.25" customHeight="1">
      <c r="B883" s="73" t="s">
        <v>211</v>
      </c>
      <c r="C883" s="491">
        <v>12</v>
      </c>
      <c r="D883" s="492"/>
      <c r="E883" s="491">
        <v>18</v>
      </c>
      <c r="F883" s="492"/>
      <c r="G883" s="41">
        <v>30</v>
      </c>
      <c r="H883" s="73" t="s">
        <v>210</v>
      </c>
      <c r="I883" s="505">
        <v>18</v>
      </c>
      <c r="J883" s="505"/>
      <c r="K883" s="40">
        <v>20</v>
      </c>
      <c r="L883" s="345">
        <v>38</v>
      </c>
      <c r="M883" s="73" t="s">
        <v>209</v>
      </c>
      <c r="N883" s="40">
        <v>20</v>
      </c>
      <c r="O883" s="505">
        <v>19</v>
      </c>
      <c r="P883" s="505"/>
      <c r="Q883" s="491">
        <v>39</v>
      </c>
      <c r="R883" s="490"/>
      <c r="S883" s="73" t="s">
        <v>208</v>
      </c>
      <c r="T883" s="505">
        <v>1</v>
      </c>
      <c r="U883" s="505"/>
      <c r="V883" s="40">
        <v>2</v>
      </c>
      <c r="W883" s="489">
        <v>3</v>
      </c>
      <c r="X883" s="490"/>
    </row>
    <row r="884" spans="2:24" s="49" customFormat="1" ht="14.25" customHeight="1">
      <c r="B884" s="73" t="s">
        <v>207</v>
      </c>
      <c r="C884" s="491">
        <v>18</v>
      </c>
      <c r="D884" s="492"/>
      <c r="E884" s="491">
        <v>10</v>
      </c>
      <c r="F884" s="492"/>
      <c r="G884" s="41">
        <v>28</v>
      </c>
      <c r="H884" s="73" t="s">
        <v>206</v>
      </c>
      <c r="I884" s="505">
        <v>11</v>
      </c>
      <c r="J884" s="505"/>
      <c r="K884" s="40">
        <v>19</v>
      </c>
      <c r="L884" s="345">
        <v>30</v>
      </c>
      <c r="M884" s="73" t="s">
        <v>205</v>
      </c>
      <c r="N884" s="40">
        <v>14</v>
      </c>
      <c r="O884" s="505">
        <v>14</v>
      </c>
      <c r="P884" s="505"/>
      <c r="Q884" s="491">
        <v>28</v>
      </c>
      <c r="R884" s="490"/>
      <c r="S884" s="73" t="s">
        <v>204</v>
      </c>
      <c r="T884" s="505">
        <v>0</v>
      </c>
      <c r="U884" s="505"/>
      <c r="V884" s="40">
        <v>1</v>
      </c>
      <c r="W884" s="489">
        <v>1</v>
      </c>
      <c r="X884" s="490"/>
    </row>
    <row r="885" spans="2:24" s="49" customFormat="1" ht="14.1" customHeight="1">
      <c r="B885" s="74" t="s">
        <v>203</v>
      </c>
      <c r="C885" s="497">
        <v>9</v>
      </c>
      <c r="D885" s="498"/>
      <c r="E885" s="497">
        <v>10</v>
      </c>
      <c r="F885" s="498"/>
      <c r="G885" s="43">
        <v>19</v>
      </c>
      <c r="H885" s="74" t="s">
        <v>202</v>
      </c>
      <c r="I885" s="511">
        <v>19</v>
      </c>
      <c r="J885" s="511"/>
      <c r="K885" s="42">
        <v>13</v>
      </c>
      <c r="L885" s="346">
        <v>32</v>
      </c>
      <c r="M885" s="74" t="s">
        <v>201</v>
      </c>
      <c r="N885" s="42">
        <v>16</v>
      </c>
      <c r="O885" s="511">
        <v>17</v>
      </c>
      <c r="P885" s="511"/>
      <c r="Q885" s="497">
        <v>33</v>
      </c>
      <c r="R885" s="504"/>
      <c r="S885" s="74" t="s">
        <v>200</v>
      </c>
      <c r="T885" s="511">
        <v>1</v>
      </c>
      <c r="U885" s="511"/>
      <c r="V885" s="42">
        <v>1</v>
      </c>
      <c r="W885" s="502">
        <v>2</v>
      </c>
      <c r="X885" s="504"/>
    </row>
    <row r="886" spans="2:24" s="49" customFormat="1" ht="14.25" customHeight="1">
      <c r="B886" s="73" t="s">
        <v>199</v>
      </c>
      <c r="C886" s="506">
        <v>16</v>
      </c>
      <c r="D886" s="507"/>
      <c r="E886" s="506">
        <v>10</v>
      </c>
      <c r="F886" s="507"/>
      <c r="G886" s="41">
        <v>26</v>
      </c>
      <c r="H886" s="73" t="s">
        <v>198</v>
      </c>
      <c r="I886" s="505">
        <v>12</v>
      </c>
      <c r="J886" s="505"/>
      <c r="K886" s="40">
        <v>15</v>
      </c>
      <c r="L886" s="345">
        <v>27</v>
      </c>
      <c r="M886" s="73" t="s">
        <v>197</v>
      </c>
      <c r="N886" s="40">
        <v>11</v>
      </c>
      <c r="O886" s="505">
        <v>17</v>
      </c>
      <c r="P886" s="505"/>
      <c r="Q886" s="506">
        <v>28</v>
      </c>
      <c r="R886" s="483"/>
      <c r="S886" s="73" t="s">
        <v>196</v>
      </c>
      <c r="T886" s="505">
        <v>0</v>
      </c>
      <c r="U886" s="505"/>
      <c r="V886" s="40">
        <v>0</v>
      </c>
      <c r="W886" s="481">
        <v>0</v>
      </c>
      <c r="X886" s="483"/>
    </row>
    <row r="887" spans="2:24" s="49" customFormat="1" ht="14.25" customHeight="1">
      <c r="B887" s="73" t="s">
        <v>195</v>
      </c>
      <c r="C887" s="491">
        <v>6</v>
      </c>
      <c r="D887" s="492"/>
      <c r="E887" s="491">
        <v>11</v>
      </c>
      <c r="F887" s="492"/>
      <c r="G887" s="41">
        <v>17</v>
      </c>
      <c r="H887" s="73" t="s">
        <v>194</v>
      </c>
      <c r="I887" s="505">
        <v>14</v>
      </c>
      <c r="J887" s="505"/>
      <c r="K887" s="40">
        <v>14</v>
      </c>
      <c r="L887" s="345">
        <v>28</v>
      </c>
      <c r="M887" s="73" t="s">
        <v>193</v>
      </c>
      <c r="N887" s="40">
        <v>8</v>
      </c>
      <c r="O887" s="505">
        <v>9</v>
      </c>
      <c r="P887" s="505"/>
      <c r="Q887" s="491">
        <v>17</v>
      </c>
      <c r="R887" s="490"/>
      <c r="S887" s="73" t="s">
        <v>192</v>
      </c>
      <c r="T887" s="505">
        <v>0</v>
      </c>
      <c r="U887" s="505"/>
      <c r="V887" s="40">
        <v>0</v>
      </c>
      <c r="W887" s="489">
        <v>0</v>
      </c>
      <c r="X887" s="490"/>
    </row>
    <row r="888" spans="2:24" s="49" customFormat="1" ht="14.25" customHeight="1">
      <c r="B888" s="73" t="s">
        <v>191</v>
      </c>
      <c r="C888" s="491">
        <v>14</v>
      </c>
      <c r="D888" s="492"/>
      <c r="E888" s="491">
        <v>13</v>
      </c>
      <c r="F888" s="492"/>
      <c r="G888" s="41">
        <v>27</v>
      </c>
      <c r="H888" s="73" t="s">
        <v>190</v>
      </c>
      <c r="I888" s="505">
        <v>14</v>
      </c>
      <c r="J888" s="505"/>
      <c r="K888" s="40">
        <v>17</v>
      </c>
      <c r="L888" s="345">
        <v>31</v>
      </c>
      <c r="M888" s="73" t="s">
        <v>189</v>
      </c>
      <c r="N888" s="40">
        <v>12</v>
      </c>
      <c r="O888" s="505">
        <v>6</v>
      </c>
      <c r="P888" s="505"/>
      <c r="Q888" s="491">
        <v>18</v>
      </c>
      <c r="R888" s="490"/>
      <c r="S888" s="73" t="s">
        <v>188</v>
      </c>
      <c r="T888" s="505">
        <v>0</v>
      </c>
      <c r="U888" s="505"/>
      <c r="V888" s="40">
        <v>0</v>
      </c>
      <c r="W888" s="489">
        <v>0</v>
      </c>
      <c r="X888" s="490"/>
    </row>
    <row r="889" spans="2:24" s="49" customFormat="1" ht="14.1" customHeight="1">
      <c r="B889" s="73" t="s">
        <v>187</v>
      </c>
      <c r="C889" s="491">
        <v>10</v>
      </c>
      <c r="D889" s="492"/>
      <c r="E889" s="491">
        <v>11</v>
      </c>
      <c r="F889" s="492"/>
      <c r="G889" s="41">
        <v>21</v>
      </c>
      <c r="H889" s="73" t="s">
        <v>186</v>
      </c>
      <c r="I889" s="505">
        <v>20</v>
      </c>
      <c r="J889" s="505"/>
      <c r="K889" s="40">
        <v>24</v>
      </c>
      <c r="L889" s="345">
        <v>44</v>
      </c>
      <c r="M889" s="73" t="s">
        <v>185</v>
      </c>
      <c r="N889" s="40">
        <v>14</v>
      </c>
      <c r="O889" s="505">
        <v>14</v>
      </c>
      <c r="P889" s="505"/>
      <c r="Q889" s="491">
        <v>28</v>
      </c>
      <c r="R889" s="490"/>
      <c r="S889" s="73" t="s">
        <v>184</v>
      </c>
      <c r="T889" s="505">
        <v>0</v>
      </c>
      <c r="U889" s="505"/>
      <c r="V889" s="40">
        <v>1</v>
      </c>
      <c r="W889" s="489">
        <v>1</v>
      </c>
      <c r="X889" s="490"/>
    </row>
    <row r="890" spans="2:24" s="49" customFormat="1" ht="14.25" customHeight="1" thickBot="1">
      <c r="B890" s="75" t="s">
        <v>183</v>
      </c>
      <c r="C890" s="512">
        <v>10</v>
      </c>
      <c r="D890" s="513"/>
      <c r="E890" s="512">
        <v>7</v>
      </c>
      <c r="F890" s="513"/>
      <c r="G890" s="45">
        <v>17</v>
      </c>
      <c r="H890" s="75" t="s">
        <v>182</v>
      </c>
      <c r="I890" s="516">
        <v>23</v>
      </c>
      <c r="J890" s="516"/>
      <c r="K890" s="44">
        <v>15</v>
      </c>
      <c r="L890" s="344">
        <v>38</v>
      </c>
      <c r="M890" s="75" t="s">
        <v>181</v>
      </c>
      <c r="N890" s="44">
        <v>5</v>
      </c>
      <c r="O890" s="516">
        <v>9</v>
      </c>
      <c r="P890" s="516"/>
      <c r="Q890" s="512">
        <v>14</v>
      </c>
      <c r="R890" s="559"/>
      <c r="S890" s="74" t="s">
        <v>180</v>
      </c>
      <c r="T890" s="511">
        <v>0</v>
      </c>
      <c r="U890" s="511"/>
      <c r="V890" s="42">
        <v>0</v>
      </c>
      <c r="W890" s="502">
        <v>0</v>
      </c>
      <c r="X890" s="504"/>
    </row>
    <row r="891" spans="2:24" s="49" customFormat="1" ht="14.25" customHeight="1" thickBot="1">
      <c r="B891" s="76"/>
      <c r="C891" s="76"/>
      <c r="D891" s="76"/>
      <c r="E891" s="76"/>
      <c r="F891" s="520" t="s">
        <v>179</v>
      </c>
      <c r="G891" s="520"/>
      <c r="H891" s="520"/>
      <c r="I891" s="520"/>
      <c r="J891" s="76"/>
      <c r="K891" s="76"/>
      <c r="L891" s="76"/>
      <c r="M891" s="76"/>
      <c r="N891" s="76"/>
      <c r="O891" s="76"/>
      <c r="P891" s="76"/>
      <c r="Q891" s="76"/>
      <c r="R891" s="76"/>
      <c r="S891" s="77" t="s">
        <v>178</v>
      </c>
      <c r="T891" s="582">
        <v>0</v>
      </c>
      <c r="U891" s="582"/>
      <c r="V891" s="46">
        <v>0</v>
      </c>
      <c r="W891" s="481">
        <v>0</v>
      </c>
      <c r="X891" s="483"/>
    </row>
    <row r="892" spans="2:24" s="49" customFormat="1" ht="13.5" customHeight="1">
      <c r="B892" s="213" t="s">
        <v>177</v>
      </c>
      <c r="C892" s="522">
        <f>SUM(C866:D870)</f>
        <v>58</v>
      </c>
      <c r="D892" s="523"/>
      <c r="E892" s="526">
        <f>SUM(E866:F870)</f>
        <v>62</v>
      </c>
      <c r="F892" s="523"/>
      <c r="G892" s="214">
        <f>SUM(C892:F892)</f>
        <v>120</v>
      </c>
      <c r="H892" s="213" t="s">
        <v>176</v>
      </c>
      <c r="I892" s="524">
        <f>SUM(N866:N870)</f>
        <v>68</v>
      </c>
      <c r="J892" s="525"/>
      <c r="K892" s="215">
        <f>SUM(O866:P870)</f>
        <v>58</v>
      </c>
      <c r="L892" s="216">
        <f>SUM(I892:K892)</f>
        <v>126</v>
      </c>
      <c r="M892" s="225" t="s">
        <v>175</v>
      </c>
      <c r="N892" s="226">
        <f>SUM(T891:U895)</f>
        <v>1</v>
      </c>
      <c r="O892" s="526">
        <f>SUM(V891:V895)</f>
        <v>0</v>
      </c>
      <c r="P892" s="523">
        <f t="shared" ref="P892" si="147">SUM(W891:X895)</f>
        <v>1</v>
      </c>
      <c r="Q892" s="526">
        <f>SUM(N892,O892)</f>
        <v>1</v>
      </c>
      <c r="R892" s="527"/>
      <c r="S892" s="73" t="s">
        <v>174</v>
      </c>
      <c r="T892" s="505">
        <v>0</v>
      </c>
      <c r="U892" s="505"/>
      <c r="V892" s="40">
        <v>0</v>
      </c>
      <c r="W892" s="489">
        <f t="shared" ref="W892:W896" si="148">SUM(T892:V892)</f>
        <v>0</v>
      </c>
      <c r="X892" s="490"/>
    </row>
    <row r="893" spans="2:24" s="49" customFormat="1" ht="13.5" customHeight="1" thickBot="1">
      <c r="B893" s="217" t="s">
        <v>173</v>
      </c>
      <c r="C893" s="518">
        <f>SUM(C871:D875)</f>
        <v>70</v>
      </c>
      <c r="D893" s="519"/>
      <c r="E893" s="555">
        <f>SUM(E871:F875)</f>
        <v>81</v>
      </c>
      <c r="F893" s="519"/>
      <c r="G893" s="218">
        <f t="shared" ref="G893:G901" si="149">SUM(C893:F893)</f>
        <v>151</v>
      </c>
      <c r="H893" s="217" t="s">
        <v>172</v>
      </c>
      <c r="I893" s="518">
        <f>SUM(N871:N875)</f>
        <v>60</v>
      </c>
      <c r="J893" s="521"/>
      <c r="K893" s="219">
        <f>SUM(O871:P875)</f>
        <v>60</v>
      </c>
      <c r="L893" s="220">
        <f t="shared" ref="L893:L897" si="150">SUM(I893:K893)</f>
        <v>120</v>
      </c>
      <c r="M893" s="227" t="s">
        <v>159</v>
      </c>
      <c r="N893" s="228">
        <f>U896</f>
        <v>0</v>
      </c>
      <c r="O893" s="531">
        <f>V896</f>
        <v>0</v>
      </c>
      <c r="P893" s="532"/>
      <c r="Q893" s="531">
        <f>SUM(N893:P893)</f>
        <v>0</v>
      </c>
      <c r="R893" s="533"/>
      <c r="S893" s="73" t="s">
        <v>171</v>
      </c>
      <c r="T893" s="505">
        <v>1</v>
      </c>
      <c r="U893" s="505"/>
      <c r="V893" s="40">
        <v>0</v>
      </c>
      <c r="W893" s="489">
        <f t="shared" si="148"/>
        <v>1</v>
      </c>
      <c r="X893" s="490"/>
    </row>
    <row r="894" spans="2:24" s="49" customFormat="1" ht="13.5" customHeight="1" thickBot="1">
      <c r="B894" s="217" t="s">
        <v>170</v>
      </c>
      <c r="C894" s="518">
        <f>SUM(C876:D880)</f>
        <v>75</v>
      </c>
      <c r="D894" s="519"/>
      <c r="E894" s="555">
        <f>SUM(E876:F880)</f>
        <v>66</v>
      </c>
      <c r="F894" s="519"/>
      <c r="G894" s="218">
        <f t="shared" si="149"/>
        <v>141</v>
      </c>
      <c r="H894" s="217" t="s">
        <v>169</v>
      </c>
      <c r="I894" s="518">
        <f>SUM(N876:N880)</f>
        <v>45</v>
      </c>
      <c r="J894" s="521"/>
      <c r="K894" s="219">
        <f>SUM(O876:P880)</f>
        <v>47</v>
      </c>
      <c r="L894" s="220">
        <f t="shared" si="150"/>
        <v>92</v>
      </c>
      <c r="M894" s="76"/>
      <c r="N894" s="76"/>
      <c r="O894" s="76"/>
      <c r="P894" s="76"/>
      <c r="Q894" s="76"/>
      <c r="R894" s="76"/>
      <c r="S894" s="73" t="s">
        <v>168</v>
      </c>
      <c r="T894" s="505">
        <v>0</v>
      </c>
      <c r="U894" s="505"/>
      <c r="V894" s="40">
        <v>0</v>
      </c>
      <c r="W894" s="489">
        <f t="shared" si="148"/>
        <v>0</v>
      </c>
      <c r="X894" s="490"/>
    </row>
    <row r="895" spans="2:24" s="49" customFormat="1" ht="13.5" customHeight="1">
      <c r="B895" s="217" t="s">
        <v>167</v>
      </c>
      <c r="C895" s="518">
        <f>SUM(C881:D885)</f>
        <v>68</v>
      </c>
      <c r="D895" s="519"/>
      <c r="E895" s="555">
        <f>SUM(E881:F885)</f>
        <v>64</v>
      </c>
      <c r="F895" s="519"/>
      <c r="G895" s="218">
        <f t="shared" si="149"/>
        <v>132</v>
      </c>
      <c r="H895" s="217" t="s">
        <v>166</v>
      </c>
      <c r="I895" s="518">
        <f>SUM(N881:N885)</f>
        <v>65</v>
      </c>
      <c r="J895" s="521"/>
      <c r="K895" s="219">
        <f>SUM(O881:P885)</f>
        <v>74</v>
      </c>
      <c r="L895" s="220">
        <f t="shared" si="150"/>
        <v>139</v>
      </c>
      <c r="M895" s="229" t="s">
        <v>165</v>
      </c>
      <c r="N895" s="230">
        <f>SUM(N881:N890,T866:U896)</f>
        <v>229</v>
      </c>
      <c r="O895" s="535">
        <f>SUM(O881:P890,V866:V896)</f>
        <v>274</v>
      </c>
      <c r="P895" s="536">
        <f t="shared" ref="P895" si="151">SUM(P881:P890,W866:X896)</f>
        <v>259</v>
      </c>
      <c r="Q895" s="535">
        <f>SUM(N895,O895)</f>
        <v>503</v>
      </c>
      <c r="R895" s="537"/>
      <c r="S895" s="74" t="s">
        <v>164</v>
      </c>
      <c r="T895" s="511">
        <v>0</v>
      </c>
      <c r="U895" s="511"/>
      <c r="V895" s="133">
        <v>0</v>
      </c>
      <c r="W895" s="502">
        <f t="shared" si="148"/>
        <v>0</v>
      </c>
      <c r="X895" s="504"/>
    </row>
    <row r="896" spans="2:24" s="49" customFormat="1" ht="13.5" customHeight="1" thickBot="1">
      <c r="B896" s="217" t="s">
        <v>163</v>
      </c>
      <c r="C896" s="518">
        <f>SUM(C886:D890)</f>
        <v>56</v>
      </c>
      <c r="D896" s="519"/>
      <c r="E896" s="555">
        <f>SUM(E886:F890)</f>
        <v>52</v>
      </c>
      <c r="F896" s="519"/>
      <c r="G896" s="218">
        <f t="shared" si="149"/>
        <v>108</v>
      </c>
      <c r="H896" s="217" t="s">
        <v>162</v>
      </c>
      <c r="I896" s="518">
        <f>SUM(N886:N890)</f>
        <v>50</v>
      </c>
      <c r="J896" s="521"/>
      <c r="K896" s="219">
        <f>SUM(O886:P890)</f>
        <v>55</v>
      </c>
      <c r="L896" s="220">
        <f t="shared" si="150"/>
        <v>105</v>
      </c>
      <c r="M896" s="231" t="s">
        <v>161</v>
      </c>
      <c r="N896" s="232"/>
      <c r="O896" s="233"/>
      <c r="P896" s="565">
        <f>Q895/Q899*100</f>
        <v>23.126436781609193</v>
      </c>
      <c r="Q896" s="565"/>
      <c r="R896" s="234" t="s">
        <v>160</v>
      </c>
      <c r="S896" s="75" t="s">
        <v>159</v>
      </c>
      <c r="T896" s="516">
        <v>0</v>
      </c>
      <c r="U896" s="516"/>
      <c r="V896" s="44">
        <v>0</v>
      </c>
      <c r="W896" s="529">
        <f t="shared" si="148"/>
        <v>0</v>
      </c>
      <c r="X896" s="538"/>
    </row>
    <row r="897" spans="2:24" s="49" customFormat="1" ht="13.5" customHeight="1">
      <c r="B897" s="217" t="s">
        <v>158</v>
      </c>
      <c r="C897" s="518">
        <f>SUM(I866:J870)</f>
        <v>37</v>
      </c>
      <c r="D897" s="519"/>
      <c r="E897" s="555">
        <f>SUM(K866:K870)</f>
        <v>45</v>
      </c>
      <c r="F897" s="519"/>
      <c r="G897" s="218">
        <f t="shared" si="149"/>
        <v>82</v>
      </c>
      <c r="H897" s="217" t="s">
        <v>157</v>
      </c>
      <c r="I897" s="518">
        <f>SUM(T866:U870)</f>
        <v>61</v>
      </c>
      <c r="J897" s="521"/>
      <c r="K897" s="219">
        <f>SUM(V866:V870)</f>
        <v>62</v>
      </c>
      <c r="L897" s="220">
        <f t="shared" si="150"/>
        <v>123</v>
      </c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</row>
    <row r="898" spans="2:24" s="49" customFormat="1" ht="13.5" customHeight="1" thickBot="1">
      <c r="B898" s="217" t="s">
        <v>156</v>
      </c>
      <c r="C898" s="518">
        <f>SUM(I871:J875)</f>
        <v>62</v>
      </c>
      <c r="D898" s="519"/>
      <c r="E898" s="555">
        <f>SUM(K871:K875)</f>
        <v>68</v>
      </c>
      <c r="F898" s="519"/>
      <c r="G898" s="218">
        <f t="shared" si="149"/>
        <v>130</v>
      </c>
      <c r="H898" s="217" t="s">
        <v>155</v>
      </c>
      <c r="I898" s="518">
        <f>SUM(T871:U875)</f>
        <v>34</v>
      </c>
      <c r="J898" s="521"/>
      <c r="K898" s="219">
        <f>SUM(V871:V875)</f>
        <v>53</v>
      </c>
      <c r="L898" s="220">
        <f>SUM(I898:K898)</f>
        <v>87</v>
      </c>
      <c r="M898" s="76"/>
      <c r="N898" s="76"/>
      <c r="O898" s="76"/>
      <c r="P898" s="76"/>
      <c r="Q898" s="76"/>
      <c r="R898" s="76"/>
      <c r="S898" s="87"/>
      <c r="T898" s="87"/>
      <c r="U898" s="87"/>
      <c r="V898" s="87"/>
      <c r="W898" s="87"/>
      <c r="X898" s="87"/>
    </row>
    <row r="899" spans="2:24" s="49" customFormat="1" ht="13.5" customHeight="1" thickBot="1">
      <c r="B899" s="217" t="s">
        <v>154</v>
      </c>
      <c r="C899" s="518">
        <f>SUM(I876:J880)</f>
        <v>60</v>
      </c>
      <c r="D899" s="519"/>
      <c r="E899" s="555">
        <f>SUM(K876:K880)</f>
        <v>71</v>
      </c>
      <c r="F899" s="519"/>
      <c r="G899" s="218">
        <f t="shared" si="149"/>
        <v>131</v>
      </c>
      <c r="H899" s="217" t="s">
        <v>153</v>
      </c>
      <c r="I899" s="518">
        <f>SUM(T876:U880)</f>
        <v>14</v>
      </c>
      <c r="J899" s="521"/>
      <c r="K899" s="219">
        <f>SUM(V876:V880)</f>
        <v>19</v>
      </c>
      <c r="L899" s="220">
        <f t="shared" ref="L899:L901" si="152">SUM(I899:K899)</f>
        <v>33</v>
      </c>
      <c r="M899" s="235" t="s">
        <v>152</v>
      </c>
      <c r="N899" s="236">
        <f>SUM(C892:D901,I892:J901,N892:N893)</f>
        <v>1056</v>
      </c>
      <c r="O899" s="535">
        <f>SUM(E892:F901,K892:K901,O892,O893)</f>
        <v>1119</v>
      </c>
      <c r="P899" s="536">
        <f t="shared" ref="P899" si="153">SUM(C892:D901,J892:K901,P892:P893)</f>
        <v>1094</v>
      </c>
      <c r="Q899" s="535">
        <f>SUM(N899,O899)</f>
        <v>2175</v>
      </c>
      <c r="R899" s="537"/>
      <c r="S899" s="89" t="s">
        <v>151</v>
      </c>
      <c r="T899" s="590">
        <v>41</v>
      </c>
      <c r="U899" s="590"/>
      <c r="V899" s="28">
        <v>42</v>
      </c>
      <c r="W899" s="590">
        <v>41</v>
      </c>
      <c r="X899" s="591"/>
    </row>
    <row r="900" spans="2:24" s="49" customFormat="1" ht="13.5" customHeight="1" thickBot="1">
      <c r="B900" s="217" t="s">
        <v>150</v>
      </c>
      <c r="C900" s="518">
        <f>SUM(I881:J885)</f>
        <v>85</v>
      </c>
      <c r="D900" s="519"/>
      <c r="E900" s="555">
        <f>SUM(K881:K885)</f>
        <v>86</v>
      </c>
      <c r="F900" s="519"/>
      <c r="G900" s="218">
        <f t="shared" si="149"/>
        <v>171</v>
      </c>
      <c r="H900" s="217" t="s">
        <v>149</v>
      </c>
      <c r="I900" s="518">
        <f>SUM(T881:U885)</f>
        <v>4</v>
      </c>
      <c r="J900" s="521"/>
      <c r="K900" s="219">
        <f>SUM(V881:V885)</f>
        <v>10</v>
      </c>
      <c r="L900" s="220">
        <f t="shared" si="152"/>
        <v>14</v>
      </c>
      <c r="M900" s="231" t="s">
        <v>7</v>
      </c>
      <c r="N900" s="232"/>
      <c r="O900" s="237"/>
      <c r="P900" s="237"/>
      <c r="Q900" s="545">
        <f>行政区別人口!R48</f>
        <v>901</v>
      </c>
      <c r="R900" s="546"/>
      <c r="S900" s="90"/>
      <c r="T900" s="25"/>
      <c r="U900" s="25"/>
      <c r="V900" s="25"/>
      <c r="W900" s="25"/>
      <c r="X900" s="25"/>
    </row>
    <row r="901" spans="2:24" s="49" customFormat="1" ht="13.5" customHeight="1" thickBot="1">
      <c r="B901" s="221" t="s">
        <v>148</v>
      </c>
      <c r="C901" s="542">
        <f>SUM(I886:J890)</f>
        <v>83</v>
      </c>
      <c r="D901" s="532"/>
      <c r="E901" s="531">
        <f>SUM(K886:K890)</f>
        <v>85</v>
      </c>
      <c r="F901" s="532"/>
      <c r="G901" s="222">
        <f t="shared" si="149"/>
        <v>168</v>
      </c>
      <c r="H901" s="221" t="s">
        <v>147</v>
      </c>
      <c r="I901" s="543">
        <f>SUM(T886:U890)</f>
        <v>0</v>
      </c>
      <c r="J901" s="544"/>
      <c r="K901" s="223">
        <f>SUM(V886:V890)</f>
        <v>1</v>
      </c>
      <c r="L901" s="224">
        <f t="shared" si="152"/>
        <v>1</v>
      </c>
      <c r="M901" s="76"/>
      <c r="N901" s="76"/>
      <c r="O901" s="76"/>
      <c r="P901" s="76"/>
      <c r="Q901" s="76"/>
      <c r="R901" s="76"/>
      <c r="S901" s="520" t="s">
        <v>146</v>
      </c>
      <c r="T901" s="520"/>
      <c r="U901" s="520"/>
      <c r="V901" s="520"/>
      <c r="W901" s="92">
        <v>22</v>
      </c>
      <c r="X901" s="93" t="s">
        <v>286</v>
      </c>
    </row>
    <row r="903" spans="2:24" s="49" customFormat="1" ht="14.1" customHeight="1">
      <c r="S903" s="97"/>
      <c r="T903" s="97"/>
      <c r="U903" s="97"/>
    </row>
    <row r="904" spans="2:24" s="49" customFormat="1" ht="14.25" customHeight="1">
      <c r="B904" s="547" t="s">
        <v>1</v>
      </c>
      <c r="C904" s="547"/>
      <c r="D904" s="547" t="s">
        <v>2</v>
      </c>
      <c r="E904" s="547"/>
      <c r="F904" s="547"/>
      <c r="G904" s="547"/>
      <c r="H904" s="547"/>
      <c r="I904" s="547"/>
      <c r="J904" s="561" t="s">
        <v>285</v>
      </c>
      <c r="K904" s="561"/>
      <c r="L904" s="561"/>
      <c r="M904" s="561"/>
      <c r="N904" s="561"/>
      <c r="O904" s="561"/>
      <c r="P904" s="561"/>
      <c r="Q904" s="66"/>
      <c r="R904" s="66"/>
      <c r="S904" s="98"/>
      <c r="T904" s="98"/>
      <c r="U904" s="158" t="str">
        <f>$U$2</f>
        <v>平成29年11月30日</v>
      </c>
      <c r="V904" s="48"/>
      <c r="W904" s="48"/>
      <c r="X904" s="99" t="s">
        <v>0</v>
      </c>
    </row>
    <row r="905" spans="2:24" s="49" customFormat="1" ht="17.100000000000001" customHeight="1" thickBot="1">
      <c r="B905" s="547" t="s">
        <v>282</v>
      </c>
      <c r="C905" s="547"/>
      <c r="D905" s="547" t="s">
        <v>35</v>
      </c>
      <c r="E905" s="547"/>
      <c r="F905" s="547"/>
      <c r="G905" s="547"/>
      <c r="H905" s="66"/>
      <c r="I905" s="66"/>
      <c r="J905" s="561"/>
      <c r="K905" s="561"/>
      <c r="L905" s="561"/>
      <c r="M905" s="561"/>
      <c r="N905" s="561"/>
      <c r="O905" s="561"/>
      <c r="P905" s="561"/>
      <c r="Q905" s="66"/>
      <c r="R905" s="66"/>
      <c r="S905" s="66"/>
      <c r="T905" s="66"/>
      <c r="U905" s="158" t="str">
        <f>$U$3</f>
        <v>平成29年12月 1日</v>
      </c>
      <c r="V905" s="48"/>
      <c r="W905" s="48"/>
      <c r="X905" s="99" t="s">
        <v>3</v>
      </c>
    </row>
    <row r="906" spans="2:24" s="49" customFormat="1" ht="14.25" customHeight="1">
      <c r="B906" s="68" t="s">
        <v>280</v>
      </c>
      <c r="C906" s="484" t="s">
        <v>4</v>
      </c>
      <c r="D906" s="484"/>
      <c r="E906" s="484" t="s">
        <v>5</v>
      </c>
      <c r="F906" s="484"/>
      <c r="G906" s="69" t="s">
        <v>6</v>
      </c>
      <c r="H906" s="68" t="s">
        <v>280</v>
      </c>
      <c r="I906" s="484" t="s">
        <v>4</v>
      </c>
      <c r="J906" s="484"/>
      <c r="K906" s="71" t="s">
        <v>5</v>
      </c>
      <c r="L906" s="69" t="s">
        <v>6</v>
      </c>
      <c r="M906" s="68" t="s">
        <v>280</v>
      </c>
      <c r="N906" s="71" t="s">
        <v>4</v>
      </c>
      <c r="O906" s="484" t="s">
        <v>5</v>
      </c>
      <c r="P906" s="484"/>
      <c r="Q906" s="484" t="s">
        <v>6</v>
      </c>
      <c r="R906" s="486"/>
      <c r="S906" s="68" t="s">
        <v>280</v>
      </c>
      <c r="T906" s="484" t="s">
        <v>4</v>
      </c>
      <c r="U906" s="484"/>
      <c r="V906" s="71" t="s">
        <v>5</v>
      </c>
      <c r="W906" s="484" t="s">
        <v>6</v>
      </c>
      <c r="X906" s="486"/>
    </row>
    <row r="907" spans="2:24" s="49" customFormat="1" ht="14.25" customHeight="1">
      <c r="B907" s="73" t="s">
        <v>279</v>
      </c>
      <c r="C907" s="476">
        <v>23</v>
      </c>
      <c r="D907" s="477"/>
      <c r="E907" s="476">
        <v>23</v>
      </c>
      <c r="F907" s="477"/>
      <c r="G907" s="323">
        <v>46</v>
      </c>
      <c r="H907" s="73" t="s">
        <v>278</v>
      </c>
      <c r="I907" s="476">
        <v>17</v>
      </c>
      <c r="J907" s="477"/>
      <c r="K907" s="321">
        <v>17</v>
      </c>
      <c r="L907" s="345">
        <v>34</v>
      </c>
      <c r="M907" s="73" t="s">
        <v>277</v>
      </c>
      <c r="N907" s="321">
        <v>27</v>
      </c>
      <c r="O907" s="476">
        <v>28</v>
      </c>
      <c r="P907" s="477"/>
      <c r="Q907" s="476">
        <v>55</v>
      </c>
      <c r="R907" s="554"/>
      <c r="S907" s="73" t="s">
        <v>276</v>
      </c>
      <c r="T907" s="476">
        <v>11</v>
      </c>
      <c r="U907" s="477"/>
      <c r="V907" s="321">
        <v>13</v>
      </c>
      <c r="W907" s="481">
        <v>24</v>
      </c>
      <c r="X907" s="483"/>
    </row>
    <row r="908" spans="2:24" s="49" customFormat="1" ht="14.1" customHeight="1">
      <c r="B908" s="73" t="s">
        <v>275</v>
      </c>
      <c r="C908" s="491">
        <v>33</v>
      </c>
      <c r="D908" s="492"/>
      <c r="E908" s="491">
        <v>30</v>
      </c>
      <c r="F908" s="492"/>
      <c r="G908" s="323">
        <v>63</v>
      </c>
      <c r="H908" s="73" t="s">
        <v>274</v>
      </c>
      <c r="I908" s="491">
        <v>22</v>
      </c>
      <c r="J908" s="492"/>
      <c r="K908" s="321">
        <v>29</v>
      </c>
      <c r="L908" s="345">
        <v>51</v>
      </c>
      <c r="M908" s="73" t="s">
        <v>273</v>
      </c>
      <c r="N908" s="321">
        <v>29</v>
      </c>
      <c r="O908" s="491">
        <v>30</v>
      </c>
      <c r="P908" s="492"/>
      <c r="Q908" s="491">
        <v>59</v>
      </c>
      <c r="R908" s="490"/>
      <c r="S908" s="73" t="s">
        <v>272</v>
      </c>
      <c r="T908" s="491">
        <v>6</v>
      </c>
      <c r="U908" s="492"/>
      <c r="V908" s="321">
        <v>16</v>
      </c>
      <c r="W908" s="489">
        <v>22</v>
      </c>
      <c r="X908" s="490"/>
    </row>
    <row r="909" spans="2:24" s="49" customFormat="1" ht="14.25" customHeight="1">
      <c r="B909" s="73" t="s">
        <v>271</v>
      </c>
      <c r="C909" s="491">
        <v>25</v>
      </c>
      <c r="D909" s="492"/>
      <c r="E909" s="491">
        <v>18</v>
      </c>
      <c r="F909" s="492"/>
      <c r="G909" s="323">
        <v>43</v>
      </c>
      <c r="H909" s="73" t="s">
        <v>270</v>
      </c>
      <c r="I909" s="491">
        <v>27</v>
      </c>
      <c r="J909" s="492"/>
      <c r="K909" s="321">
        <v>16</v>
      </c>
      <c r="L909" s="345">
        <v>43</v>
      </c>
      <c r="M909" s="73" t="s">
        <v>269</v>
      </c>
      <c r="N909" s="321">
        <v>35</v>
      </c>
      <c r="O909" s="491">
        <v>29</v>
      </c>
      <c r="P909" s="492"/>
      <c r="Q909" s="491">
        <v>64</v>
      </c>
      <c r="R909" s="490"/>
      <c r="S909" s="73" t="s">
        <v>268</v>
      </c>
      <c r="T909" s="491">
        <v>4</v>
      </c>
      <c r="U909" s="492"/>
      <c r="V909" s="321">
        <v>12</v>
      </c>
      <c r="W909" s="489">
        <v>16</v>
      </c>
      <c r="X909" s="490"/>
    </row>
    <row r="910" spans="2:24" s="49" customFormat="1" ht="14.25" customHeight="1">
      <c r="B910" s="73" t="s">
        <v>267</v>
      </c>
      <c r="C910" s="491">
        <v>28</v>
      </c>
      <c r="D910" s="492"/>
      <c r="E910" s="491">
        <v>31</v>
      </c>
      <c r="F910" s="492"/>
      <c r="G910" s="323">
        <v>59</v>
      </c>
      <c r="H910" s="73" t="s">
        <v>266</v>
      </c>
      <c r="I910" s="491">
        <v>20</v>
      </c>
      <c r="J910" s="492"/>
      <c r="K910" s="321">
        <v>22</v>
      </c>
      <c r="L910" s="345">
        <v>42</v>
      </c>
      <c r="M910" s="73" t="s">
        <v>265</v>
      </c>
      <c r="N910" s="321">
        <v>35</v>
      </c>
      <c r="O910" s="491">
        <v>25</v>
      </c>
      <c r="P910" s="492"/>
      <c r="Q910" s="491">
        <v>60</v>
      </c>
      <c r="R910" s="490"/>
      <c r="S910" s="73" t="s">
        <v>264</v>
      </c>
      <c r="T910" s="491">
        <v>9</v>
      </c>
      <c r="U910" s="492"/>
      <c r="V910" s="321">
        <v>9</v>
      </c>
      <c r="W910" s="489">
        <v>18</v>
      </c>
      <c r="X910" s="490"/>
    </row>
    <row r="911" spans="2:24" s="49" customFormat="1" ht="14.1" customHeight="1">
      <c r="B911" s="74" t="s">
        <v>263</v>
      </c>
      <c r="C911" s="497">
        <v>33</v>
      </c>
      <c r="D911" s="498"/>
      <c r="E911" s="497">
        <v>26</v>
      </c>
      <c r="F911" s="498"/>
      <c r="G911" s="324">
        <v>59</v>
      </c>
      <c r="H911" s="74" t="s">
        <v>262</v>
      </c>
      <c r="I911" s="497">
        <v>28</v>
      </c>
      <c r="J911" s="498"/>
      <c r="K911" s="322">
        <v>29</v>
      </c>
      <c r="L911" s="346">
        <v>57</v>
      </c>
      <c r="M911" s="74" t="s">
        <v>261</v>
      </c>
      <c r="N911" s="322">
        <v>34</v>
      </c>
      <c r="O911" s="497">
        <v>26</v>
      </c>
      <c r="P911" s="498"/>
      <c r="Q911" s="497">
        <v>60</v>
      </c>
      <c r="R911" s="504"/>
      <c r="S911" s="74" t="s">
        <v>260</v>
      </c>
      <c r="T911" s="497">
        <v>8</v>
      </c>
      <c r="U911" s="498"/>
      <c r="V911" s="322">
        <v>9</v>
      </c>
      <c r="W911" s="502">
        <v>17</v>
      </c>
      <c r="X911" s="504"/>
    </row>
    <row r="912" spans="2:24" s="49" customFormat="1" ht="14.25" customHeight="1">
      <c r="B912" s="73" t="s">
        <v>259</v>
      </c>
      <c r="C912" s="506">
        <v>35</v>
      </c>
      <c r="D912" s="507"/>
      <c r="E912" s="506">
        <v>24</v>
      </c>
      <c r="F912" s="507"/>
      <c r="G912" s="323">
        <v>59</v>
      </c>
      <c r="H912" s="73" t="s">
        <v>258</v>
      </c>
      <c r="I912" s="506">
        <v>26</v>
      </c>
      <c r="J912" s="507"/>
      <c r="K912" s="321">
        <v>22</v>
      </c>
      <c r="L912" s="345">
        <v>48</v>
      </c>
      <c r="M912" s="73" t="s">
        <v>257</v>
      </c>
      <c r="N912" s="321">
        <v>15</v>
      </c>
      <c r="O912" s="506">
        <v>28</v>
      </c>
      <c r="P912" s="507"/>
      <c r="Q912" s="506">
        <v>43</v>
      </c>
      <c r="R912" s="483"/>
      <c r="S912" s="73" t="s">
        <v>256</v>
      </c>
      <c r="T912" s="506">
        <v>10</v>
      </c>
      <c r="U912" s="507"/>
      <c r="V912" s="321">
        <v>12</v>
      </c>
      <c r="W912" s="481">
        <v>22</v>
      </c>
      <c r="X912" s="483"/>
    </row>
    <row r="913" spans="2:24" s="49" customFormat="1" ht="14.25" customHeight="1">
      <c r="B913" s="73" t="s">
        <v>255</v>
      </c>
      <c r="C913" s="491">
        <v>42</v>
      </c>
      <c r="D913" s="492"/>
      <c r="E913" s="491">
        <v>32</v>
      </c>
      <c r="F913" s="492"/>
      <c r="G913" s="323">
        <v>74</v>
      </c>
      <c r="H913" s="73" t="s">
        <v>254</v>
      </c>
      <c r="I913" s="491">
        <v>29</v>
      </c>
      <c r="J913" s="492"/>
      <c r="K913" s="321">
        <v>21</v>
      </c>
      <c r="L913" s="345">
        <v>50</v>
      </c>
      <c r="M913" s="73" t="s">
        <v>253</v>
      </c>
      <c r="N913" s="321">
        <v>34</v>
      </c>
      <c r="O913" s="491">
        <v>37</v>
      </c>
      <c r="P913" s="492"/>
      <c r="Q913" s="491">
        <v>71</v>
      </c>
      <c r="R913" s="490"/>
      <c r="S913" s="73" t="s">
        <v>252</v>
      </c>
      <c r="T913" s="491">
        <v>7</v>
      </c>
      <c r="U913" s="492"/>
      <c r="V913" s="321">
        <v>11</v>
      </c>
      <c r="W913" s="489">
        <v>18</v>
      </c>
      <c r="X913" s="490"/>
    </row>
    <row r="914" spans="2:24" s="49" customFormat="1" ht="14.25" customHeight="1">
      <c r="B914" s="73" t="s">
        <v>251</v>
      </c>
      <c r="C914" s="491">
        <v>37</v>
      </c>
      <c r="D914" s="492"/>
      <c r="E914" s="491">
        <v>38</v>
      </c>
      <c r="F914" s="492"/>
      <c r="G914" s="323">
        <v>75</v>
      </c>
      <c r="H914" s="73" t="s">
        <v>250</v>
      </c>
      <c r="I914" s="491">
        <v>24</v>
      </c>
      <c r="J914" s="492"/>
      <c r="K914" s="321">
        <v>26</v>
      </c>
      <c r="L914" s="345">
        <v>50</v>
      </c>
      <c r="M914" s="73" t="s">
        <v>249</v>
      </c>
      <c r="N914" s="321">
        <v>30</v>
      </c>
      <c r="O914" s="491">
        <v>30</v>
      </c>
      <c r="P914" s="492"/>
      <c r="Q914" s="491">
        <v>60</v>
      </c>
      <c r="R914" s="490"/>
      <c r="S914" s="73" t="s">
        <v>248</v>
      </c>
      <c r="T914" s="491">
        <v>5</v>
      </c>
      <c r="U914" s="492"/>
      <c r="V914" s="321">
        <v>7</v>
      </c>
      <c r="W914" s="489">
        <v>12</v>
      </c>
      <c r="X914" s="490"/>
    </row>
    <row r="915" spans="2:24" s="49" customFormat="1" ht="14.1" customHeight="1">
      <c r="B915" s="73" t="s">
        <v>247</v>
      </c>
      <c r="C915" s="491">
        <v>31</v>
      </c>
      <c r="D915" s="492"/>
      <c r="E915" s="491">
        <v>27</v>
      </c>
      <c r="F915" s="492"/>
      <c r="G915" s="323">
        <v>58</v>
      </c>
      <c r="H915" s="73" t="s">
        <v>246</v>
      </c>
      <c r="I915" s="491">
        <v>30</v>
      </c>
      <c r="J915" s="492"/>
      <c r="K915" s="321">
        <v>30</v>
      </c>
      <c r="L915" s="345">
        <v>60</v>
      </c>
      <c r="M915" s="73" t="s">
        <v>245</v>
      </c>
      <c r="N915" s="321">
        <v>25</v>
      </c>
      <c r="O915" s="491">
        <v>32</v>
      </c>
      <c r="P915" s="492"/>
      <c r="Q915" s="491">
        <v>57</v>
      </c>
      <c r="R915" s="490"/>
      <c r="S915" s="73" t="s">
        <v>244</v>
      </c>
      <c r="T915" s="491">
        <v>6</v>
      </c>
      <c r="U915" s="492"/>
      <c r="V915" s="321">
        <v>12</v>
      </c>
      <c r="W915" s="489">
        <v>18</v>
      </c>
      <c r="X915" s="490"/>
    </row>
    <row r="916" spans="2:24" s="49" customFormat="1" ht="14.1" customHeight="1">
      <c r="B916" s="74" t="s">
        <v>243</v>
      </c>
      <c r="C916" s="497">
        <v>34</v>
      </c>
      <c r="D916" s="498"/>
      <c r="E916" s="497">
        <v>39</v>
      </c>
      <c r="F916" s="498"/>
      <c r="G916" s="324">
        <v>73</v>
      </c>
      <c r="H916" s="74" t="s">
        <v>242</v>
      </c>
      <c r="I916" s="497">
        <v>24</v>
      </c>
      <c r="J916" s="498"/>
      <c r="K916" s="322">
        <v>32</v>
      </c>
      <c r="L916" s="346">
        <v>56</v>
      </c>
      <c r="M916" s="74" t="s">
        <v>241</v>
      </c>
      <c r="N916" s="322">
        <v>27</v>
      </c>
      <c r="O916" s="497">
        <v>22</v>
      </c>
      <c r="P916" s="498"/>
      <c r="Q916" s="497">
        <v>49</v>
      </c>
      <c r="R916" s="504"/>
      <c r="S916" s="74" t="s">
        <v>240</v>
      </c>
      <c r="T916" s="497">
        <v>5</v>
      </c>
      <c r="U916" s="498"/>
      <c r="V916" s="322">
        <v>3</v>
      </c>
      <c r="W916" s="502">
        <v>8</v>
      </c>
      <c r="X916" s="504"/>
    </row>
    <row r="917" spans="2:24" s="49" customFormat="1" ht="14.25" customHeight="1">
      <c r="B917" s="73" t="s">
        <v>239</v>
      </c>
      <c r="C917" s="506">
        <v>40</v>
      </c>
      <c r="D917" s="507"/>
      <c r="E917" s="506">
        <v>33</v>
      </c>
      <c r="F917" s="507"/>
      <c r="G917" s="323">
        <v>73</v>
      </c>
      <c r="H917" s="73" t="s">
        <v>238</v>
      </c>
      <c r="I917" s="506">
        <v>38</v>
      </c>
      <c r="J917" s="507"/>
      <c r="K917" s="321">
        <v>41</v>
      </c>
      <c r="L917" s="345">
        <v>79</v>
      </c>
      <c r="M917" s="73" t="s">
        <v>237</v>
      </c>
      <c r="N917" s="321">
        <v>17</v>
      </c>
      <c r="O917" s="506">
        <v>34</v>
      </c>
      <c r="P917" s="507"/>
      <c r="Q917" s="506">
        <v>51</v>
      </c>
      <c r="R917" s="483"/>
      <c r="S917" s="73" t="s">
        <v>236</v>
      </c>
      <c r="T917" s="506">
        <v>2</v>
      </c>
      <c r="U917" s="507"/>
      <c r="V917" s="321">
        <v>6</v>
      </c>
      <c r="W917" s="481">
        <v>8</v>
      </c>
      <c r="X917" s="483"/>
    </row>
    <row r="918" spans="2:24" s="49" customFormat="1" ht="14.25" customHeight="1">
      <c r="B918" s="73" t="s">
        <v>235</v>
      </c>
      <c r="C918" s="491">
        <v>34</v>
      </c>
      <c r="D918" s="492"/>
      <c r="E918" s="491">
        <v>27</v>
      </c>
      <c r="F918" s="492"/>
      <c r="G918" s="323">
        <v>61</v>
      </c>
      <c r="H918" s="73" t="s">
        <v>234</v>
      </c>
      <c r="I918" s="491">
        <v>32</v>
      </c>
      <c r="J918" s="492"/>
      <c r="K918" s="321">
        <v>35</v>
      </c>
      <c r="L918" s="345">
        <v>67</v>
      </c>
      <c r="M918" s="73" t="s">
        <v>233</v>
      </c>
      <c r="N918" s="321">
        <v>30</v>
      </c>
      <c r="O918" s="491">
        <v>21</v>
      </c>
      <c r="P918" s="492"/>
      <c r="Q918" s="491">
        <v>51</v>
      </c>
      <c r="R918" s="490"/>
      <c r="S918" s="73" t="s">
        <v>232</v>
      </c>
      <c r="T918" s="491">
        <v>3</v>
      </c>
      <c r="U918" s="492"/>
      <c r="V918" s="321">
        <v>9</v>
      </c>
      <c r="W918" s="489">
        <v>12</v>
      </c>
      <c r="X918" s="490"/>
    </row>
    <row r="919" spans="2:24" s="49" customFormat="1" ht="14.25" customHeight="1">
      <c r="B919" s="73" t="s">
        <v>231</v>
      </c>
      <c r="C919" s="491">
        <v>32</v>
      </c>
      <c r="D919" s="492"/>
      <c r="E919" s="491">
        <v>29</v>
      </c>
      <c r="F919" s="492"/>
      <c r="G919" s="323">
        <v>61</v>
      </c>
      <c r="H919" s="73" t="s">
        <v>230</v>
      </c>
      <c r="I919" s="491">
        <v>35</v>
      </c>
      <c r="J919" s="492"/>
      <c r="K919" s="321">
        <v>31</v>
      </c>
      <c r="L919" s="347">
        <v>66</v>
      </c>
      <c r="M919" s="73" t="s">
        <v>229</v>
      </c>
      <c r="N919" s="321">
        <v>21</v>
      </c>
      <c r="O919" s="491">
        <v>26</v>
      </c>
      <c r="P919" s="492"/>
      <c r="Q919" s="491">
        <v>47</v>
      </c>
      <c r="R919" s="490"/>
      <c r="S919" s="73" t="s">
        <v>228</v>
      </c>
      <c r="T919" s="491">
        <v>4</v>
      </c>
      <c r="U919" s="492"/>
      <c r="V919" s="321">
        <v>7</v>
      </c>
      <c r="W919" s="489">
        <v>11</v>
      </c>
      <c r="X919" s="490"/>
    </row>
    <row r="920" spans="2:24" s="49" customFormat="1" ht="14.1" customHeight="1">
      <c r="B920" s="73" t="s">
        <v>227</v>
      </c>
      <c r="C920" s="491">
        <v>27</v>
      </c>
      <c r="D920" s="492"/>
      <c r="E920" s="491">
        <v>34</v>
      </c>
      <c r="F920" s="492"/>
      <c r="G920" s="323">
        <v>61</v>
      </c>
      <c r="H920" s="73" t="s">
        <v>226</v>
      </c>
      <c r="I920" s="491">
        <v>25</v>
      </c>
      <c r="J920" s="492"/>
      <c r="K920" s="321">
        <v>37</v>
      </c>
      <c r="L920" s="347">
        <v>62</v>
      </c>
      <c r="M920" s="73" t="s">
        <v>225</v>
      </c>
      <c r="N920" s="321">
        <v>21</v>
      </c>
      <c r="O920" s="491">
        <v>21</v>
      </c>
      <c r="P920" s="492"/>
      <c r="Q920" s="491">
        <v>42</v>
      </c>
      <c r="R920" s="490"/>
      <c r="S920" s="73" t="s">
        <v>224</v>
      </c>
      <c r="T920" s="491">
        <v>3</v>
      </c>
      <c r="U920" s="492"/>
      <c r="V920" s="321">
        <v>4</v>
      </c>
      <c r="W920" s="489">
        <v>7</v>
      </c>
      <c r="X920" s="490"/>
    </row>
    <row r="921" spans="2:24" s="49" customFormat="1" ht="14.45" customHeight="1">
      <c r="B921" s="74" t="s">
        <v>223</v>
      </c>
      <c r="C921" s="497">
        <v>29</v>
      </c>
      <c r="D921" s="498"/>
      <c r="E921" s="497">
        <v>33</v>
      </c>
      <c r="F921" s="498"/>
      <c r="G921" s="324">
        <v>62</v>
      </c>
      <c r="H921" s="74" t="s">
        <v>222</v>
      </c>
      <c r="I921" s="497">
        <v>31</v>
      </c>
      <c r="J921" s="498"/>
      <c r="K921" s="322">
        <v>39</v>
      </c>
      <c r="L921" s="346">
        <v>70</v>
      </c>
      <c r="M921" s="74" t="s">
        <v>221</v>
      </c>
      <c r="N921" s="322">
        <v>17</v>
      </c>
      <c r="O921" s="497">
        <v>27</v>
      </c>
      <c r="P921" s="498"/>
      <c r="Q921" s="497">
        <v>44</v>
      </c>
      <c r="R921" s="504"/>
      <c r="S921" s="74" t="s">
        <v>220</v>
      </c>
      <c r="T921" s="497">
        <v>1</v>
      </c>
      <c r="U921" s="498"/>
      <c r="V921" s="322">
        <v>8</v>
      </c>
      <c r="W921" s="502">
        <v>9</v>
      </c>
      <c r="X921" s="504"/>
    </row>
    <row r="922" spans="2:24" s="49" customFormat="1" ht="14.1" customHeight="1">
      <c r="B922" s="73" t="s">
        <v>219</v>
      </c>
      <c r="C922" s="506">
        <v>28</v>
      </c>
      <c r="D922" s="507"/>
      <c r="E922" s="506">
        <v>32</v>
      </c>
      <c r="F922" s="507"/>
      <c r="G922" s="323">
        <v>60</v>
      </c>
      <c r="H922" s="73" t="s">
        <v>218</v>
      </c>
      <c r="I922" s="506">
        <v>28</v>
      </c>
      <c r="J922" s="507"/>
      <c r="K922" s="321">
        <v>43</v>
      </c>
      <c r="L922" s="345">
        <v>71</v>
      </c>
      <c r="M922" s="73" t="s">
        <v>217</v>
      </c>
      <c r="N922" s="321">
        <v>20</v>
      </c>
      <c r="O922" s="506">
        <v>25</v>
      </c>
      <c r="P922" s="507"/>
      <c r="Q922" s="506">
        <v>45</v>
      </c>
      <c r="R922" s="483"/>
      <c r="S922" s="73" t="s">
        <v>216</v>
      </c>
      <c r="T922" s="506">
        <v>2</v>
      </c>
      <c r="U922" s="507"/>
      <c r="V922" s="321">
        <v>5</v>
      </c>
      <c r="W922" s="481">
        <v>7</v>
      </c>
      <c r="X922" s="483"/>
    </row>
    <row r="923" spans="2:24" s="49" customFormat="1" ht="14.25" customHeight="1">
      <c r="B923" s="73" t="s">
        <v>215</v>
      </c>
      <c r="C923" s="491">
        <v>37</v>
      </c>
      <c r="D923" s="492"/>
      <c r="E923" s="491">
        <v>31</v>
      </c>
      <c r="F923" s="492"/>
      <c r="G923" s="323">
        <v>68</v>
      </c>
      <c r="H923" s="73" t="s">
        <v>214</v>
      </c>
      <c r="I923" s="491">
        <v>40</v>
      </c>
      <c r="J923" s="492"/>
      <c r="K923" s="321">
        <v>32</v>
      </c>
      <c r="L923" s="345">
        <v>72</v>
      </c>
      <c r="M923" s="73" t="s">
        <v>213</v>
      </c>
      <c r="N923" s="321">
        <v>16</v>
      </c>
      <c r="O923" s="491">
        <v>18</v>
      </c>
      <c r="P923" s="492"/>
      <c r="Q923" s="491">
        <v>34</v>
      </c>
      <c r="R923" s="490"/>
      <c r="S923" s="73" t="s">
        <v>212</v>
      </c>
      <c r="T923" s="491">
        <v>2</v>
      </c>
      <c r="U923" s="492"/>
      <c r="V923" s="321">
        <v>2</v>
      </c>
      <c r="W923" s="489">
        <v>4</v>
      </c>
      <c r="X923" s="490"/>
    </row>
    <row r="924" spans="2:24" s="49" customFormat="1" ht="14.25" customHeight="1">
      <c r="B924" s="73" t="s">
        <v>211</v>
      </c>
      <c r="C924" s="491">
        <v>19</v>
      </c>
      <c r="D924" s="492"/>
      <c r="E924" s="491">
        <v>19</v>
      </c>
      <c r="F924" s="492"/>
      <c r="G924" s="323">
        <v>38</v>
      </c>
      <c r="H924" s="73" t="s">
        <v>210</v>
      </c>
      <c r="I924" s="491">
        <v>49</v>
      </c>
      <c r="J924" s="492"/>
      <c r="K924" s="321">
        <v>37</v>
      </c>
      <c r="L924" s="345">
        <v>86</v>
      </c>
      <c r="M924" s="73" t="s">
        <v>209</v>
      </c>
      <c r="N924" s="321">
        <v>15</v>
      </c>
      <c r="O924" s="491">
        <v>17</v>
      </c>
      <c r="P924" s="492"/>
      <c r="Q924" s="491">
        <v>32</v>
      </c>
      <c r="R924" s="490"/>
      <c r="S924" s="73" t="s">
        <v>208</v>
      </c>
      <c r="T924" s="491">
        <v>0</v>
      </c>
      <c r="U924" s="492"/>
      <c r="V924" s="321">
        <v>2</v>
      </c>
      <c r="W924" s="489">
        <v>2</v>
      </c>
      <c r="X924" s="490"/>
    </row>
    <row r="925" spans="2:24" s="49" customFormat="1" ht="14.25" customHeight="1">
      <c r="B925" s="73" t="s">
        <v>207</v>
      </c>
      <c r="C925" s="491">
        <v>25</v>
      </c>
      <c r="D925" s="492"/>
      <c r="E925" s="491">
        <v>40</v>
      </c>
      <c r="F925" s="492"/>
      <c r="G925" s="323">
        <v>65</v>
      </c>
      <c r="H925" s="73" t="s">
        <v>206</v>
      </c>
      <c r="I925" s="491">
        <v>44</v>
      </c>
      <c r="J925" s="492"/>
      <c r="K925" s="321">
        <v>39</v>
      </c>
      <c r="L925" s="345">
        <v>83</v>
      </c>
      <c r="M925" s="73" t="s">
        <v>205</v>
      </c>
      <c r="N925" s="321">
        <v>18</v>
      </c>
      <c r="O925" s="491">
        <v>12</v>
      </c>
      <c r="P925" s="492"/>
      <c r="Q925" s="491">
        <v>30</v>
      </c>
      <c r="R925" s="490"/>
      <c r="S925" s="73" t="s">
        <v>204</v>
      </c>
      <c r="T925" s="491">
        <v>1</v>
      </c>
      <c r="U925" s="492"/>
      <c r="V925" s="321">
        <v>2</v>
      </c>
      <c r="W925" s="489">
        <v>3</v>
      </c>
      <c r="X925" s="490"/>
    </row>
    <row r="926" spans="2:24" s="49" customFormat="1" ht="14.1" customHeight="1">
      <c r="B926" s="74" t="s">
        <v>203</v>
      </c>
      <c r="C926" s="497">
        <v>31</v>
      </c>
      <c r="D926" s="498"/>
      <c r="E926" s="497">
        <v>23</v>
      </c>
      <c r="F926" s="498"/>
      <c r="G926" s="324">
        <v>54</v>
      </c>
      <c r="H926" s="74" t="s">
        <v>202</v>
      </c>
      <c r="I926" s="497">
        <v>38</v>
      </c>
      <c r="J926" s="498"/>
      <c r="K926" s="322">
        <v>42</v>
      </c>
      <c r="L926" s="346">
        <v>80</v>
      </c>
      <c r="M926" s="74" t="s">
        <v>201</v>
      </c>
      <c r="N926" s="322">
        <v>9</v>
      </c>
      <c r="O926" s="497">
        <v>23</v>
      </c>
      <c r="P926" s="498"/>
      <c r="Q926" s="497">
        <v>32</v>
      </c>
      <c r="R926" s="504"/>
      <c r="S926" s="74" t="s">
        <v>200</v>
      </c>
      <c r="T926" s="497">
        <v>1</v>
      </c>
      <c r="U926" s="498"/>
      <c r="V926" s="322">
        <v>1</v>
      </c>
      <c r="W926" s="502">
        <v>2</v>
      </c>
      <c r="X926" s="504"/>
    </row>
    <row r="927" spans="2:24" s="49" customFormat="1" ht="14.25" customHeight="1">
      <c r="B927" s="73" t="s">
        <v>199</v>
      </c>
      <c r="C927" s="506">
        <v>21</v>
      </c>
      <c r="D927" s="507"/>
      <c r="E927" s="506">
        <v>20</v>
      </c>
      <c r="F927" s="507"/>
      <c r="G927" s="323">
        <v>41</v>
      </c>
      <c r="H927" s="73" t="s">
        <v>198</v>
      </c>
      <c r="I927" s="506">
        <v>33</v>
      </c>
      <c r="J927" s="507"/>
      <c r="K927" s="321">
        <v>39</v>
      </c>
      <c r="L927" s="345">
        <v>72</v>
      </c>
      <c r="M927" s="73" t="s">
        <v>197</v>
      </c>
      <c r="N927" s="321">
        <v>8</v>
      </c>
      <c r="O927" s="506">
        <v>17</v>
      </c>
      <c r="P927" s="507"/>
      <c r="Q927" s="506">
        <v>25</v>
      </c>
      <c r="R927" s="483"/>
      <c r="S927" s="73" t="s">
        <v>196</v>
      </c>
      <c r="T927" s="506">
        <v>1</v>
      </c>
      <c r="U927" s="507"/>
      <c r="V927" s="321">
        <v>1</v>
      </c>
      <c r="W927" s="481">
        <v>2</v>
      </c>
      <c r="X927" s="483"/>
    </row>
    <row r="928" spans="2:24" s="49" customFormat="1" ht="14.25" customHeight="1">
      <c r="B928" s="73" t="s">
        <v>195</v>
      </c>
      <c r="C928" s="491">
        <v>19</v>
      </c>
      <c r="D928" s="492"/>
      <c r="E928" s="491">
        <v>28</v>
      </c>
      <c r="F928" s="492"/>
      <c r="G928" s="323">
        <v>47</v>
      </c>
      <c r="H928" s="73" t="s">
        <v>194</v>
      </c>
      <c r="I928" s="491">
        <v>37</v>
      </c>
      <c r="J928" s="492"/>
      <c r="K928" s="321">
        <v>38</v>
      </c>
      <c r="L928" s="345">
        <v>75</v>
      </c>
      <c r="M928" s="73" t="s">
        <v>193</v>
      </c>
      <c r="N928" s="321">
        <v>7</v>
      </c>
      <c r="O928" s="491">
        <v>11</v>
      </c>
      <c r="P928" s="492"/>
      <c r="Q928" s="491">
        <v>18</v>
      </c>
      <c r="R928" s="490"/>
      <c r="S928" s="73" t="s">
        <v>192</v>
      </c>
      <c r="T928" s="491">
        <v>1</v>
      </c>
      <c r="U928" s="492"/>
      <c r="V928" s="321">
        <v>0</v>
      </c>
      <c r="W928" s="489">
        <v>1</v>
      </c>
      <c r="X928" s="490"/>
    </row>
    <row r="929" spans="2:24" s="49" customFormat="1" ht="14.25" customHeight="1">
      <c r="B929" s="73" t="s">
        <v>191</v>
      </c>
      <c r="C929" s="491">
        <v>15</v>
      </c>
      <c r="D929" s="492"/>
      <c r="E929" s="491">
        <v>22</v>
      </c>
      <c r="F929" s="492"/>
      <c r="G929" s="323">
        <v>37</v>
      </c>
      <c r="H929" s="73" t="s">
        <v>190</v>
      </c>
      <c r="I929" s="491">
        <v>38</v>
      </c>
      <c r="J929" s="492"/>
      <c r="K929" s="321">
        <v>32</v>
      </c>
      <c r="L929" s="345">
        <v>70</v>
      </c>
      <c r="M929" s="73" t="s">
        <v>189</v>
      </c>
      <c r="N929" s="321">
        <v>5</v>
      </c>
      <c r="O929" s="491">
        <v>12</v>
      </c>
      <c r="P929" s="492"/>
      <c r="Q929" s="491">
        <v>17</v>
      </c>
      <c r="R929" s="490"/>
      <c r="S929" s="73" t="s">
        <v>188</v>
      </c>
      <c r="T929" s="491">
        <v>0</v>
      </c>
      <c r="U929" s="492"/>
      <c r="V929" s="321">
        <v>0</v>
      </c>
      <c r="W929" s="489">
        <v>0</v>
      </c>
      <c r="X929" s="490"/>
    </row>
    <row r="930" spans="2:24" s="49" customFormat="1" ht="14.1" customHeight="1">
      <c r="B930" s="73" t="s">
        <v>187</v>
      </c>
      <c r="C930" s="505">
        <v>15</v>
      </c>
      <c r="D930" s="505"/>
      <c r="E930" s="505">
        <v>21</v>
      </c>
      <c r="F930" s="505"/>
      <c r="G930" s="41">
        <v>36</v>
      </c>
      <c r="H930" s="73" t="s">
        <v>186</v>
      </c>
      <c r="I930" s="505">
        <v>33</v>
      </c>
      <c r="J930" s="505"/>
      <c r="K930" s="40">
        <v>41</v>
      </c>
      <c r="L930" s="345">
        <v>74</v>
      </c>
      <c r="M930" s="73" t="s">
        <v>185</v>
      </c>
      <c r="N930" s="40">
        <v>4</v>
      </c>
      <c r="O930" s="505">
        <v>10</v>
      </c>
      <c r="P930" s="505"/>
      <c r="Q930" s="491">
        <v>14</v>
      </c>
      <c r="R930" s="490"/>
      <c r="S930" s="73" t="s">
        <v>184</v>
      </c>
      <c r="T930" s="505">
        <v>0</v>
      </c>
      <c r="U930" s="505"/>
      <c r="V930" s="40">
        <v>0</v>
      </c>
      <c r="W930" s="489">
        <v>0</v>
      </c>
      <c r="X930" s="490"/>
    </row>
    <row r="931" spans="2:24" s="49" customFormat="1" ht="14.25" customHeight="1" thickBot="1">
      <c r="B931" s="75" t="s">
        <v>183</v>
      </c>
      <c r="C931" s="516">
        <v>19</v>
      </c>
      <c r="D931" s="516"/>
      <c r="E931" s="516">
        <v>21</v>
      </c>
      <c r="F931" s="516"/>
      <c r="G931" s="45">
        <v>40</v>
      </c>
      <c r="H931" s="75" t="s">
        <v>182</v>
      </c>
      <c r="I931" s="516">
        <v>31</v>
      </c>
      <c r="J931" s="516"/>
      <c r="K931" s="44">
        <v>34</v>
      </c>
      <c r="L931" s="344">
        <v>65</v>
      </c>
      <c r="M931" s="75" t="s">
        <v>181</v>
      </c>
      <c r="N931" s="44">
        <v>7</v>
      </c>
      <c r="O931" s="516">
        <v>8</v>
      </c>
      <c r="P931" s="516"/>
      <c r="Q931" s="512">
        <v>15</v>
      </c>
      <c r="R931" s="559"/>
      <c r="S931" s="74" t="s">
        <v>180</v>
      </c>
      <c r="T931" s="511">
        <v>0</v>
      </c>
      <c r="U931" s="511"/>
      <c r="V931" s="42">
        <v>0</v>
      </c>
      <c r="W931" s="502">
        <v>0</v>
      </c>
      <c r="X931" s="504"/>
    </row>
    <row r="932" spans="2:24" s="49" customFormat="1" ht="14.25" customHeight="1" thickBot="1">
      <c r="B932" s="76"/>
      <c r="C932" s="76"/>
      <c r="D932" s="76"/>
      <c r="E932" s="76"/>
      <c r="F932" s="520" t="s">
        <v>179</v>
      </c>
      <c r="G932" s="520"/>
      <c r="H932" s="520"/>
      <c r="I932" s="520"/>
      <c r="J932" s="76"/>
      <c r="K932" s="76"/>
      <c r="L932" s="76"/>
      <c r="M932" s="76"/>
      <c r="N932" s="76"/>
      <c r="O932" s="76"/>
      <c r="P932" s="76"/>
      <c r="Q932" s="76"/>
      <c r="R932" s="76"/>
      <c r="S932" s="77" t="s">
        <v>178</v>
      </c>
      <c r="T932" s="582">
        <v>0</v>
      </c>
      <c r="U932" s="582"/>
      <c r="V932" s="46">
        <v>1</v>
      </c>
      <c r="W932" s="481">
        <v>1</v>
      </c>
      <c r="X932" s="483"/>
    </row>
    <row r="933" spans="2:24" s="49" customFormat="1" ht="13.5" customHeight="1">
      <c r="B933" s="213" t="s">
        <v>177</v>
      </c>
      <c r="C933" s="522">
        <f>SUM(C907:D911)</f>
        <v>142</v>
      </c>
      <c r="D933" s="523"/>
      <c r="E933" s="526">
        <f>SUM(E907:F911)</f>
        <v>128</v>
      </c>
      <c r="F933" s="523"/>
      <c r="G933" s="214">
        <f>SUM(C933:F933)</f>
        <v>270</v>
      </c>
      <c r="H933" s="213" t="s">
        <v>176</v>
      </c>
      <c r="I933" s="524">
        <f>SUM(N907:N911)</f>
        <v>160</v>
      </c>
      <c r="J933" s="525"/>
      <c r="K933" s="215">
        <f>SUM(O907:P911)</f>
        <v>138</v>
      </c>
      <c r="L933" s="216">
        <f>SUM(I933:K933)</f>
        <v>298</v>
      </c>
      <c r="M933" s="225" t="s">
        <v>175</v>
      </c>
      <c r="N933" s="226">
        <f>SUM(T932:U936)</f>
        <v>0</v>
      </c>
      <c r="O933" s="526">
        <f>SUM(V932:V936)</f>
        <v>1</v>
      </c>
      <c r="P933" s="523">
        <f t="shared" ref="P933" si="154">SUM(W932:X936)</f>
        <v>1</v>
      </c>
      <c r="Q933" s="526">
        <f>SUM(N933,O933)</f>
        <v>1</v>
      </c>
      <c r="R933" s="527"/>
      <c r="S933" s="73" t="s">
        <v>174</v>
      </c>
      <c r="T933" s="505">
        <v>0</v>
      </c>
      <c r="U933" s="505"/>
      <c r="V933" s="40">
        <v>0</v>
      </c>
      <c r="W933" s="489">
        <f t="shared" ref="W933:W937" si="155">SUM(T933:V933)</f>
        <v>0</v>
      </c>
      <c r="X933" s="490"/>
    </row>
    <row r="934" spans="2:24" s="49" customFormat="1" ht="13.5" customHeight="1" thickBot="1">
      <c r="B934" s="217" t="s">
        <v>173</v>
      </c>
      <c r="C934" s="518">
        <f>SUM(C912:D916)</f>
        <v>179</v>
      </c>
      <c r="D934" s="519"/>
      <c r="E934" s="555">
        <f>SUM(E912:F916)</f>
        <v>160</v>
      </c>
      <c r="F934" s="519"/>
      <c r="G934" s="218">
        <f t="shared" ref="G934:G942" si="156">SUM(C934:F934)</f>
        <v>339</v>
      </c>
      <c r="H934" s="217" t="s">
        <v>172</v>
      </c>
      <c r="I934" s="518">
        <f>SUM(N912:N916)</f>
        <v>131</v>
      </c>
      <c r="J934" s="521"/>
      <c r="K934" s="219">
        <f>SUM(O912:P916)</f>
        <v>149</v>
      </c>
      <c r="L934" s="220">
        <f t="shared" ref="L934:L938" si="157">SUM(I934:K934)</f>
        <v>280</v>
      </c>
      <c r="M934" s="227" t="s">
        <v>159</v>
      </c>
      <c r="N934" s="228">
        <f>U937</f>
        <v>0</v>
      </c>
      <c r="O934" s="531">
        <f>V937</f>
        <v>0</v>
      </c>
      <c r="P934" s="532"/>
      <c r="Q934" s="531">
        <f>SUM(N934:P934)</f>
        <v>0</v>
      </c>
      <c r="R934" s="533"/>
      <c r="S934" s="73" t="s">
        <v>171</v>
      </c>
      <c r="T934" s="505">
        <v>0</v>
      </c>
      <c r="U934" s="505"/>
      <c r="V934" s="40">
        <v>0</v>
      </c>
      <c r="W934" s="489">
        <f t="shared" si="155"/>
        <v>0</v>
      </c>
      <c r="X934" s="490"/>
    </row>
    <row r="935" spans="2:24" s="49" customFormat="1" ht="13.5" customHeight="1" thickBot="1">
      <c r="B935" s="217" t="s">
        <v>170</v>
      </c>
      <c r="C935" s="518">
        <f>SUM(C917:D921)</f>
        <v>162</v>
      </c>
      <c r="D935" s="519"/>
      <c r="E935" s="555">
        <f>SUM(E917:F921)</f>
        <v>156</v>
      </c>
      <c r="F935" s="519"/>
      <c r="G935" s="218">
        <f t="shared" si="156"/>
        <v>318</v>
      </c>
      <c r="H935" s="217" t="s">
        <v>169</v>
      </c>
      <c r="I935" s="518">
        <f>SUM(N917:N921)</f>
        <v>106</v>
      </c>
      <c r="J935" s="521"/>
      <c r="K935" s="219">
        <f>SUM(O917:P921)</f>
        <v>129</v>
      </c>
      <c r="L935" s="220">
        <f t="shared" si="157"/>
        <v>235</v>
      </c>
      <c r="M935" s="76"/>
      <c r="N935" s="76"/>
      <c r="O935" s="76"/>
      <c r="P935" s="76"/>
      <c r="Q935" s="76"/>
      <c r="R935" s="76"/>
      <c r="S935" s="73" t="s">
        <v>168</v>
      </c>
      <c r="T935" s="505">
        <v>0</v>
      </c>
      <c r="U935" s="505"/>
      <c r="V935" s="40">
        <v>0</v>
      </c>
      <c r="W935" s="489">
        <f t="shared" si="155"/>
        <v>0</v>
      </c>
      <c r="X935" s="490"/>
    </row>
    <row r="936" spans="2:24" s="49" customFormat="1" ht="13.5" customHeight="1">
      <c r="B936" s="217" t="s">
        <v>167</v>
      </c>
      <c r="C936" s="518">
        <f>SUM(C922:D926)</f>
        <v>140</v>
      </c>
      <c r="D936" s="519"/>
      <c r="E936" s="555">
        <f>SUM(E922:F926)</f>
        <v>145</v>
      </c>
      <c r="F936" s="519"/>
      <c r="G936" s="218">
        <f t="shared" si="156"/>
        <v>285</v>
      </c>
      <c r="H936" s="217" t="s">
        <v>166</v>
      </c>
      <c r="I936" s="518">
        <f>SUM(N922:N926)</f>
        <v>78</v>
      </c>
      <c r="J936" s="521"/>
      <c r="K936" s="219">
        <f>SUM(O922:P926)</f>
        <v>95</v>
      </c>
      <c r="L936" s="220">
        <f t="shared" si="157"/>
        <v>173</v>
      </c>
      <c r="M936" s="229" t="s">
        <v>165</v>
      </c>
      <c r="N936" s="230">
        <f>SUM(N922:N931,T907:U937)</f>
        <v>201</v>
      </c>
      <c r="O936" s="535">
        <f>SUM(O922:P931,V907:V937)</f>
        <v>305</v>
      </c>
      <c r="P936" s="536">
        <f t="shared" ref="P936" si="158">SUM(P922:P931,W907:X937)</f>
        <v>244</v>
      </c>
      <c r="Q936" s="535">
        <f>SUM(N936,O936)</f>
        <v>506</v>
      </c>
      <c r="R936" s="537"/>
      <c r="S936" s="74" t="s">
        <v>164</v>
      </c>
      <c r="T936" s="511">
        <v>0</v>
      </c>
      <c r="U936" s="511"/>
      <c r="V936" s="133">
        <v>0</v>
      </c>
      <c r="W936" s="502">
        <f t="shared" si="155"/>
        <v>0</v>
      </c>
      <c r="X936" s="504"/>
    </row>
    <row r="937" spans="2:24" s="49" customFormat="1" ht="13.5" customHeight="1" thickBot="1">
      <c r="B937" s="217" t="s">
        <v>163</v>
      </c>
      <c r="C937" s="518">
        <f>SUM(C927:D931)</f>
        <v>89</v>
      </c>
      <c r="D937" s="519"/>
      <c r="E937" s="555">
        <f>SUM(E927:F931)</f>
        <v>112</v>
      </c>
      <c r="F937" s="519"/>
      <c r="G937" s="218">
        <f t="shared" si="156"/>
        <v>201</v>
      </c>
      <c r="H937" s="217" t="s">
        <v>162</v>
      </c>
      <c r="I937" s="518">
        <f>SUM(N927:N931)</f>
        <v>31</v>
      </c>
      <c r="J937" s="521"/>
      <c r="K937" s="219">
        <f>SUM(O927:P931)</f>
        <v>58</v>
      </c>
      <c r="L937" s="220">
        <f t="shared" si="157"/>
        <v>89</v>
      </c>
      <c r="M937" s="231" t="s">
        <v>161</v>
      </c>
      <c r="N937" s="232"/>
      <c r="O937" s="233"/>
      <c r="P937" s="565">
        <f>Q936/Q940*100</f>
        <v>11.726535341830822</v>
      </c>
      <c r="Q937" s="565"/>
      <c r="R937" s="234" t="s">
        <v>160</v>
      </c>
      <c r="S937" s="75" t="s">
        <v>159</v>
      </c>
      <c r="T937" s="516">
        <v>0</v>
      </c>
      <c r="U937" s="516"/>
      <c r="V937" s="44">
        <v>0</v>
      </c>
      <c r="W937" s="529">
        <f t="shared" si="155"/>
        <v>0</v>
      </c>
      <c r="X937" s="538"/>
    </row>
    <row r="938" spans="2:24" s="49" customFormat="1" ht="13.5" customHeight="1">
      <c r="B938" s="217" t="s">
        <v>158</v>
      </c>
      <c r="C938" s="518">
        <f>SUM(I907:J911)</f>
        <v>114</v>
      </c>
      <c r="D938" s="519"/>
      <c r="E938" s="555">
        <f>SUM(K907:K911)</f>
        <v>113</v>
      </c>
      <c r="F938" s="519"/>
      <c r="G938" s="218">
        <f t="shared" si="156"/>
        <v>227</v>
      </c>
      <c r="H938" s="217" t="s">
        <v>157</v>
      </c>
      <c r="I938" s="518">
        <f>SUM(T907:U911)</f>
        <v>38</v>
      </c>
      <c r="J938" s="521"/>
      <c r="K938" s="219">
        <f>SUM(V907:V911)</f>
        <v>59</v>
      </c>
      <c r="L938" s="220">
        <f t="shared" si="157"/>
        <v>97</v>
      </c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</row>
    <row r="939" spans="2:24" s="49" customFormat="1" ht="13.5" customHeight="1" thickBot="1">
      <c r="B939" s="217" t="s">
        <v>156</v>
      </c>
      <c r="C939" s="518">
        <f>SUM(I912:J916)</f>
        <v>133</v>
      </c>
      <c r="D939" s="519"/>
      <c r="E939" s="555">
        <f>SUM(K912:K916)</f>
        <v>131</v>
      </c>
      <c r="F939" s="519"/>
      <c r="G939" s="218">
        <f t="shared" si="156"/>
        <v>264</v>
      </c>
      <c r="H939" s="217" t="s">
        <v>155</v>
      </c>
      <c r="I939" s="518">
        <f>SUM(T912:U916)</f>
        <v>33</v>
      </c>
      <c r="J939" s="521"/>
      <c r="K939" s="219">
        <f>SUM(V912:V916)</f>
        <v>45</v>
      </c>
      <c r="L939" s="220">
        <f>SUM(I939:K939)</f>
        <v>78</v>
      </c>
      <c r="M939" s="76"/>
      <c r="N939" s="76"/>
      <c r="O939" s="76"/>
      <c r="P939" s="76"/>
      <c r="Q939" s="76"/>
      <c r="R939" s="76"/>
      <c r="S939" s="87"/>
      <c r="T939" s="87"/>
      <c r="U939" s="87"/>
      <c r="V939" s="87"/>
      <c r="W939" s="87"/>
      <c r="X939" s="87"/>
    </row>
    <row r="940" spans="2:24" s="49" customFormat="1" ht="13.5" customHeight="1" thickBot="1">
      <c r="B940" s="217" t="s">
        <v>154</v>
      </c>
      <c r="C940" s="518">
        <f>SUM(I917:J921)</f>
        <v>161</v>
      </c>
      <c r="D940" s="519"/>
      <c r="E940" s="555">
        <f>SUM(K917:K921)</f>
        <v>183</v>
      </c>
      <c r="F940" s="519"/>
      <c r="G940" s="218">
        <f t="shared" si="156"/>
        <v>344</v>
      </c>
      <c r="H940" s="217" t="s">
        <v>153</v>
      </c>
      <c r="I940" s="518">
        <f>SUM(T917:U921)</f>
        <v>13</v>
      </c>
      <c r="J940" s="521"/>
      <c r="K940" s="219">
        <f>SUM(V917:V921)</f>
        <v>34</v>
      </c>
      <c r="L940" s="220">
        <f t="shared" ref="L940:L942" si="159">SUM(I940:K940)</f>
        <v>47</v>
      </c>
      <c r="M940" s="235" t="s">
        <v>152</v>
      </c>
      <c r="N940" s="236">
        <f>SUM(C933:D942,I933:J942,N933:N934)</f>
        <v>2089</v>
      </c>
      <c r="O940" s="535">
        <f>SUM(E933:F942,K933:K942,O933,O934)</f>
        <v>2226</v>
      </c>
      <c r="P940" s="536">
        <f t="shared" ref="P940" si="160">SUM(C933:D942,J933:K942,P933:P934)</f>
        <v>2212</v>
      </c>
      <c r="Q940" s="535">
        <f>SUM(N940,O940)</f>
        <v>4315</v>
      </c>
      <c r="R940" s="537"/>
      <c r="S940" s="89" t="s">
        <v>151</v>
      </c>
      <c r="T940" s="590">
        <v>35</v>
      </c>
      <c r="U940" s="590"/>
      <c r="V940" s="28">
        <v>38</v>
      </c>
      <c r="W940" s="590">
        <v>37</v>
      </c>
      <c r="X940" s="591"/>
    </row>
    <row r="941" spans="2:24" s="49" customFormat="1" ht="13.5" customHeight="1" thickBot="1">
      <c r="B941" s="217" t="s">
        <v>150</v>
      </c>
      <c r="C941" s="518">
        <f>SUM(I922:J926)</f>
        <v>199</v>
      </c>
      <c r="D941" s="519"/>
      <c r="E941" s="555">
        <f>SUM(K922:K926)</f>
        <v>193</v>
      </c>
      <c r="F941" s="519"/>
      <c r="G941" s="218">
        <f t="shared" si="156"/>
        <v>392</v>
      </c>
      <c r="H941" s="217" t="s">
        <v>149</v>
      </c>
      <c r="I941" s="518">
        <f>SUM(T922:U926)</f>
        <v>6</v>
      </c>
      <c r="J941" s="521"/>
      <c r="K941" s="219">
        <f>SUM(V922:V926)</f>
        <v>12</v>
      </c>
      <c r="L941" s="220">
        <f t="shared" si="159"/>
        <v>18</v>
      </c>
      <c r="M941" s="231" t="s">
        <v>7</v>
      </c>
      <c r="N941" s="232"/>
      <c r="O941" s="237"/>
      <c r="P941" s="237"/>
      <c r="Q941" s="545">
        <f>行政区別人口!R50</f>
        <v>1726</v>
      </c>
      <c r="R941" s="546"/>
      <c r="S941" s="90"/>
      <c r="T941" s="25"/>
      <c r="U941" s="25"/>
      <c r="V941" s="25"/>
      <c r="W941" s="25"/>
      <c r="X941" s="25"/>
    </row>
    <row r="942" spans="2:24" s="49" customFormat="1" ht="13.5" customHeight="1" thickBot="1">
      <c r="B942" s="221" t="s">
        <v>148</v>
      </c>
      <c r="C942" s="542">
        <f>SUM(I927:J931)</f>
        <v>172</v>
      </c>
      <c r="D942" s="532"/>
      <c r="E942" s="531">
        <f>SUM(K927:K931)</f>
        <v>184</v>
      </c>
      <c r="F942" s="532"/>
      <c r="G942" s="222">
        <f t="shared" si="156"/>
        <v>356</v>
      </c>
      <c r="H942" s="221" t="s">
        <v>147</v>
      </c>
      <c r="I942" s="543">
        <f>SUM(T927:U931)</f>
        <v>2</v>
      </c>
      <c r="J942" s="544"/>
      <c r="K942" s="223">
        <f>SUM(V927:V931)</f>
        <v>1</v>
      </c>
      <c r="L942" s="224">
        <f t="shared" si="159"/>
        <v>3</v>
      </c>
      <c r="M942" s="76"/>
      <c r="N942" s="76"/>
      <c r="O942" s="76"/>
      <c r="P942" s="76"/>
      <c r="Q942" s="76"/>
      <c r="R942" s="76"/>
      <c r="S942" s="520" t="s">
        <v>146</v>
      </c>
      <c r="T942" s="520"/>
      <c r="U942" s="520"/>
      <c r="V942" s="520"/>
      <c r="W942" s="92">
        <v>23</v>
      </c>
      <c r="X942" s="93" t="s">
        <v>286</v>
      </c>
    </row>
    <row r="944" spans="2:24" s="49" customFormat="1" ht="14.1" customHeight="1">
      <c r="S944" s="97"/>
      <c r="T944" s="97"/>
      <c r="U944" s="97"/>
    </row>
    <row r="945" spans="2:24" s="49" customFormat="1" ht="14.25" customHeight="1">
      <c r="B945" s="547" t="s">
        <v>1</v>
      </c>
      <c r="C945" s="547"/>
      <c r="D945" s="547" t="s">
        <v>2</v>
      </c>
      <c r="E945" s="547"/>
      <c r="F945" s="547"/>
      <c r="G945" s="547"/>
      <c r="H945" s="547"/>
      <c r="I945" s="547"/>
      <c r="J945" s="561" t="s">
        <v>285</v>
      </c>
      <c r="K945" s="561"/>
      <c r="L945" s="561"/>
      <c r="M945" s="561"/>
      <c r="N945" s="561"/>
      <c r="O945" s="561"/>
      <c r="P945" s="561"/>
      <c r="Q945" s="66"/>
      <c r="R945" s="66"/>
      <c r="S945" s="98"/>
      <c r="T945" s="98"/>
      <c r="U945" s="158" t="str">
        <f>$U$2</f>
        <v>平成29年11月30日</v>
      </c>
      <c r="V945" s="48"/>
      <c r="W945" s="48"/>
      <c r="X945" s="99" t="s">
        <v>0</v>
      </c>
    </row>
    <row r="946" spans="2:24" s="49" customFormat="1" ht="17.100000000000001" customHeight="1" thickBot="1">
      <c r="B946" s="547" t="s">
        <v>282</v>
      </c>
      <c r="C946" s="547"/>
      <c r="D946" s="547" t="s">
        <v>36</v>
      </c>
      <c r="E946" s="547"/>
      <c r="F946" s="547"/>
      <c r="G946" s="547"/>
      <c r="H946" s="66"/>
      <c r="I946" s="66"/>
      <c r="J946" s="561"/>
      <c r="K946" s="561"/>
      <c r="L946" s="561"/>
      <c r="M946" s="561"/>
      <c r="N946" s="561"/>
      <c r="O946" s="561"/>
      <c r="P946" s="561"/>
      <c r="Q946" s="66"/>
      <c r="R946" s="66"/>
      <c r="S946" s="66"/>
      <c r="T946" s="66"/>
      <c r="U946" s="158" t="str">
        <f>$U$3</f>
        <v>平成29年12月 1日</v>
      </c>
      <c r="V946" s="48"/>
      <c r="W946" s="48"/>
      <c r="X946" s="99" t="s">
        <v>3</v>
      </c>
    </row>
    <row r="947" spans="2:24" s="49" customFormat="1" ht="14.25" customHeight="1">
      <c r="B947" s="68" t="s">
        <v>280</v>
      </c>
      <c r="C947" s="484" t="s">
        <v>4</v>
      </c>
      <c r="D947" s="484"/>
      <c r="E947" s="484" t="s">
        <v>5</v>
      </c>
      <c r="F947" s="484"/>
      <c r="G947" s="69" t="s">
        <v>6</v>
      </c>
      <c r="H947" s="68" t="s">
        <v>280</v>
      </c>
      <c r="I947" s="484" t="s">
        <v>4</v>
      </c>
      <c r="J947" s="484"/>
      <c r="K947" s="71" t="s">
        <v>5</v>
      </c>
      <c r="L947" s="69" t="s">
        <v>6</v>
      </c>
      <c r="M947" s="68" t="s">
        <v>280</v>
      </c>
      <c r="N947" s="71" t="s">
        <v>4</v>
      </c>
      <c r="O947" s="484" t="s">
        <v>5</v>
      </c>
      <c r="P947" s="484"/>
      <c r="Q947" s="484" t="s">
        <v>6</v>
      </c>
      <c r="R947" s="486"/>
      <c r="S947" s="68" t="s">
        <v>280</v>
      </c>
      <c r="T947" s="484" t="s">
        <v>4</v>
      </c>
      <c r="U947" s="484"/>
      <c r="V947" s="71" t="s">
        <v>5</v>
      </c>
      <c r="W947" s="484" t="s">
        <v>6</v>
      </c>
      <c r="X947" s="486"/>
    </row>
    <row r="948" spans="2:24" s="49" customFormat="1" ht="14.25" customHeight="1">
      <c r="B948" s="73" t="s">
        <v>279</v>
      </c>
      <c r="C948" s="505">
        <v>9</v>
      </c>
      <c r="D948" s="505"/>
      <c r="E948" s="505">
        <v>9</v>
      </c>
      <c r="F948" s="505"/>
      <c r="G948" s="41">
        <v>18</v>
      </c>
      <c r="H948" s="73" t="s">
        <v>278</v>
      </c>
      <c r="I948" s="567">
        <v>6</v>
      </c>
      <c r="J948" s="567"/>
      <c r="K948" s="40">
        <v>9</v>
      </c>
      <c r="L948" s="345">
        <v>15</v>
      </c>
      <c r="M948" s="73" t="s">
        <v>277</v>
      </c>
      <c r="N948" s="40">
        <v>18</v>
      </c>
      <c r="O948" s="505">
        <v>16</v>
      </c>
      <c r="P948" s="505"/>
      <c r="Q948" s="476">
        <v>34</v>
      </c>
      <c r="R948" s="554"/>
      <c r="S948" s="73" t="s">
        <v>276</v>
      </c>
      <c r="T948" s="505">
        <v>10</v>
      </c>
      <c r="U948" s="505"/>
      <c r="V948" s="40">
        <v>16</v>
      </c>
      <c r="W948" s="481">
        <v>26</v>
      </c>
      <c r="X948" s="483"/>
    </row>
    <row r="949" spans="2:24" s="49" customFormat="1" ht="14.1" customHeight="1">
      <c r="B949" s="73" t="s">
        <v>275</v>
      </c>
      <c r="C949" s="505">
        <v>8</v>
      </c>
      <c r="D949" s="505"/>
      <c r="E949" s="505">
        <v>10</v>
      </c>
      <c r="F949" s="505"/>
      <c r="G949" s="41">
        <v>18</v>
      </c>
      <c r="H949" s="73" t="s">
        <v>274</v>
      </c>
      <c r="I949" s="505">
        <v>8</v>
      </c>
      <c r="J949" s="505"/>
      <c r="K949" s="40">
        <v>12</v>
      </c>
      <c r="L949" s="345">
        <v>20</v>
      </c>
      <c r="M949" s="73" t="s">
        <v>273</v>
      </c>
      <c r="N949" s="40">
        <v>7</v>
      </c>
      <c r="O949" s="505">
        <v>12</v>
      </c>
      <c r="P949" s="505"/>
      <c r="Q949" s="491">
        <v>19</v>
      </c>
      <c r="R949" s="490"/>
      <c r="S949" s="73" t="s">
        <v>272</v>
      </c>
      <c r="T949" s="505">
        <v>14</v>
      </c>
      <c r="U949" s="505"/>
      <c r="V949" s="40">
        <v>14</v>
      </c>
      <c r="W949" s="489">
        <v>28</v>
      </c>
      <c r="X949" s="490"/>
    </row>
    <row r="950" spans="2:24" s="49" customFormat="1" ht="14.25" customHeight="1">
      <c r="B950" s="73" t="s">
        <v>271</v>
      </c>
      <c r="C950" s="505">
        <v>6</v>
      </c>
      <c r="D950" s="505"/>
      <c r="E950" s="505">
        <v>9</v>
      </c>
      <c r="F950" s="505"/>
      <c r="G950" s="41">
        <v>15</v>
      </c>
      <c r="H950" s="73" t="s">
        <v>270</v>
      </c>
      <c r="I950" s="505">
        <v>10</v>
      </c>
      <c r="J950" s="505"/>
      <c r="K950" s="40">
        <v>12</v>
      </c>
      <c r="L950" s="345">
        <v>22</v>
      </c>
      <c r="M950" s="73" t="s">
        <v>269</v>
      </c>
      <c r="N950" s="40">
        <v>16</v>
      </c>
      <c r="O950" s="505">
        <v>14</v>
      </c>
      <c r="P950" s="505"/>
      <c r="Q950" s="491">
        <v>30</v>
      </c>
      <c r="R950" s="490"/>
      <c r="S950" s="73" t="s">
        <v>268</v>
      </c>
      <c r="T950" s="505">
        <v>15</v>
      </c>
      <c r="U950" s="505"/>
      <c r="V950" s="40">
        <v>17</v>
      </c>
      <c r="W950" s="489">
        <v>32</v>
      </c>
      <c r="X950" s="490"/>
    </row>
    <row r="951" spans="2:24" s="49" customFormat="1" ht="14.25" customHeight="1">
      <c r="B951" s="73" t="s">
        <v>267</v>
      </c>
      <c r="C951" s="505">
        <v>8</v>
      </c>
      <c r="D951" s="505"/>
      <c r="E951" s="505">
        <v>8</v>
      </c>
      <c r="F951" s="505"/>
      <c r="G951" s="41">
        <v>16</v>
      </c>
      <c r="H951" s="73" t="s">
        <v>266</v>
      </c>
      <c r="I951" s="505">
        <v>15</v>
      </c>
      <c r="J951" s="505"/>
      <c r="K951" s="40">
        <v>10</v>
      </c>
      <c r="L951" s="345">
        <v>25</v>
      </c>
      <c r="M951" s="73" t="s">
        <v>265</v>
      </c>
      <c r="N951" s="40">
        <v>18</v>
      </c>
      <c r="O951" s="505">
        <v>13</v>
      </c>
      <c r="P951" s="505"/>
      <c r="Q951" s="491">
        <v>31</v>
      </c>
      <c r="R951" s="490"/>
      <c r="S951" s="73" t="s">
        <v>264</v>
      </c>
      <c r="T951" s="505">
        <v>18</v>
      </c>
      <c r="U951" s="505"/>
      <c r="V951" s="40">
        <v>25</v>
      </c>
      <c r="W951" s="489">
        <v>43</v>
      </c>
      <c r="X951" s="490"/>
    </row>
    <row r="952" spans="2:24" s="49" customFormat="1" ht="14.1" customHeight="1">
      <c r="B952" s="74" t="s">
        <v>263</v>
      </c>
      <c r="C952" s="511">
        <v>8</v>
      </c>
      <c r="D952" s="511"/>
      <c r="E952" s="511">
        <v>14</v>
      </c>
      <c r="F952" s="511"/>
      <c r="G952" s="43">
        <v>22</v>
      </c>
      <c r="H952" s="74" t="s">
        <v>262</v>
      </c>
      <c r="I952" s="511">
        <v>12</v>
      </c>
      <c r="J952" s="511"/>
      <c r="K952" s="42">
        <v>12</v>
      </c>
      <c r="L952" s="346">
        <v>24</v>
      </c>
      <c r="M952" s="74" t="s">
        <v>261</v>
      </c>
      <c r="N952" s="42">
        <v>13</v>
      </c>
      <c r="O952" s="511">
        <v>20</v>
      </c>
      <c r="P952" s="511"/>
      <c r="Q952" s="497">
        <v>33</v>
      </c>
      <c r="R952" s="504"/>
      <c r="S952" s="74" t="s">
        <v>260</v>
      </c>
      <c r="T952" s="511">
        <v>19</v>
      </c>
      <c r="U952" s="511"/>
      <c r="V952" s="42">
        <v>15</v>
      </c>
      <c r="W952" s="502">
        <v>34</v>
      </c>
      <c r="X952" s="504"/>
    </row>
    <row r="953" spans="2:24" s="49" customFormat="1" ht="14.25" customHeight="1">
      <c r="B953" s="73" t="s">
        <v>259</v>
      </c>
      <c r="C953" s="505">
        <v>7</v>
      </c>
      <c r="D953" s="505"/>
      <c r="E953" s="505">
        <v>6</v>
      </c>
      <c r="F953" s="505"/>
      <c r="G953" s="41">
        <v>13</v>
      </c>
      <c r="H953" s="73" t="s">
        <v>258</v>
      </c>
      <c r="I953" s="505">
        <v>8</v>
      </c>
      <c r="J953" s="505"/>
      <c r="K953" s="40">
        <v>4</v>
      </c>
      <c r="L953" s="345">
        <v>12</v>
      </c>
      <c r="M953" s="73" t="s">
        <v>257</v>
      </c>
      <c r="N953" s="40">
        <v>15</v>
      </c>
      <c r="O953" s="505">
        <v>21</v>
      </c>
      <c r="P953" s="505"/>
      <c r="Q953" s="506">
        <v>36</v>
      </c>
      <c r="R953" s="483"/>
      <c r="S953" s="73" t="s">
        <v>256</v>
      </c>
      <c r="T953" s="505">
        <v>12</v>
      </c>
      <c r="U953" s="505"/>
      <c r="V953" s="40">
        <v>22</v>
      </c>
      <c r="W953" s="481">
        <v>34</v>
      </c>
      <c r="X953" s="483"/>
    </row>
    <row r="954" spans="2:24" s="49" customFormat="1" ht="14.25" customHeight="1">
      <c r="B954" s="73" t="s">
        <v>255</v>
      </c>
      <c r="C954" s="505">
        <v>11</v>
      </c>
      <c r="D954" s="505"/>
      <c r="E954" s="505">
        <v>13</v>
      </c>
      <c r="F954" s="505"/>
      <c r="G954" s="41">
        <v>24</v>
      </c>
      <c r="H954" s="73" t="s">
        <v>254</v>
      </c>
      <c r="I954" s="505">
        <v>6</v>
      </c>
      <c r="J954" s="505"/>
      <c r="K954" s="40">
        <v>10</v>
      </c>
      <c r="L954" s="345">
        <v>16</v>
      </c>
      <c r="M954" s="73" t="s">
        <v>253</v>
      </c>
      <c r="N954" s="40">
        <v>13</v>
      </c>
      <c r="O954" s="505">
        <v>14</v>
      </c>
      <c r="P954" s="505"/>
      <c r="Q954" s="491">
        <v>27</v>
      </c>
      <c r="R954" s="490"/>
      <c r="S954" s="73" t="s">
        <v>252</v>
      </c>
      <c r="T954" s="505">
        <v>20</v>
      </c>
      <c r="U954" s="505"/>
      <c r="V954" s="40">
        <v>20</v>
      </c>
      <c r="W954" s="489">
        <v>40</v>
      </c>
      <c r="X954" s="490"/>
    </row>
    <row r="955" spans="2:24" s="49" customFormat="1" ht="14.25" customHeight="1">
      <c r="B955" s="73" t="s">
        <v>251</v>
      </c>
      <c r="C955" s="505">
        <v>11</v>
      </c>
      <c r="D955" s="505"/>
      <c r="E955" s="505">
        <v>12</v>
      </c>
      <c r="F955" s="505"/>
      <c r="G955" s="41">
        <v>23</v>
      </c>
      <c r="H955" s="73" t="s">
        <v>250</v>
      </c>
      <c r="I955" s="505">
        <v>7</v>
      </c>
      <c r="J955" s="505"/>
      <c r="K955" s="40">
        <v>6</v>
      </c>
      <c r="L955" s="345">
        <v>13</v>
      </c>
      <c r="M955" s="73" t="s">
        <v>249</v>
      </c>
      <c r="N955" s="40">
        <v>14</v>
      </c>
      <c r="O955" s="505">
        <v>15</v>
      </c>
      <c r="P955" s="505"/>
      <c r="Q955" s="491">
        <v>29</v>
      </c>
      <c r="R955" s="490"/>
      <c r="S955" s="73" t="s">
        <v>248</v>
      </c>
      <c r="T955" s="505">
        <v>11</v>
      </c>
      <c r="U955" s="505"/>
      <c r="V955" s="40">
        <v>13</v>
      </c>
      <c r="W955" s="489">
        <v>24</v>
      </c>
      <c r="X955" s="490"/>
    </row>
    <row r="956" spans="2:24" s="49" customFormat="1" ht="14.1" customHeight="1">
      <c r="B956" s="73" t="s">
        <v>247</v>
      </c>
      <c r="C956" s="505">
        <v>10</v>
      </c>
      <c r="D956" s="505"/>
      <c r="E956" s="505">
        <v>5</v>
      </c>
      <c r="F956" s="505"/>
      <c r="G956" s="41">
        <v>15</v>
      </c>
      <c r="H956" s="73" t="s">
        <v>246</v>
      </c>
      <c r="I956" s="505">
        <v>16</v>
      </c>
      <c r="J956" s="505"/>
      <c r="K956" s="40">
        <v>14</v>
      </c>
      <c r="L956" s="345">
        <v>30</v>
      </c>
      <c r="M956" s="73" t="s">
        <v>245</v>
      </c>
      <c r="N956" s="40">
        <v>14</v>
      </c>
      <c r="O956" s="505">
        <v>9</v>
      </c>
      <c r="P956" s="505"/>
      <c r="Q956" s="491">
        <v>23</v>
      </c>
      <c r="R956" s="490"/>
      <c r="S956" s="73" t="s">
        <v>244</v>
      </c>
      <c r="T956" s="505">
        <v>17</v>
      </c>
      <c r="U956" s="505"/>
      <c r="V956" s="40">
        <v>16</v>
      </c>
      <c r="W956" s="489">
        <v>33</v>
      </c>
      <c r="X956" s="490"/>
    </row>
    <row r="957" spans="2:24" s="49" customFormat="1" ht="14.1" customHeight="1">
      <c r="B957" s="74" t="s">
        <v>243</v>
      </c>
      <c r="C957" s="511">
        <v>8</v>
      </c>
      <c r="D957" s="511"/>
      <c r="E957" s="511">
        <v>8</v>
      </c>
      <c r="F957" s="511"/>
      <c r="G957" s="43">
        <v>16</v>
      </c>
      <c r="H957" s="74" t="s">
        <v>242</v>
      </c>
      <c r="I957" s="511">
        <v>11</v>
      </c>
      <c r="J957" s="511"/>
      <c r="K957" s="42">
        <v>7</v>
      </c>
      <c r="L957" s="346">
        <v>18</v>
      </c>
      <c r="M957" s="74" t="s">
        <v>241</v>
      </c>
      <c r="N957" s="42">
        <v>12</v>
      </c>
      <c r="O957" s="511">
        <v>6</v>
      </c>
      <c r="P957" s="511"/>
      <c r="Q957" s="497">
        <v>18</v>
      </c>
      <c r="R957" s="504"/>
      <c r="S957" s="74" t="s">
        <v>240</v>
      </c>
      <c r="T957" s="511">
        <v>5</v>
      </c>
      <c r="U957" s="511"/>
      <c r="V957" s="42">
        <v>13</v>
      </c>
      <c r="W957" s="502">
        <v>18</v>
      </c>
      <c r="X957" s="504"/>
    </row>
    <row r="958" spans="2:24" s="49" customFormat="1" ht="14.25" customHeight="1">
      <c r="B958" s="73" t="s">
        <v>239</v>
      </c>
      <c r="C958" s="505">
        <v>9</v>
      </c>
      <c r="D958" s="505"/>
      <c r="E958" s="505">
        <v>6</v>
      </c>
      <c r="F958" s="505"/>
      <c r="G958" s="41">
        <v>15</v>
      </c>
      <c r="H958" s="73" t="s">
        <v>238</v>
      </c>
      <c r="I958" s="505">
        <v>11</v>
      </c>
      <c r="J958" s="505"/>
      <c r="K958" s="40">
        <v>8</v>
      </c>
      <c r="L958" s="345">
        <v>19</v>
      </c>
      <c r="M958" s="73" t="s">
        <v>237</v>
      </c>
      <c r="N958" s="40">
        <v>9</v>
      </c>
      <c r="O958" s="505">
        <v>8</v>
      </c>
      <c r="P958" s="505"/>
      <c r="Q958" s="506">
        <v>17</v>
      </c>
      <c r="R958" s="483"/>
      <c r="S958" s="73" t="s">
        <v>236</v>
      </c>
      <c r="T958" s="505">
        <v>14</v>
      </c>
      <c r="U958" s="505"/>
      <c r="V958" s="40">
        <v>8</v>
      </c>
      <c r="W958" s="481">
        <v>22</v>
      </c>
      <c r="X958" s="483"/>
    </row>
    <row r="959" spans="2:24" s="49" customFormat="1" ht="14.25" customHeight="1">
      <c r="B959" s="73" t="s">
        <v>235</v>
      </c>
      <c r="C959" s="505">
        <v>12</v>
      </c>
      <c r="D959" s="505"/>
      <c r="E959" s="505">
        <v>15</v>
      </c>
      <c r="F959" s="505"/>
      <c r="G959" s="41">
        <v>27</v>
      </c>
      <c r="H959" s="73" t="s">
        <v>234</v>
      </c>
      <c r="I959" s="505">
        <v>7</v>
      </c>
      <c r="J959" s="505"/>
      <c r="K959" s="40">
        <v>15</v>
      </c>
      <c r="L959" s="345">
        <v>22</v>
      </c>
      <c r="M959" s="73" t="s">
        <v>233</v>
      </c>
      <c r="N959" s="40">
        <v>8</v>
      </c>
      <c r="O959" s="505">
        <v>6</v>
      </c>
      <c r="P959" s="505"/>
      <c r="Q959" s="491">
        <v>14</v>
      </c>
      <c r="R959" s="490"/>
      <c r="S959" s="73" t="s">
        <v>232</v>
      </c>
      <c r="T959" s="505">
        <v>5</v>
      </c>
      <c r="U959" s="505"/>
      <c r="V959" s="40">
        <v>8</v>
      </c>
      <c r="W959" s="489">
        <v>13</v>
      </c>
      <c r="X959" s="490"/>
    </row>
    <row r="960" spans="2:24" s="49" customFormat="1" ht="14.25" customHeight="1">
      <c r="B960" s="73" t="s">
        <v>231</v>
      </c>
      <c r="C960" s="505">
        <v>8</v>
      </c>
      <c r="D960" s="505"/>
      <c r="E960" s="505">
        <v>8</v>
      </c>
      <c r="F960" s="505"/>
      <c r="G960" s="41">
        <v>16</v>
      </c>
      <c r="H960" s="73" t="s">
        <v>230</v>
      </c>
      <c r="I960" s="505">
        <v>4</v>
      </c>
      <c r="J960" s="505"/>
      <c r="K960" s="40">
        <v>10</v>
      </c>
      <c r="L960" s="347">
        <v>14</v>
      </c>
      <c r="M960" s="73" t="s">
        <v>229</v>
      </c>
      <c r="N960" s="40">
        <v>14</v>
      </c>
      <c r="O960" s="505">
        <v>12</v>
      </c>
      <c r="P960" s="505"/>
      <c r="Q960" s="491">
        <v>26</v>
      </c>
      <c r="R960" s="490"/>
      <c r="S960" s="73" t="s">
        <v>228</v>
      </c>
      <c r="T960" s="505">
        <v>6</v>
      </c>
      <c r="U960" s="505"/>
      <c r="V960" s="40">
        <v>5</v>
      </c>
      <c r="W960" s="489">
        <v>11</v>
      </c>
      <c r="X960" s="490"/>
    </row>
    <row r="961" spans="2:24" s="49" customFormat="1" ht="14.1" customHeight="1">
      <c r="B961" s="73" t="s">
        <v>227</v>
      </c>
      <c r="C961" s="505">
        <v>9</v>
      </c>
      <c r="D961" s="505"/>
      <c r="E961" s="505">
        <v>15</v>
      </c>
      <c r="F961" s="505"/>
      <c r="G961" s="41">
        <v>24</v>
      </c>
      <c r="H961" s="73" t="s">
        <v>226</v>
      </c>
      <c r="I961" s="505">
        <v>8</v>
      </c>
      <c r="J961" s="505"/>
      <c r="K961" s="40">
        <v>9</v>
      </c>
      <c r="L961" s="347">
        <v>17</v>
      </c>
      <c r="M961" s="73" t="s">
        <v>225</v>
      </c>
      <c r="N961" s="40">
        <v>5</v>
      </c>
      <c r="O961" s="505">
        <v>14</v>
      </c>
      <c r="P961" s="505"/>
      <c r="Q961" s="491">
        <v>19</v>
      </c>
      <c r="R961" s="490"/>
      <c r="S961" s="73" t="s">
        <v>224</v>
      </c>
      <c r="T961" s="505">
        <v>3</v>
      </c>
      <c r="U961" s="505"/>
      <c r="V961" s="40">
        <v>3</v>
      </c>
      <c r="W961" s="489">
        <v>6</v>
      </c>
      <c r="X961" s="490"/>
    </row>
    <row r="962" spans="2:24" s="49" customFormat="1" ht="14.45" customHeight="1">
      <c r="B962" s="74" t="s">
        <v>223</v>
      </c>
      <c r="C962" s="511">
        <v>6</v>
      </c>
      <c r="D962" s="511"/>
      <c r="E962" s="511">
        <v>7</v>
      </c>
      <c r="F962" s="511"/>
      <c r="G962" s="43">
        <v>13</v>
      </c>
      <c r="H962" s="74" t="s">
        <v>222</v>
      </c>
      <c r="I962" s="511">
        <v>17</v>
      </c>
      <c r="J962" s="511"/>
      <c r="K962" s="42">
        <v>11</v>
      </c>
      <c r="L962" s="346">
        <v>28</v>
      </c>
      <c r="M962" s="74" t="s">
        <v>221</v>
      </c>
      <c r="N962" s="42">
        <v>11</v>
      </c>
      <c r="O962" s="511">
        <v>10</v>
      </c>
      <c r="P962" s="511"/>
      <c r="Q962" s="497">
        <v>21</v>
      </c>
      <c r="R962" s="504"/>
      <c r="S962" s="74" t="s">
        <v>220</v>
      </c>
      <c r="T962" s="511">
        <v>6</v>
      </c>
      <c r="U962" s="511"/>
      <c r="V962" s="42">
        <v>7</v>
      </c>
      <c r="W962" s="502">
        <v>13</v>
      </c>
      <c r="X962" s="504"/>
    </row>
    <row r="963" spans="2:24" s="49" customFormat="1" ht="14.1" customHeight="1">
      <c r="B963" s="73" t="s">
        <v>219</v>
      </c>
      <c r="C963" s="505">
        <v>11</v>
      </c>
      <c r="D963" s="505"/>
      <c r="E963" s="505">
        <v>12</v>
      </c>
      <c r="F963" s="505"/>
      <c r="G963" s="41">
        <v>23</v>
      </c>
      <c r="H963" s="73" t="s">
        <v>218</v>
      </c>
      <c r="I963" s="505">
        <v>18</v>
      </c>
      <c r="J963" s="505"/>
      <c r="K963" s="40">
        <v>11</v>
      </c>
      <c r="L963" s="345">
        <v>29</v>
      </c>
      <c r="M963" s="73" t="s">
        <v>217</v>
      </c>
      <c r="N963" s="40">
        <v>17</v>
      </c>
      <c r="O963" s="505">
        <v>11</v>
      </c>
      <c r="P963" s="505"/>
      <c r="Q963" s="506">
        <v>28</v>
      </c>
      <c r="R963" s="483"/>
      <c r="S963" s="73" t="s">
        <v>216</v>
      </c>
      <c r="T963" s="505">
        <v>2</v>
      </c>
      <c r="U963" s="505"/>
      <c r="V963" s="40">
        <v>4</v>
      </c>
      <c r="W963" s="481">
        <v>6</v>
      </c>
      <c r="X963" s="483"/>
    </row>
    <row r="964" spans="2:24" s="49" customFormat="1" ht="14.25" customHeight="1">
      <c r="B964" s="73" t="s">
        <v>215</v>
      </c>
      <c r="C964" s="505">
        <v>12</v>
      </c>
      <c r="D964" s="505"/>
      <c r="E964" s="505">
        <v>9</v>
      </c>
      <c r="F964" s="505"/>
      <c r="G964" s="41">
        <v>21</v>
      </c>
      <c r="H964" s="73" t="s">
        <v>214</v>
      </c>
      <c r="I964" s="505">
        <v>8</v>
      </c>
      <c r="J964" s="505"/>
      <c r="K964" s="40">
        <v>14</v>
      </c>
      <c r="L964" s="345">
        <v>22</v>
      </c>
      <c r="M964" s="73" t="s">
        <v>213</v>
      </c>
      <c r="N964" s="40">
        <v>9</v>
      </c>
      <c r="O964" s="505">
        <v>13</v>
      </c>
      <c r="P964" s="505"/>
      <c r="Q964" s="491">
        <v>22</v>
      </c>
      <c r="R964" s="490"/>
      <c r="S964" s="73" t="s">
        <v>212</v>
      </c>
      <c r="T964" s="505">
        <v>1</v>
      </c>
      <c r="U964" s="505"/>
      <c r="V964" s="40">
        <v>1</v>
      </c>
      <c r="W964" s="489">
        <v>2</v>
      </c>
      <c r="X964" s="490"/>
    </row>
    <row r="965" spans="2:24" s="49" customFormat="1" ht="14.25" customHeight="1">
      <c r="B965" s="73" t="s">
        <v>211</v>
      </c>
      <c r="C965" s="505">
        <v>10</v>
      </c>
      <c r="D965" s="505"/>
      <c r="E965" s="505">
        <v>10</v>
      </c>
      <c r="F965" s="505"/>
      <c r="G965" s="41">
        <v>20</v>
      </c>
      <c r="H965" s="73" t="s">
        <v>210</v>
      </c>
      <c r="I965" s="505">
        <v>19</v>
      </c>
      <c r="J965" s="505"/>
      <c r="K965" s="40">
        <v>15</v>
      </c>
      <c r="L965" s="345">
        <v>34</v>
      </c>
      <c r="M965" s="73" t="s">
        <v>209</v>
      </c>
      <c r="N965" s="40">
        <v>16</v>
      </c>
      <c r="O965" s="505">
        <v>12</v>
      </c>
      <c r="P965" s="505"/>
      <c r="Q965" s="491">
        <v>28</v>
      </c>
      <c r="R965" s="490"/>
      <c r="S965" s="73" t="s">
        <v>208</v>
      </c>
      <c r="T965" s="505">
        <v>1</v>
      </c>
      <c r="U965" s="505"/>
      <c r="V965" s="40">
        <v>3</v>
      </c>
      <c r="W965" s="489">
        <v>4</v>
      </c>
      <c r="X965" s="490"/>
    </row>
    <row r="966" spans="2:24" s="49" customFormat="1" ht="14.25" customHeight="1">
      <c r="B966" s="73" t="s">
        <v>207</v>
      </c>
      <c r="C966" s="505">
        <v>12</v>
      </c>
      <c r="D966" s="505"/>
      <c r="E966" s="505">
        <v>17</v>
      </c>
      <c r="F966" s="505"/>
      <c r="G966" s="41">
        <v>29</v>
      </c>
      <c r="H966" s="73" t="s">
        <v>206</v>
      </c>
      <c r="I966" s="505">
        <v>19</v>
      </c>
      <c r="J966" s="505"/>
      <c r="K966" s="40">
        <v>13</v>
      </c>
      <c r="L966" s="345">
        <v>32</v>
      </c>
      <c r="M966" s="73" t="s">
        <v>205</v>
      </c>
      <c r="N966" s="40">
        <v>10</v>
      </c>
      <c r="O966" s="505">
        <v>13</v>
      </c>
      <c r="P966" s="505"/>
      <c r="Q966" s="491">
        <v>23</v>
      </c>
      <c r="R966" s="490"/>
      <c r="S966" s="73" t="s">
        <v>204</v>
      </c>
      <c r="T966" s="505">
        <v>0</v>
      </c>
      <c r="U966" s="505"/>
      <c r="V966" s="40">
        <v>3</v>
      </c>
      <c r="W966" s="489">
        <v>3</v>
      </c>
      <c r="X966" s="490"/>
    </row>
    <row r="967" spans="2:24" s="49" customFormat="1" ht="14.1" customHeight="1">
      <c r="B967" s="74" t="s">
        <v>203</v>
      </c>
      <c r="C967" s="511">
        <v>11</v>
      </c>
      <c r="D967" s="511"/>
      <c r="E967" s="511">
        <v>13</v>
      </c>
      <c r="F967" s="511"/>
      <c r="G967" s="43">
        <v>24</v>
      </c>
      <c r="H967" s="74" t="s">
        <v>202</v>
      </c>
      <c r="I967" s="511">
        <v>21</v>
      </c>
      <c r="J967" s="511"/>
      <c r="K967" s="42">
        <v>15</v>
      </c>
      <c r="L967" s="346">
        <v>36</v>
      </c>
      <c r="M967" s="74" t="s">
        <v>201</v>
      </c>
      <c r="N967" s="42">
        <v>9</v>
      </c>
      <c r="O967" s="511">
        <v>17</v>
      </c>
      <c r="P967" s="511"/>
      <c r="Q967" s="497">
        <v>26</v>
      </c>
      <c r="R967" s="504"/>
      <c r="S967" s="74" t="s">
        <v>200</v>
      </c>
      <c r="T967" s="511">
        <v>0</v>
      </c>
      <c r="U967" s="511"/>
      <c r="V967" s="42">
        <v>1</v>
      </c>
      <c r="W967" s="502">
        <v>1</v>
      </c>
      <c r="X967" s="504"/>
    </row>
    <row r="968" spans="2:24" s="49" customFormat="1" ht="14.25" customHeight="1">
      <c r="B968" s="73" t="s">
        <v>199</v>
      </c>
      <c r="C968" s="505">
        <v>15</v>
      </c>
      <c r="D968" s="505"/>
      <c r="E968" s="505">
        <v>12</v>
      </c>
      <c r="F968" s="505"/>
      <c r="G968" s="41">
        <v>27</v>
      </c>
      <c r="H968" s="73" t="s">
        <v>198</v>
      </c>
      <c r="I968" s="505">
        <v>19</v>
      </c>
      <c r="J968" s="505"/>
      <c r="K968" s="40">
        <v>14</v>
      </c>
      <c r="L968" s="345">
        <v>33</v>
      </c>
      <c r="M968" s="73" t="s">
        <v>197</v>
      </c>
      <c r="N968" s="40">
        <v>13</v>
      </c>
      <c r="O968" s="505">
        <v>19</v>
      </c>
      <c r="P968" s="505"/>
      <c r="Q968" s="506">
        <v>32</v>
      </c>
      <c r="R968" s="483"/>
      <c r="S968" s="73" t="s">
        <v>196</v>
      </c>
      <c r="T968" s="505">
        <v>1</v>
      </c>
      <c r="U968" s="505"/>
      <c r="V968" s="40">
        <v>2</v>
      </c>
      <c r="W968" s="481">
        <v>3</v>
      </c>
      <c r="X968" s="483"/>
    </row>
    <row r="969" spans="2:24" s="49" customFormat="1" ht="14.25" customHeight="1">
      <c r="B969" s="73" t="s">
        <v>195</v>
      </c>
      <c r="C969" s="505">
        <v>8</v>
      </c>
      <c r="D969" s="505"/>
      <c r="E969" s="505">
        <v>9</v>
      </c>
      <c r="F969" s="505"/>
      <c r="G969" s="41">
        <v>17</v>
      </c>
      <c r="H969" s="73" t="s">
        <v>194</v>
      </c>
      <c r="I969" s="505">
        <v>22</v>
      </c>
      <c r="J969" s="505"/>
      <c r="K969" s="40">
        <v>16</v>
      </c>
      <c r="L969" s="345">
        <v>38</v>
      </c>
      <c r="M969" s="73" t="s">
        <v>193</v>
      </c>
      <c r="N969" s="40">
        <v>8</v>
      </c>
      <c r="O969" s="505">
        <v>12</v>
      </c>
      <c r="P969" s="505"/>
      <c r="Q969" s="491">
        <v>20</v>
      </c>
      <c r="R969" s="490"/>
      <c r="S969" s="73" t="s">
        <v>192</v>
      </c>
      <c r="T969" s="505">
        <v>0</v>
      </c>
      <c r="U969" s="505"/>
      <c r="V969" s="40">
        <v>1</v>
      </c>
      <c r="W969" s="489">
        <v>1</v>
      </c>
      <c r="X969" s="490"/>
    </row>
    <row r="970" spans="2:24" s="49" customFormat="1" ht="14.25" customHeight="1">
      <c r="B970" s="73" t="s">
        <v>191</v>
      </c>
      <c r="C970" s="505">
        <v>8</v>
      </c>
      <c r="D970" s="505"/>
      <c r="E970" s="505">
        <v>10</v>
      </c>
      <c r="F970" s="505"/>
      <c r="G970" s="41">
        <v>18</v>
      </c>
      <c r="H970" s="73" t="s">
        <v>190</v>
      </c>
      <c r="I970" s="505">
        <v>13</v>
      </c>
      <c r="J970" s="505"/>
      <c r="K970" s="40">
        <v>15</v>
      </c>
      <c r="L970" s="345">
        <v>28</v>
      </c>
      <c r="M970" s="73" t="s">
        <v>189</v>
      </c>
      <c r="N970" s="40">
        <v>6</v>
      </c>
      <c r="O970" s="505">
        <v>10</v>
      </c>
      <c r="P970" s="505"/>
      <c r="Q970" s="491">
        <v>16</v>
      </c>
      <c r="R970" s="490"/>
      <c r="S970" s="73" t="s">
        <v>188</v>
      </c>
      <c r="T970" s="505">
        <v>0</v>
      </c>
      <c r="U970" s="505"/>
      <c r="V970" s="40">
        <v>0</v>
      </c>
      <c r="W970" s="489">
        <v>0</v>
      </c>
      <c r="X970" s="490"/>
    </row>
    <row r="971" spans="2:24" s="49" customFormat="1" ht="14.1" customHeight="1">
      <c r="B971" s="73" t="s">
        <v>187</v>
      </c>
      <c r="C971" s="505">
        <v>16</v>
      </c>
      <c r="D971" s="505"/>
      <c r="E971" s="505">
        <v>11</v>
      </c>
      <c r="F971" s="505"/>
      <c r="G971" s="41">
        <v>27</v>
      </c>
      <c r="H971" s="73" t="s">
        <v>186</v>
      </c>
      <c r="I971" s="505">
        <v>22</v>
      </c>
      <c r="J971" s="505"/>
      <c r="K971" s="40">
        <v>17</v>
      </c>
      <c r="L971" s="345">
        <v>39</v>
      </c>
      <c r="M971" s="73" t="s">
        <v>185</v>
      </c>
      <c r="N971" s="40">
        <v>9</v>
      </c>
      <c r="O971" s="505">
        <v>14</v>
      </c>
      <c r="P971" s="505"/>
      <c r="Q971" s="491">
        <v>23</v>
      </c>
      <c r="R971" s="490"/>
      <c r="S971" s="73" t="s">
        <v>184</v>
      </c>
      <c r="T971" s="505">
        <v>0</v>
      </c>
      <c r="U971" s="505"/>
      <c r="V971" s="40">
        <v>1</v>
      </c>
      <c r="W971" s="489">
        <v>1</v>
      </c>
      <c r="X971" s="490"/>
    </row>
    <row r="972" spans="2:24" s="49" customFormat="1" ht="14.25" customHeight="1" thickBot="1">
      <c r="B972" s="75" t="s">
        <v>183</v>
      </c>
      <c r="C972" s="516">
        <v>6</v>
      </c>
      <c r="D972" s="516"/>
      <c r="E972" s="516">
        <v>11</v>
      </c>
      <c r="F972" s="516"/>
      <c r="G972" s="45">
        <v>17</v>
      </c>
      <c r="H972" s="75" t="s">
        <v>182</v>
      </c>
      <c r="I972" s="516">
        <v>11</v>
      </c>
      <c r="J972" s="516"/>
      <c r="K972" s="44">
        <v>13</v>
      </c>
      <c r="L972" s="344">
        <v>24</v>
      </c>
      <c r="M972" s="75" t="s">
        <v>181</v>
      </c>
      <c r="N972" s="44">
        <v>16</v>
      </c>
      <c r="O972" s="516">
        <v>18</v>
      </c>
      <c r="P972" s="516"/>
      <c r="Q972" s="512">
        <v>34</v>
      </c>
      <c r="R972" s="559"/>
      <c r="S972" s="74" t="s">
        <v>180</v>
      </c>
      <c r="T972" s="511">
        <v>0</v>
      </c>
      <c r="U972" s="511"/>
      <c r="V972" s="42">
        <v>0</v>
      </c>
      <c r="W972" s="502">
        <v>0</v>
      </c>
      <c r="X972" s="504"/>
    </row>
    <row r="973" spans="2:24" s="49" customFormat="1" ht="14.25" customHeight="1" thickBot="1">
      <c r="B973" s="76"/>
      <c r="C973" s="76"/>
      <c r="D973" s="76"/>
      <c r="E973" s="76"/>
      <c r="F973" s="520" t="s">
        <v>179</v>
      </c>
      <c r="G973" s="520"/>
      <c r="H973" s="520"/>
      <c r="I973" s="520"/>
      <c r="J973" s="76"/>
      <c r="K973" s="76"/>
      <c r="L973" s="76"/>
      <c r="M973" s="76"/>
      <c r="N973" s="76"/>
      <c r="O973" s="76"/>
      <c r="P973" s="76"/>
      <c r="Q973" s="76"/>
      <c r="R973" s="76"/>
      <c r="S973" s="77" t="s">
        <v>178</v>
      </c>
      <c r="T973" s="582">
        <v>0</v>
      </c>
      <c r="U973" s="582"/>
      <c r="V973" s="46">
        <v>0</v>
      </c>
      <c r="W973" s="481">
        <f t="shared" ref="W973:W978" si="161">SUM(T973:V973)</f>
        <v>0</v>
      </c>
      <c r="X973" s="483"/>
    </row>
    <row r="974" spans="2:24" s="49" customFormat="1" ht="13.5" customHeight="1">
      <c r="B974" s="213" t="s">
        <v>177</v>
      </c>
      <c r="C974" s="522">
        <f>SUM(C948:D952)</f>
        <v>39</v>
      </c>
      <c r="D974" s="523"/>
      <c r="E974" s="526">
        <f>SUM(E948:F952)</f>
        <v>50</v>
      </c>
      <c r="F974" s="523"/>
      <c r="G974" s="214">
        <f>SUM(C974:F974)</f>
        <v>89</v>
      </c>
      <c r="H974" s="213" t="s">
        <v>176</v>
      </c>
      <c r="I974" s="524">
        <f>SUM(N948:N952)</f>
        <v>72</v>
      </c>
      <c r="J974" s="525"/>
      <c r="K974" s="215">
        <f>SUM(O948:P952)</f>
        <v>75</v>
      </c>
      <c r="L974" s="216">
        <f>SUM(I974:K974)</f>
        <v>147</v>
      </c>
      <c r="M974" s="225" t="s">
        <v>175</v>
      </c>
      <c r="N974" s="226">
        <f>SUM(T973:U977)</f>
        <v>0</v>
      </c>
      <c r="O974" s="526">
        <f>SUM(V973:V977)</f>
        <v>0</v>
      </c>
      <c r="P974" s="523">
        <f t="shared" ref="P974" si="162">SUM(W973:X977)</f>
        <v>0</v>
      </c>
      <c r="Q974" s="526">
        <f>SUM(N974,O974)</f>
        <v>0</v>
      </c>
      <c r="R974" s="527"/>
      <c r="S974" s="73" t="s">
        <v>174</v>
      </c>
      <c r="T974" s="505">
        <v>0</v>
      </c>
      <c r="U974" s="505"/>
      <c r="V974" s="40">
        <v>0</v>
      </c>
      <c r="W974" s="489">
        <f t="shared" si="161"/>
        <v>0</v>
      </c>
      <c r="X974" s="490"/>
    </row>
    <row r="975" spans="2:24" s="49" customFormat="1" ht="13.5" customHeight="1" thickBot="1">
      <c r="B975" s="217" t="s">
        <v>173</v>
      </c>
      <c r="C975" s="518">
        <f>SUM(C953:D957)</f>
        <v>47</v>
      </c>
      <c r="D975" s="519"/>
      <c r="E975" s="555">
        <f>SUM(E953:F957)</f>
        <v>44</v>
      </c>
      <c r="F975" s="519"/>
      <c r="G975" s="218">
        <f t="shared" ref="G975:G983" si="163">SUM(C975:F975)</f>
        <v>91</v>
      </c>
      <c r="H975" s="217" t="s">
        <v>172</v>
      </c>
      <c r="I975" s="518">
        <f>SUM(N953:N957)</f>
        <v>68</v>
      </c>
      <c r="J975" s="521"/>
      <c r="K975" s="219">
        <f>SUM(O953:P957)</f>
        <v>65</v>
      </c>
      <c r="L975" s="220">
        <f t="shared" ref="L975:L979" si="164">SUM(I975:K975)</f>
        <v>133</v>
      </c>
      <c r="M975" s="227" t="s">
        <v>159</v>
      </c>
      <c r="N975" s="228">
        <f>U978</f>
        <v>0</v>
      </c>
      <c r="O975" s="531">
        <f>V978</f>
        <v>0</v>
      </c>
      <c r="P975" s="532"/>
      <c r="Q975" s="531">
        <f>SUM(N975:P975)</f>
        <v>0</v>
      </c>
      <c r="R975" s="533"/>
      <c r="S975" s="73" t="s">
        <v>171</v>
      </c>
      <c r="T975" s="505">
        <v>0</v>
      </c>
      <c r="U975" s="505"/>
      <c r="V975" s="40">
        <v>0</v>
      </c>
      <c r="W975" s="489">
        <f t="shared" si="161"/>
        <v>0</v>
      </c>
      <c r="X975" s="490"/>
    </row>
    <row r="976" spans="2:24" s="49" customFormat="1" ht="13.5" customHeight="1" thickBot="1">
      <c r="B976" s="217" t="s">
        <v>170</v>
      </c>
      <c r="C976" s="518">
        <f>SUM(C958:D962)</f>
        <v>44</v>
      </c>
      <c r="D976" s="519"/>
      <c r="E976" s="555">
        <f>SUM(E958:F962)</f>
        <v>51</v>
      </c>
      <c r="F976" s="519"/>
      <c r="G976" s="218">
        <f t="shared" si="163"/>
        <v>95</v>
      </c>
      <c r="H976" s="217" t="s">
        <v>169</v>
      </c>
      <c r="I976" s="518">
        <f>SUM(N958:N962)</f>
        <v>47</v>
      </c>
      <c r="J976" s="521"/>
      <c r="K976" s="219">
        <f>SUM(O958:P962)</f>
        <v>50</v>
      </c>
      <c r="L976" s="220">
        <f t="shared" si="164"/>
        <v>97</v>
      </c>
      <c r="M976" s="76"/>
      <c r="N976" s="76"/>
      <c r="O976" s="76"/>
      <c r="P976" s="76"/>
      <c r="Q976" s="76"/>
      <c r="R976" s="76"/>
      <c r="S976" s="73" t="s">
        <v>168</v>
      </c>
      <c r="T976" s="505">
        <v>0</v>
      </c>
      <c r="U976" s="505"/>
      <c r="V976" s="40">
        <v>0</v>
      </c>
      <c r="W976" s="489">
        <f t="shared" si="161"/>
        <v>0</v>
      </c>
      <c r="X976" s="490"/>
    </row>
    <row r="977" spans="2:24" s="49" customFormat="1" ht="13.5" customHeight="1">
      <c r="B977" s="217" t="s">
        <v>167</v>
      </c>
      <c r="C977" s="518">
        <f>SUM(C963:D967)</f>
        <v>56</v>
      </c>
      <c r="D977" s="519"/>
      <c r="E977" s="555">
        <f>SUM(E963:F967)</f>
        <v>61</v>
      </c>
      <c r="F977" s="519"/>
      <c r="G977" s="218">
        <f t="shared" si="163"/>
        <v>117</v>
      </c>
      <c r="H977" s="217" t="s">
        <v>166</v>
      </c>
      <c r="I977" s="518">
        <f>SUM(N963:N967)</f>
        <v>61</v>
      </c>
      <c r="J977" s="521"/>
      <c r="K977" s="219">
        <f>SUM(O963:P967)</f>
        <v>66</v>
      </c>
      <c r="L977" s="220">
        <f t="shared" si="164"/>
        <v>127</v>
      </c>
      <c r="M977" s="229" t="s">
        <v>165</v>
      </c>
      <c r="N977" s="230">
        <f>SUM(N963:N972,T948:U978)</f>
        <v>293</v>
      </c>
      <c r="O977" s="535">
        <f>SUM(O963:P972,V948:V978)</f>
        <v>357</v>
      </c>
      <c r="P977" s="536">
        <f t="shared" ref="P977" si="165">SUM(P963:P972,W948:X978)</f>
        <v>398</v>
      </c>
      <c r="Q977" s="535">
        <f>SUM(N977,O977)</f>
        <v>650</v>
      </c>
      <c r="R977" s="537"/>
      <c r="S977" s="74" t="s">
        <v>164</v>
      </c>
      <c r="T977" s="511">
        <v>0</v>
      </c>
      <c r="U977" s="511"/>
      <c r="V977" s="133">
        <v>0</v>
      </c>
      <c r="W977" s="502">
        <f t="shared" si="161"/>
        <v>0</v>
      </c>
      <c r="X977" s="504"/>
    </row>
    <row r="978" spans="2:24" s="49" customFormat="1" ht="13.5" customHeight="1" thickBot="1">
      <c r="B978" s="217" t="s">
        <v>163</v>
      </c>
      <c r="C978" s="518">
        <f>SUM(C968:D972)</f>
        <v>53</v>
      </c>
      <c r="D978" s="519"/>
      <c r="E978" s="555">
        <f>SUM(E968:F972)</f>
        <v>53</v>
      </c>
      <c r="F978" s="519"/>
      <c r="G978" s="218">
        <f t="shared" si="163"/>
        <v>106</v>
      </c>
      <c r="H978" s="217" t="s">
        <v>162</v>
      </c>
      <c r="I978" s="518">
        <f>SUM(N968:N972)</f>
        <v>52</v>
      </c>
      <c r="J978" s="521"/>
      <c r="K978" s="219">
        <f>SUM(O968:P972)</f>
        <v>73</v>
      </c>
      <c r="L978" s="220">
        <f t="shared" si="164"/>
        <v>125</v>
      </c>
      <c r="M978" s="231" t="s">
        <v>161</v>
      </c>
      <c r="N978" s="232"/>
      <c r="O978" s="233"/>
      <c r="P978" s="565">
        <f>Q977/Q981*100</f>
        <v>30.444964871194379</v>
      </c>
      <c r="Q978" s="565"/>
      <c r="R978" s="234" t="s">
        <v>160</v>
      </c>
      <c r="S978" s="75" t="s">
        <v>159</v>
      </c>
      <c r="T978" s="516">
        <v>0</v>
      </c>
      <c r="U978" s="516"/>
      <c r="V978" s="44">
        <v>0</v>
      </c>
      <c r="W978" s="529">
        <f t="shared" si="161"/>
        <v>0</v>
      </c>
      <c r="X978" s="538"/>
    </row>
    <row r="979" spans="2:24" s="49" customFormat="1" ht="13.5" customHeight="1">
      <c r="B979" s="217" t="s">
        <v>158</v>
      </c>
      <c r="C979" s="518">
        <f>SUM(I948:J952)</f>
        <v>51</v>
      </c>
      <c r="D979" s="519"/>
      <c r="E979" s="555">
        <f>SUM(K948:K952)</f>
        <v>55</v>
      </c>
      <c r="F979" s="519"/>
      <c r="G979" s="218">
        <f t="shared" si="163"/>
        <v>106</v>
      </c>
      <c r="H979" s="217" t="s">
        <v>157</v>
      </c>
      <c r="I979" s="518">
        <f>SUM(T948:U952)</f>
        <v>76</v>
      </c>
      <c r="J979" s="521"/>
      <c r="K979" s="219">
        <f>SUM(V948:V952)</f>
        <v>87</v>
      </c>
      <c r="L979" s="220">
        <f t="shared" si="164"/>
        <v>163</v>
      </c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</row>
    <row r="980" spans="2:24" s="49" customFormat="1" ht="13.5" customHeight="1" thickBot="1">
      <c r="B980" s="217" t="s">
        <v>156</v>
      </c>
      <c r="C980" s="518">
        <f>SUM(I953:J957)</f>
        <v>48</v>
      </c>
      <c r="D980" s="519"/>
      <c r="E980" s="555">
        <f>SUM(K953:K957)</f>
        <v>41</v>
      </c>
      <c r="F980" s="519"/>
      <c r="G980" s="218">
        <f t="shared" si="163"/>
        <v>89</v>
      </c>
      <c r="H980" s="217" t="s">
        <v>155</v>
      </c>
      <c r="I980" s="518">
        <f>SUM(T953:U957)</f>
        <v>65</v>
      </c>
      <c r="J980" s="521"/>
      <c r="K980" s="219">
        <f>SUM(V953:V957)</f>
        <v>84</v>
      </c>
      <c r="L980" s="220">
        <f>SUM(I980:K980)</f>
        <v>149</v>
      </c>
      <c r="M980" s="76"/>
      <c r="N980" s="76"/>
      <c r="O980" s="76"/>
      <c r="P980" s="76"/>
      <c r="Q980" s="76"/>
      <c r="R980" s="76"/>
      <c r="S980" s="87"/>
      <c r="T980" s="87"/>
      <c r="U980" s="87"/>
      <c r="V980" s="87"/>
      <c r="W980" s="87"/>
      <c r="X980" s="87"/>
    </row>
    <row r="981" spans="2:24" s="49" customFormat="1" ht="13.5" customHeight="1" thickBot="1">
      <c r="B981" s="217" t="s">
        <v>154</v>
      </c>
      <c r="C981" s="518">
        <f>SUM(I958:J962)</f>
        <v>47</v>
      </c>
      <c r="D981" s="519"/>
      <c r="E981" s="555">
        <f>SUM(K958:K962)</f>
        <v>53</v>
      </c>
      <c r="F981" s="519"/>
      <c r="G981" s="218">
        <f t="shared" si="163"/>
        <v>100</v>
      </c>
      <c r="H981" s="217" t="s">
        <v>153</v>
      </c>
      <c r="I981" s="518">
        <f>SUM(T958:U962)</f>
        <v>34</v>
      </c>
      <c r="J981" s="521"/>
      <c r="K981" s="219">
        <f>SUM(V958:V962)</f>
        <v>31</v>
      </c>
      <c r="L981" s="220">
        <f t="shared" ref="L981:L983" si="166">SUM(I981:K981)</f>
        <v>65</v>
      </c>
      <c r="M981" s="235" t="s">
        <v>152</v>
      </c>
      <c r="N981" s="236">
        <f>SUM(C974:D983,I974:J983,N974:N975)</f>
        <v>1037</v>
      </c>
      <c r="O981" s="535">
        <f>SUM(E974:F983,K974:K983,O974,O975)</f>
        <v>1098</v>
      </c>
      <c r="P981" s="536">
        <f t="shared" ref="P981" si="167">SUM(C974:D983,J974:K983,P974:P975)</f>
        <v>1104</v>
      </c>
      <c r="Q981" s="535">
        <f>SUM(N981,O981)</f>
        <v>2135</v>
      </c>
      <c r="R981" s="537"/>
      <c r="S981" s="89" t="s">
        <v>151</v>
      </c>
      <c r="T981" s="590">
        <v>46</v>
      </c>
      <c r="U981" s="590"/>
      <c r="V981" s="28">
        <v>47</v>
      </c>
      <c r="W981" s="590">
        <v>47</v>
      </c>
      <c r="X981" s="591"/>
    </row>
    <row r="982" spans="2:24" s="49" customFormat="1" ht="13.5" customHeight="1" thickBot="1">
      <c r="B982" s="217" t="s">
        <v>150</v>
      </c>
      <c r="C982" s="518">
        <f>SUM(I963:J967)</f>
        <v>85</v>
      </c>
      <c r="D982" s="519"/>
      <c r="E982" s="555">
        <f>SUM(K963:K967)</f>
        <v>68</v>
      </c>
      <c r="F982" s="519"/>
      <c r="G982" s="218">
        <f t="shared" si="163"/>
        <v>153</v>
      </c>
      <c r="H982" s="217" t="s">
        <v>149</v>
      </c>
      <c r="I982" s="518">
        <f>SUM(T963:U967)</f>
        <v>4</v>
      </c>
      <c r="J982" s="521"/>
      <c r="K982" s="219">
        <f>SUM(V963:V967)</f>
        <v>12</v>
      </c>
      <c r="L982" s="220">
        <f t="shared" si="166"/>
        <v>16</v>
      </c>
      <c r="M982" s="231" t="s">
        <v>7</v>
      </c>
      <c r="N982" s="232"/>
      <c r="O982" s="237"/>
      <c r="P982" s="237"/>
      <c r="Q982" s="545">
        <f>行政区別人口!R52</f>
        <v>927</v>
      </c>
      <c r="R982" s="546"/>
      <c r="S982" s="90"/>
      <c r="T982" s="25"/>
      <c r="U982" s="25"/>
      <c r="V982" s="25"/>
      <c r="W982" s="25"/>
      <c r="X982" s="25"/>
    </row>
    <row r="983" spans="2:24" s="49" customFormat="1" ht="13.5" customHeight="1" thickBot="1">
      <c r="B983" s="221" t="s">
        <v>148</v>
      </c>
      <c r="C983" s="542">
        <f>SUM(I968:J972)</f>
        <v>87</v>
      </c>
      <c r="D983" s="532"/>
      <c r="E983" s="531">
        <f>SUM(K968:K972)</f>
        <v>75</v>
      </c>
      <c r="F983" s="532"/>
      <c r="G983" s="222">
        <f t="shared" si="163"/>
        <v>162</v>
      </c>
      <c r="H983" s="221" t="s">
        <v>147</v>
      </c>
      <c r="I983" s="543">
        <f>SUM(T968:U972)</f>
        <v>1</v>
      </c>
      <c r="J983" s="544"/>
      <c r="K983" s="223">
        <f>SUM(V968:V972)</f>
        <v>4</v>
      </c>
      <c r="L983" s="224">
        <f t="shared" si="166"/>
        <v>5</v>
      </c>
      <c r="M983" s="76"/>
      <c r="N983" s="76"/>
      <c r="O983" s="76"/>
      <c r="P983" s="76"/>
      <c r="Q983" s="76"/>
      <c r="R983" s="76"/>
      <c r="S983" s="520" t="s">
        <v>146</v>
      </c>
      <c r="T983" s="520"/>
      <c r="U983" s="520"/>
      <c r="V983" s="520"/>
      <c r="W983" s="92">
        <v>24</v>
      </c>
      <c r="X983" s="93" t="s">
        <v>286</v>
      </c>
    </row>
    <row r="985" spans="2:24" s="49" customFormat="1" ht="14.1" customHeight="1">
      <c r="S985" s="97"/>
      <c r="T985" s="97"/>
      <c r="U985" s="97"/>
    </row>
    <row r="986" spans="2:24" s="49" customFormat="1" ht="14.25" customHeight="1">
      <c r="B986" s="547" t="s">
        <v>1</v>
      </c>
      <c r="C986" s="547"/>
      <c r="D986" s="547" t="s">
        <v>2</v>
      </c>
      <c r="E986" s="547"/>
      <c r="F986" s="547"/>
      <c r="G986" s="547"/>
      <c r="H986" s="547"/>
      <c r="I986" s="547"/>
      <c r="J986" s="561" t="s">
        <v>285</v>
      </c>
      <c r="K986" s="561"/>
      <c r="L986" s="561"/>
      <c r="M986" s="561"/>
      <c r="N986" s="561"/>
      <c r="O986" s="561"/>
      <c r="P986" s="561"/>
      <c r="Q986" s="66"/>
      <c r="R986" s="66"/>
      <c r="S986" s="98"/>
      <c r="T986" s="98"/>
      <c r="U986" s="158" t="str">
        <f>$U$2</f>
        <v>平成29年11月30日</v>
      </c>
      <c r="V986" s="48"/>
      <c r="W986" s="48"/>
      <c r="X986" s="99" t="s">
        <v>0</v>
      </c>
    </row>
    <row r="987" spans="2:24" s="49" customFormat="1" ht="17.100000000000001" customHeight="1" thickBot="1">
      <c r="B987" s="547" t="s">
        <v>282</v>
      </c>
      <c r="C987" s="547"/>
      <c r="D987" s="547" t="s">
        <v>39</v>
      </c>
      <c r="E987" s="547"/>
      <c r="F987" s="547"/>
      <c r="G987" s="547"/>
      <c r="H987" s="66"/>
      <c r="I987" s="66"/>
      <c r="J987" s="561"/>
      <c r="K987" s="561"/>
      <c r="L987" s="561"/>
      <c r="M987" s="561"/>
      <c r="N987" s="561"/>
      <c r="O987" s="561"/>
      <c r="P987" s="561"/>
      <c r="Q987" s="66"/>
      <c r="R987" s="66"/>
      <c r="S987" s="66"/>
      <c r="T987" s="66"/>
      <c r="U987" s="158" t="str">
        <f>$U$3</f>
        <v>平成29年12月 1日</v>
      </c>
      <c r="V987" s="48"/>
      <c r="W987" s="48"/>
      <c r="X987" s="99" t="s">
        <v>3</v>
      </c>
    </row>
    <row r="988" spans="2:24" s="49" customFormat="1" ht="14.25" customHeight="1">
      <c r="B988" s="68" t="s">
        <v>280</v>
      </c>
      <c r="C988" s="484" t="s">
        <v>4</v>
      </c>
      <c r="D988" s="484"/>
      <c r="E988" s="484" t="s">
        <v>5</v>
      </c>
      <c r="F988" s="484"/>
      <c r="G988" s="69" t="s">
        <v>6</v>
      </c>
      <c r="H988" s="68" t="s">
        <v>280</v>
      </c>
      <c r="I988" s="484" t="s">
        <v>4</v>
      </c>
      <c r="J988" s="484"/>
      <c r="K988" s="71" t="s">
        <v>5</v>
      </c>
      <c r="L988" s="69" t="s">
        <v>6</v>
      </c>
      <c r="M988" s="68" t="s">
        <v>280</v>
      </c>
      <c r="N988" s="71" t="s">
        <v>4</v>
      </c>
      <c r="O988" s="484" t="s">
        <v>5</v>
      </c>
      <c r="P988" s="484"/>
      <c r="Q988" s="484" t="s">
        <v>6</v>
      </c>
      <c r="R988" s="486"/>
      <c r="S988" s="68" t="s">
        <v>280</v>
      </c>
      <c r="T988" s="484" t="s">
        <v>4</v>
      </c>
      <c r="U988" s="484"/>
      <c r="V988" s="71" t="s">
        <v>5</v>
      </c>
      <c r="W988" s="484" t="s">
        <v>6</v>
      </c>
      <c r="X988" s="486"/>
    </row>
    <row r="989" spans="2:24" s="49" customFormat="1" ht="14.25" customHeight="1">
      <c r="B989" s="73" t="s">
        <v>279</v>
      </c>
      <c r="C989" s="505">
        <v>1</v>
      </c>
      <c r="D989" s="505"/>
      <c r="E989" s="505">
        <v>1</v>
      </c>
      <c r="F989" s="505"/>
      <c r="G989" s="41">
        <v>2</v>
      </c>
      <c r="H989" s="73" t="s">
        <v>278</v>
      </c>
      <c r="I989" s="567">
        <v>1</v>
      </c>
      <c r="J989" s="567"/>
      <c r="K989" s="40">
        <v>1</v>
      </c>
      <c r="L989" s="345">
        <v>2</v>
      </c>
      <c r="M989" s="73" t="s">
        <v>277</v>
      </c>
      <c r="N989" s="40">
        <v>3</v>
      </c>
      <c r="O989" s="505">
        <v>3</v>
      </c>
      <c r="P989" s="505"/>
      <c r="Q989" s="476">
        <v>6</v>
      </c>
      <c r="R989" s="554"/>
      <c r="S989" s="73" t="s">
        <v>276</v>
      </c>
      <c r="T989" s="476">
        <v>2</v>
      </c>
      <c r="U989" s="477"/>
      <c r="V989" s="349">
        <v>1</v>
      </c>
      <c r="W989" s="476">
        <v>3</v>
      </c>
      <c r="X989" s="554"/>
    </row>
    <row r="990" spans="2:24" s="49" customFormat="1" ht="14.1" customHeight="1">
      <c r="B990" s="73" t="s">
        <v>275</v>
      </c>
      <c r="C990" s="505">
        <v>0</v>
      </c>
      <c r="D990" s="505"/>
      <c r="E990" s="505">
        <v>2</v>
      </c>
      <c r="F990" s="505"/>
      <c r="G990" s="41">
        <v>2</v>
      </c>
      <c r="H990" s="73" t="s">
        <v>274</v>
      </c>
      <c r="I990" s="505">
        <v>3</v>
      </c>
      <c r="J990" s="505"/>
      <c r="K990" s="40">
        <v>1</v>
      </c>
      <c r="L990" s="345">
        <v>4</v>
      </c>
      <c r="M990" s="73" t="s">
        <v>273</v>
      </c>
      <c r="N990" s="40">
        <v>0</v>
      </c>
      <c r="O990" s="505">
        <v>1</v>
      </c>
      <c r="P990" s="505"/>
      <c r="Q990" s="491">
        <v>1</v>
      </c>
      <c r="R990" s="490"/>
      <c r="S990" s="73" t="s">
        <v>272</v>
      </c>
      <c r="T990" s="491">
        <v>4</v>
      </c>
      <c r="U990" s="492"/>
      <c r="V990" s="349">
        <v>3</v>
      </c>
      <c r="W990" s="491">
        <v>7</v>
      </c>
      <c r="X990" s="490"/>
    </row>
    <row r="991" spans="2:24" s="49" customFormat="1" ht="14.25" customHeight="1">
      <c r="B991" s="73" t="s">
        <v>271</v>
      </c>
      <c r="C991" s="505">
        <v>1</v>
      </c>
      <c r="D991" s="505"/>
      <c r="E991" s="505">
        <v>0</v>
      </c>
      <c r="F991" s="505"/>
      <c r="G991" s="41">
        <v>1</v>
      </c>
      <c r="H991" s="73" t="s">
        <v>270</v>
      </c>
      <c r="I991" s="505">
        <v>1</v>
      </c>
      <c r="J991" s="505"/>
      <c r="K991" s="40">
        <v>0</v>
      </c>
      <c r="L991" s="345">
        <v>1</v>
      </c>
      <c r="M991" s="73" t="s">
        <v>269</v>
      </c>
      <c r="N991" s="40">
        <v>0</v>
      </c>
      <c r="O991" s="505">
        <v>2</v>
      </c>
      <c r="P991" s="505"/>
      <c r="Q991" s="491">
        <v>2</v>
      </c>
      <c r="R991" s="490"/>
      <c r="S991" s="73" t="s">
        <v>268</v>
      </c>
      <c r="T991" s="491">
        <v>3</v>
      </c>
      <c r="U991" s="492"/>
      <c r="V991" s="349">
        <v>4</v>
      </c>
      <c r="W991" s="491">
        <v>7</v>
      </c>
      <c r="X991" s="490"/>
    </row>
    <row r="992" spans="2:24" s="49" customFormat="1" ht="14.25" customHeight="1">
      <c r="B992" s="73" t="s">
        <v>267</v>
      </c>
      <c r="C992" s="505">
        <v>1</v>
      </c>
      <c r="D992" s="505"/>
      <c r="E992" s="505">
        <v>1</v>
      </c>
      <c r="F992" s="505"/>
      <c r="G992" s="41">
        <v>2</v>
      </c>
      <c r="H992" s="73" t="s">
        <v>266</v>
      </c>
      <c r="I992" s="505">
        <v>0</v>
      </c>
      <c r="J992" s="505"/>
      <c r="K992" s="40">
        <v>1</v>
      </c>
      <c r="L992" s="345">
        <v>1</v>
      </c>
      <c r="M992" s="73" t="s">
        <v>265</v>
      </c>
      <c r="N992" s="40">
        <v>4</v>
      </c>
      <c r="O992" s="505">
        <v>0</v>
      </c>
      <c r="P992" s="505"/>
      <c r="Q992" s="491">
        <v>4</v>
      </c>
      <c r="R992" s="490"/>
      <c r="S992" s="73" t="s">
        <v>264</v>
      </c>
      <c r="T992" s="505">
        <v>2</v>
      </c>
      <c r="U992" s="505"/>
      <c r="V992" s="40">
        <v>1</v>
      </c>
      <c r="W992" s="489">
        <v>3</v>
      </c>
      <c r="X992" s="490"/>
    </row>
    <row r="993" spans="2:24" s="49" customFormat="1" ht="14.1" customHeight="1">
      <c r="B993" s="74" t="s">
        <v>263</v>
      </c>
      <c r="C993" s="511">
        <v>1</v>
      </c>
      <c r="D993" s="511"/>
      <c r="E993" s="511">
        <v>1</v>
      </c>
      <c r="F993" s="511"/>
      <c r="G993" s="43">
        <v>2</v>
      </c>
      <c r="H993" s="74" t="s">
        <v>262</v>
      </c>
      <c r="I993" s="511">
        <v>1</v>
      </c>
      <c r="J993" s="511"/>
      <c r="K993" s="42">
        <v>1</v>
      </c>
      <c r="L993" s="346">
        <v>2</v>
      </c>
      <c r="M993" s="74" t="s">
        <v>261</v>
      </c>
      <c r="N993" s="42">
        <v>3</v>
      </c>
      <c r="O993" s="511">
        <v>3</v>
      </c>
      <c r="P993" s="511"/>
      <c r="Q993" s="497">
        <v>6</v>
      </c>
      <c r="R993" s="504"/>
      <c r="S993" s="74" t="s">
        <v>260</v>
      </c>
      <c r="T993" s="511">
        <v>1</v>
      </c>
      <c r="U993" s="511"/>
      <c r="V993" s="42">
        <v>3</v>
      </c>
      <c r="W993" s="502">
        <v>4</v>
      </c>
      <c r="X993" s="504"/>
    </row>
    <row r="994" spans="2:24" s="49" customFormat="1" ht="14.25" customHeight="1">
      <c r="B994" s="73" t="s">
        <v>259</v>
      </c>
      <c r="C994" s="505">
        <v>2</v>
      </c>
      <c r="D994" s="505"/>
      <c r="E994" s="505">
        <v>2</v>
      </c>
      <c r="F994" s="505"/>
      <c r="G994" s="41">
        <v>4</v>
      </c>
      <c r="H994" s="73" t="s">
        <v>258</v>
      </c>
      <c r="I994" s="505">
        <v>1</v>
      </c>
      <c r="J994" s="505"/>
      <c r="K994" s="40">
        <v>0</v>
      </c>
      <c r="L994" s="345">
        <v>1</v>
      </c>
      <c r="M994" s="73" t="s">
        <v>257</v>
      </c>
      <c r="N994" s="40">
        <v>0</v>
      </c>
      <c r="O994" s="505">
        <v>1</v>
      </c>
      <c r="P994" s="505"/>
      <c r="Q994" s="506">
        <v>1</v>
      </c>
      <c r="R994" s="483"/>
      <c r="S994" s="73" t="s">
        <v>256</v>
      </c>
      <c r="T994" s="505">
        <v>1</v>
      </c>
      <c r="U994" s="505"/>
      <c r="V994" s="40">
        <v>1</v>
      </c>
      <c r="W994" s="481">
        <v>2</v>
      </c>
      <c r="X994" s="483"/>
    </row>
    <row r="995" spans="2:24" s="49" customFormat="1" ht="14.25" customHeight="1">
      <c r="B995" s="73" t="s">
        <v>255</v>
      </c>
      <c r="C995" s="505">
        <v>1</v>
      </c>
      <c r="D995" s="505"/>
      <c r="E995" s="505">
        <v>1</v>
      </c>
      <c r="F995" s="505"/>
      <c r="G995" s="41">
        <v>2</v>
      </c>
      <c r="H995" s="73" t="s">
        <v>254</v>
      </c>
      <c r="I995" s="505">
        <v>2</v>
      </c>
      <c r="J995" s="505"/>
      <c r="K995" s="40">
        <v>1</v>
      </c>
      <c r="L995" s="345">
        <v>3</v>
      </c>
      <c r="M995" s="73" t="s">
        <v>253</v>
      </c>
      <c r="N995" s="40">
        <v>4</v>
      </c>
      <c r="O995" s="505">
        <v>2</v>
      </c>
      <c r="P995" s="505"/>
      <c r="Q995" s="491">
        <v>6</v>
      </c>
      <c r="R995" s="490"/>
      <c r="S995" s="73" t="s">
        <v>252</v>
      </c>
      <c r="T995" s="505">
        <v>1</v>
      </c>
      <c r="U995" s="505"/>
      <c r="V995" s="40">
        <v>3</v>
      </c>
      <c r="W995" s="489">
        <v>4</v>
      </c>
      <c r="X995" s="490"/>
    </row>
    <row r="996" spans="2:24" s="49" customFormat="1" ht="14.25" customHeight="1">
      <c r="B996" s="73" t="s">
        <v>251</v>
      </c>
      <c r="C996" s="505">
        <v>1</v>
      </c>
      <c r="D996" s="505"/>
      <c r="E996" s="505">
        <v>4</v>
      </c>
      <c r="F996" s="505"/>
      <c r="G996" s="41">
        <v>5</v>
      </c>
      <c r="H996" s="73" t="s">
        <v>250</v>
      </c>
      <c r="I996" s="505">
        <v>3</v>
      </c>
      <c r="J996" s="505"/>
      <c r="K996" s="40">
        <v>0</v>
      </c>
      <c r="L996" s="345">
        <v>3</v>
      </c>
      <c r="M996" s="73" t="s">
        <v>249</v>
      </c>
      <c r="N996" s="40">
        <v>6</v>
      </c>
      <c r="O996" s="505">
        <v>2</v>
      </c>
      <c r="P996" s="505"/>
      <c r="Q996" s="491">
        <v>8</v>
      </c>
      <c r="R996" s="490"/>
      <c r="S996" s="73" t="s">
        <v>248</v>
      </c>
      <c r="T996" s="505">
        <v>2</v>
      </c>
      <c r="U996" s="505"/>
      <c r="V996" s="40">
        <v>3</v>
      </c>
      <c r="W996" s="489">
        <v>5</v>
      </c>
      <c r="X996" s="490"/>
    </row>
    <row r="997" spans="2:24" s="49" customFormat="1" ht="14.1" customHeight="1">
      <c r="B997" s="73" t="s">
        <v>247</v>
      </c>
      <c r="C997" s="505">
        <v>1</v>
      </c>
      <c r="D997" s="505"/>
      <c r="E997" s="505">
        <v>2</v>
      </c>
      <c r="F997" s="505"/>
      <c r="G997" s="41">
        <v>3</v>
      </c>
      <c r="H997" s="73" t="s">
        <v>246</v>
      </c>
      <c r="I997" s="505">
        <v>3</v>
      </c>
      <c r="J997" s="505"/>
      <c r="K997" s="40">
        <v>0</v>
      </c>
      <c r="L997" s="345">
        <v>3</v>
      </c>
      <c r="M997" s="73" t="s">
        <v>245</v>
      </c>
      <c r="N997" s="40">
        <v>3</v>
      </c>
      <c r="O997" s="505">
        <v>1</v>
      </c>
      <c r="P997" s="505"/>
      <c r="Q997" s="491">
        <v>4</v>
      </c>
      <c r="R997" s="490"/>
      <c r="S997" s="73" t="s">
        <v>244</v>
      </c>
      <c r="T997" s="505">
        <v>3</v>
      </c>
      <c r="U997" s="505"/>
      <c r="V997" s="40">
        <v>3</v>
      </c>
      <c r="W997" s="489">
        <v>6</v>
      </c>
      <c r="X997" s="490"/>
    </row>
    <row r="998" spans="2:24" s="49" customFormat="1" ht="14.1" customHeight="1">
      <c r="B998" s="74" t="s">
        <v>243</v>
      </c>
      <c r="C998" s="511">
        <v>1</v>
      </c>
      <c r="D998" s="511"/>
      <c r="E998" s="511">
        <v>1</v>
      </c>
      <c r="F998" s="511"/>
      <c r="G998" s="43">
        <v>2</v>
      </c>
      <c r="H998" s="74" t="s">
        <v>242</v>
      </c>
      <c r="I998" s="511">
        <v>1</v>
      </c>
      <c r="J998" s="511"/>
      <c r="K998" s="42">
        <v>2</v>
      </c>
      <c r="L998" s="346">
        <v>3</v>
      </c>
      <c r="M998" s="74" t="s">
        <v>241</v>
      </c>
      <c r="N998" s="42">
        <v>0</v>
      </c>
      <c r="O998" s="511">
        <v>0</v>
      </c>
      <c r="P998" s="511"/>
      <c r="Q998" s="497">
        <v>0</v>
      </c>
      <c r="R998" s="504"/>
      <c r="S998" s="74" t="s">
        <v>240</v>
      </c>
      <c r="T998" s="511">
        <v>1</v>
      </c>
      <c r="U998" s="511"/>
      <c r="V998" s="42">
        <v>1</v>
      </c>
      <c r="W998" s="502">
        <v>2</v>
      </c>
      <c r="X998" s="504"/>
    </row>
    <row r="999" spans="2:24" s="49" customFormat="1" ht="14.25" customHeight="1">
      <c r="B999" s="73" t="s">
        <v>239</v>
      </c>
      <c r="C999" s="505">
        <v>1</v>
      </c>
      <c r="D999" s="505"/>
      <c r="E999" s="505">
        <v>0</v>
      </c>
      <c r="F999" s="505"/>
      <c r="G999" s="41">
        <v>1</v>
      </c>
      <c r="H999" s="73" t="s">
        <v>238</v>
      </c>
      <c r="I999" s="505">
        <v>2</v>
      </c>
      <c r="J999" s="505"/>
      <c r="K999" s="40">
        <v>1</v>
      </c>
      <c r="L999" s="345">
        <v>3</v>
      </c>
      <c r="M999" s="73" t="s">
        <v>237</v>
      </c>
      <c r="N999" s="40">
        <v>3</v>
      </c>
      <c r="O999" s="505">
        <v>2</v>
      </c>
      <c r="P999" s="505"/>
      <c r="Q999" s="506">
        <v>5</v>
      </c>
      <c r="R999" s="483"/>
      <c r="S999" s="73" t="s">
        <v>236</v>
      </c>
      <c r="T999" s="505">
        <v>3</v>
      </c>
      <c r="U999" s="505"/>
      <c r="V999" s="40">
        <v>5</v>
      </c>
      <c r="W999" s="481">
        <v>8</v>
      </c>
      <c r="X999" s="483"/>
    </row>
    <row r="1000" spans="2:24" s="49" customFormat="1" ht="14.25" customHeight="1">
      <c r="B1000" s="73" t="s">
        <v>235</v>
      </c>
      <c r="C1000" s="505">
        <v>1</v>
      </c>
      <c r="D1000" s="505"/>
      <c r="E1000" s="505">
        <v>0</v>
      </c>
      <c r="F1000" s="505"/>
      <c r="G1000" s="41">
        <v>1</v>
      </c>
      <c r="H1000" s="73" t="s">
        <v>234</v>
      </c>
      <c r="I1000" s="505">
        <v>1</v>
      </c>
      <c r="J1000" s="505"/>
      <c r="K1000" s="40">
        <v>1</v>
      </c>
      <c r="L1000" s="345">
        <v>2</v>
      </c>
      <c r="M1000" s="73" t="s">
        <v>233</v>
      </c>
      <c r="N1000" s="40">
        <v>3</v>
      </c>
      <c r="O1000" s="505">
        <v>3</v>
      </c>
      <c r="P1000" s="505"/>
      <c r="Q1000" s="491">
        <v>6</v>
      </c>
      <c r="R1000" s="490"/>
      <c r="S1000" s="73" t="s">
        <v>232</v>
      </c>
      <c r="T1000" s="505">
        <v>0</v>
      </c>
      <c r="U1000" s="505"/>
      <c r="V1000" s="40">
        <v>3</v>
      </c>
      <c r="W1000" s="489">
        <v>3</v>
      </c>
      <c r="X1000" s="490"/>
    </row>
    <row r="1001" spans="2:24" s="49" customFormat="1" ht="14.25" customHeight="1">
      <c r="B1001" s="73" t="s">
        <v>231</v>
      </c>
      <c r="C1001" s="505">
        <v>1</v>
      </c>
      <c r="D1001" s="505"/>
      <c r="E1001" s="505">
        <v>3</v>
      </c>
      <c r="F1001" s="505"/>
      <c r="G1001" s="41">
        <v>4</v>
      </c>
      <c r="H1001" s="73" t="s">
        <v>230</v>
      </c>
      <c r="I1001" s="505">
        <v>1</v>
      </c>
      <c r="J1001" s="505"/>
      <c r="K1001" s="40">
        <v>6</v>
      </c>
      <c r="L1001" s="347">
        <v>7</v>
      </c>
      <c r="M1001" s="73" t="s">
        <v>229</v>
      </c>
      <c r="N1001" s="40">
        <v>3</v>
      </c>
      <c r="O1001" s="505">
        <v>1</v>
      </c>
      <c r="P1001" s="505"/>
      <c r="Q1001" s="491">
        <v>4</v>
      </c>
      <c r="R1001" s="490"/>
      <c r="S1001" s="73" t="s">
        <v>228</v>
      </c>
      <c r="T1001" s="505">
        <v>0</v>
      </c>
      <c r="U1001" s="505"/>
      <c r="V1001" s="40">
        <v>1</v>
      </c>
      <c r="W1001" s="489">
        <v>1</v>
      </c>
      <c r="X1001" s="490"/>
    </row>
    <row r="1002" spans="2:24" s="49" customFormat="1" ht="14.1" customHeight="1">
      <c r="B1002" s="73" t="s">
        <v>227</v>
      </c>
      <c r="C1002" s="505">
        <v>0</v>
      </c>
      <c r="D1002" s="505"/>
      <c r="E1002" s="505">
        <v>0</v>
      </c>
      <c r="F1002" s="505"/>
      <c r="G1002" s="41">
        <v>0</v>
      </c>
      <c r="H1002" s="73" t="s">
        <v>226</v>
      </c>
      <c r="I1002" s="505">
        <v>1</v>
      </c>
      <c r="J1002" s="505"/>
      <c r="K1002" s="40">
        <v>3</v>
      </c>
      <c r="L1002" s="347">
        <v>4</v>
      </c>
      <c r="M1002" s="73" t="s">
        <v>225</v>
      </c>
      <c r="N1002" s="40">
        <v>3</v>
      </c>
      <c r="O1002" s="505">
        <v>5</v>
      </c>
      <c r="P1002" s="505"/>
      <c r="Q1002" s="491">
        <v>8</v>
      </c>
      <c r="R1002" s="490"/>
      <c r="S1002" s="73" t="s">
        <v>224</v>
      </c>
      <c r="T1002" s="505">
        <v>0</v>
      </c>
      <c r="U1002" s="505"/>
      <c r="V1002" s="40">
        <v>3</v>
      </c>
      <c r="W1002" s="489">
        <v>3</v>
      </c>
      <c r="X1002" s="490"/>
    </row>
    <row r="1003" spans="2:24" s="49" customFormat="1" ht="14.45" customHeight="1">
      <c r="B1003" s="74" t="s">
        <v>223</v>
      </c>
      <c r="C1003" s="511">
        <v>1</v>
      </c>
      <c r="D1003" s="511"/>
      <c r="E1003" s="511">
        <v>0</v>
      </c>
      <c r="F1003" s="511"/>
      <c r="G1003" s="43">
        <v>1</v>
      </c>
      <c r="H1003" s="74" t="s">
        <v>222</v>
      </c>
      <c r="I1003" s="511">
        <v>1</v>
      </c>
      <c r="J1003" s="511"/>
      <c r="K1003" s="42">
        <v>1</v>
      </c>
      <c r="L1003" s="346">
        <v>2</v>
      </c>
      <c r="M1003" s="74" t="s">
        <v>221</v>
      </c>
      <c r="N1003" s="42">
        <v>6</v>
      </c>
      <c r="O1003" s="511">
        <v>5</v>
      </c>
      <c r="P1003" s="511"/>
      <c r="Q1003" s="497">
        <v>11</v>
      </c>
      <c r="R1003" s="504"/>
      <c r="S1003" s="74" t="s">
        <v>220</v>
      </c>
      <c r="T1003" s="511">
        <v>0</v>
      </c>
      <c r="U1003" s="511"/>
      <c r="V1003" s="42">
        <v>2</v>
      </c>
      <c r="W1003" s="502">
        <v>2</v>
      </c>
      <c r="X1003" s="504"/>
    </row>
    <row r="1004" spans="2:24" s="49" customFormat="1" ht="14.1" customHeight="1">
      <c r="B1004" s="73" t="s">
        <v>219</v>
      </c>
      <c r="C1004" s="505">
        <v>1</v>
      </c>
      <c r="D1004" s="505"/>
      <c r="E1004" s="505">
        <v>2</v>
      </c>
      <c r="F1004" s="505"/>
      <c r="G1004" s="41">
        <v>3</v>
      </c>
      <c r="H1004" s="73" t="s">
        <v>218</v>
      </c>
      <c r="I1004" s="505">
        <v>0</v>
      </c>
      <c r="J1004" s="505"/>
      <c r="K1004" s="40">
        <v>0</v>
      </c>
      <c r="L1004" s="345">
        <v>0</v>
      </c>
      <c r="M1004" s="73" t="s">
        <v>217</v>
      </c>
      <c r="N1004" s="40">
        <v>2</v>
      </c>
      <c r="O1004" s="505">
        <v>2</v>
      </c>
      <c r="P1004" s="505"/>
      <c r="Q1004" s="506">
        <v>4</v>
      </c>
      <c r="R1004" s="483"/>
      <c r="S1004" s="73" t="s">
        <v>216</v>
      </c>
      <c r="T1004" s="505">
        <v>0</v>
      </c>
      <c r="U1004" s="505"/>
      <c r="V1004" s="40">
        <v>0</v>
      </c>
      <c r="W1004" s="481">
        <v>0</v>
      </c>
      <c r="X1004" s="483"/>
    </row>
    <row r="1005" spans="2:24" s="49" customFormat="1" ht="14.25" customHeight="1">
      <c r="B1005" s="73" t="s">
        <v>215</v>
      </c>
      <c r="C1005" s="505">
        <v>3</v>
      </c>
      <c r="D1005" s="505"/>
      <c r="E1005" s="505">
        <v>3</v>
      </c>
      <c r="F1005" s="505"/>
      <c r="G1005" s="41">
        <v>6</v>
      </c>
      <c r="H1005" s="73" t="s">
        <v>214</v>
      </c>
      <c r="I1005" s="505">
        <v>1</v>
      </c>
      <c r="J1005" s="505"/>
      <c r="K1005" s="40">
        <v>1</v>
      </c>
      <c r="L1005" s="345">
        <v>2</v>
      </c>
      <c r="M1005" s="73" t="s">
        <v>213</v>
      </c>
      <c r="N1005" s="40">
        <v>5</v>
      </c>
      <c r="O1005" s="505">
        <v>3</v>
      </c>
      <c r="P1005" s="505"/>
      <c r="Q1005" s="491">
        <v>8</v>
      </c>
      <c r="R1005" s="490"/>
      <c r="S1005" s="73" t="s">
        <v>212</v>
      </c>
      <c r="T1005" s="505">
        <v>0</v>
      </c>
      <c r="U1005" s="505"/>
      <c r="V1005" s="40">
        <v>1</v>
      </c>
      <c r="W1005" s="489">
        <v>1</v>
      </c>
      <c r="X1005" s="490"/>
    </row>
    <row r="1006" spans="2:24" s="49" customFormat="1" ht="14.25" customHeight="1">
      <c r="B1006" s="73" t="s">
        <v>211</v>
      </c>
      <c r="C1006" s="505">
        <v>0</v>
      </c>
      <c r="D1006" s="505"/>
      <c r="E1006" s="505">
        <v>2</v>
      </c>
      <c r="F1006" s="505"/>
      <c r="G1006" s="41">
        <v>2</v>
      </c>
      <c r="H1006" s="73" t="s">
        <v>210</v>
      </c>
      <c r="I1006" s="505">
        <v>2</v>
      </c>
      <c r="J1006" s="505"/>
      <c r="K1006" s="40">
        <v>0</v>
      </c>
      <c r="L1006" s="345">
        <v>2</v>
      </c>
      <c r="M1006" s="73" t="s">
        <v>209</v>
      </c>
      <c r="N1006" s="40">
        <v>0</v>
      </c>
      <c r="O1006" s="505">
        <v>1</v>
      </c>
      <c r="P1006" s="505"/>
      <c r="Q1006" s="491">
        <v>1</v>
      </c>
      <c r="R1006" s="490"/>
      <c r="S1006" s="73" t="s">
        <v>208</v>
      </c>
      <c r="T1006" s="505">
        <v>0</v>
      </c>
      <c r="U1006" s="505"/>
      <c r="V1006" s="40">
        <v>1</v>
      </c>
      <c r="W1006" s="489">
        <v>1</v>
      </c>
      <c r="X1006" s="490"/>
    </row>
    <row r="1007" spans="2:24" s="49" customFormat="1" ht="14.25" customHeight="1">
      <c r="B1007" s="73" t="s">
        <v>207</v>
      </c>
      <c r="C1007" s="505">
        <v>1</v>
      </c>
      <c r="D1007" s="505"/>
      <c r="E1007" s="505">
        <v>0</v>
      </c>
      <c r="F1007" s="505"/>
      <c r="G1007" s="41">
        <v>1</v>
      </c>
      <c r="H1007" s="73" t="s">
        <v>206</v>
      </c>
      <c r="I1007" s="505">
        <v>2</v>
      </c>
      <c r="J1007" s="505"/>
      <c r="K1007" s="40">
        <v>3</v>
      </c>
      <c r="L1007" s="345">
        <v>5</v>
      </c>
      <c r="M1007" s="73" t="s">
        <v>205</v>
      </c>
      <c r="N1007" s="40">
        <v>1</v>
      </c>
      <c r="O1007" s="505">
        <v>5</v>
      </c>
      <c r="P1007" s="505"/>
      <c r="Q1007" s="491">
        <v>6</v>
      </c>
      <c r="R1007" s="490"/>
      <c r="S1007" s="73" t="s">
        <v>204</v>
      </c>
      <c r="T1007" s="505">
        <v>1</v>
      </c>
      <c r="U1007" s="505"/>
      <c r="V1007" s="40">
        <v>0</v>
      </c>
      <c r="W1007" s="489">
        <v>1</v>
      </c>
      <c r="X1007" s="490"/>
    </row>
    <row r="1008" spans="2:24" s="49" customFormat="1" ht="14.1" customHeight="1">
      <c r="B1008" s="74" t="s">
        <v>203</v>
      </c>
      <c r="C1008" s="511">
        <v>4</v>
      </c>
      <c r="D1008" s="511"/>
      <c r="E1008" s="511">
        <v>1</v>
      </c>
      <c r="F1008" s="511"/>
      <c r="G1008" s="43">
        <v>5</v>
      </c>
      <c r="H1008" s="74" t="s">
        <v>202</v>
      </c>
      <c r="I1008" s="511">
        <v>0</v>
      </c>
      <c r="J1008" s="511"/>
      <c r="K1008" s="42">
        <v>2</v>
      </c>
      <c r="L1008" s="346">
        <v>2</v>
      </c>
      <c r="M1008" s="74" t="s">
        <v>201</v>
      </c>
      <c r="N1008" s="42">
        <v>1</v>
      </c>
      <c r="O1008" s="511">
        <v>4</v>
      </c>
      <c r="P1008" s="511"/>
      <c r="Q1008" s="497">
        <v>5</v>
      </c>
      <c r="R1008" s="504"/>
      <c r="S1008" s="74" t="s">
        <v>200</v>
      </c>
      <c r="T1008" s="511">
        <v>1</v>
      </c>
      <c r="U1008" s="511"/>
      <c r="V1008" s="42">
        <v>0</v>
      </c>
      <c r="W1008" s="502">
        <v>1</v>
      </c>
      <c r="X1008" s="504"/>
    </row>
    <row r="1009" spans="2:24" s="49" customFormat="1" ht="14.25" customHeight="1">
      <c r="B1009" s="73" t="s">
        <v>199</v>
      </c>
      <c r="C1009" s="505">
        <v>0</v>
      </c>
      <c r="D1009" s="505"/>
      <c r="E1009" s="505">
        <v>1</v>
      </c>
      <c r="F1009" s="505"/>
      <c r="G1009" s="41">
        <v>1</v>
      </c>
      <c r="H1009" s="73" t="s">
        <v>198</v>
      </c>
      <c r="I1009" s="505">
        <v>3</v>
      </c>
      <c r="J1009" s="505"/>
      <c r="K1009" s="40">
        <v>3</v>
      </c>
      <c r="L1009" s="345">
        <v>6</v>
      </c>
      <c r="M1009" s="73" t="s">
        <v>197</v>
      </c>
      <c r="N1009" s="40">
        <v>2</v>
      </c>
      <c r="O1009" s="505">
        <v>5</v>
      </c>
      <c r="P1009" s="505"/>
      <c r="Q1009" s="506">
        <v>7</v>
      </c>
      <c r="R1009" s="483"/>
      <c r="S1009" s="73" t="s">
        <v>196</v>
      </c>
      <c r="T1009" s="505">
        <v>0</v>
      </c>
      <c r="U1009" s="505"/>
      <c r="V1009" s="40">
        <v>0</v>
      </c>
      <c r="W1009" s="481">
        <v>0</v>
      </c>
      <c r="X1009" s="483"/>
    </row>
    <row r="1010" spans="2:24" s="49" customFormat="1" ht="14.25" customHeight="1">
      <c r="B1010" s="73" t="s">
        <v>195</v>
      </c>
      <c r="C1010" s="505">
        <v>1</v>
      </c>
      <c r="D1010" s="505"/>
      <c r="E1010" s="505">
        <v>0</v>
      </c>
      <c r="F1010" s="505"/>
      <c r="G1010" s="41">
        <v>1</v>
      </c>
      <c r="H1010" s="73" t="s">
        <v>194</v>
      </c>
      <c r="I1010" s="505">
        <v>1</v>
      </c>
      <c r="J1010" s="505"/>
      <c r="K1010" s="40">
        <v>2</v>
      </c>
      <c r="L1010" s="345">
        <v>3</v>
      </c>
      <c r="M1010" s="73" t="s">
        <v>193</v>
      </c>
      <c r="N1010" s="40">
        <v>2</v>
      </c>
      <c r="O1010" s="505">
        <v>0</v>
      </c>
      <c r="P1010" s="505"/>
      <c r="Q1010" s="491">
        <v>2</v>
      </c>
      <c r="R1010" s="490"/>
      <c r="S1010" s="73" t="s">
        <v>192</v>
      </c>
      <c r="T1010" s="505">
        <v>0</v>
      </c>
      <c r="U1010" s="505"/>
      <c r="V1010" s="40">
        <v>0</v>
      </c>
      <c r="W1010" s="489">
        <v>0</v>
      </c>
      <c r="X1010" s="490"/>
    </row>
    <row r="1011" spans="2:24" s="49" customFormat="1" ht="14.25" customHeight="1">
      <c r="B1011" s="73" t="s">
        <v>191</v>
      </c>
      <c r="C1011" s="505">
        <v>2</v>
      </c>
      <c r="D1011" s="505"/>
      <c r="E1011" s="505">
        <v>0</v>
      </c>
      <c r="F1011" s="505"/>
      <c r="G1011" s="41">
        <v>2</v>
      </c>
      <c r="H1011" s="73" t="s">
        <v>190</v>
      </c>
      <c r="I1011" s="505">
        <v>2</v>
      </c>
      <c r="J1011" s="505"/>
      <c r="K1011" s="40">
        <v>1</v>
      </c>
      <c r="L1011" s="345">
        <v>3</v>
      </c>
      <c r="M1011" s="73" t="s">
        <v>189</v>
      </c>
      <c r="N1011" s="40">
        <v>1</v>
      </c>
      <c r="O1011" s="505">
        <v>4</v>
      </c>
      <c r="P1011" s="505"/>
      <c r="Q1011" s="491">
        <v>5</v>
      </c>
      <c r="R1011" s="490"/>
      <c r="S1011" s="73" t="s">
        <v>188</v>
      </c>
      <c r="T1011" s="505">
        <v>0</v>
      </c>
      <c r="U1011" s="505"/>
      <c r="V1011" s="40">
        <v>1</v>
      </c>
      <c r="W1011" s="489">
        <v>1</v>
      </c>
      <c r="X1011" s="490"/>
    </row>
    <row r="1012" spans="2:24" s="49" customFormat="1" ht="14.1" customHeight="1">
      <c r="B1012" s="73" t="s">
        <v>187</v>
      </c>
      <c r="C1012" s="505">
        <v>1</v>
      </c>
      <c r="D1012" s="505"/>
      <c r="E1012" s="505">
        <v>0</v>
      </c>
      <c r="F1012" s="505"/>
      <c r="G1012" s="41">
        <v>1</v>
      </c>
      <c r="H1012" s="73" t="s">
        <v>186</v>
      </c>
      <c r="I1012" s="505">
        <v>3</v>
      </c>
      <c r="J1012" s="505"/>
      <c r="K1012" s="40">
        <v>4</v>
      </c>
      <c r="L1012" s="345">
        <v>7</v>
      </c>
      <c r="M1012" s="73" t="s">
        <v>185</v>
      </c>
      <c r="N1012" s="40">
        <v>4</v>
      </c>
      <c r="O1012" s="505">
        <v>5</v>
      </c>
      <c r="P1012" s="505"/>
      <c r="Q1012" s="491">
        <v>9</v>
      </c>
      <c r="R1012" s="490"/>
      <c r="S1012" s="73" t="s">
        <v>184</v>
      </c>
      <c r="T1012" s="505">
        <v>0</v>
      </c>
      <c r="U1012" s="505"/>
      <c r="V1012" s="40">
        <v>0</v>
      </c>
      <c r="W1012" s="489">
        <v>0</v>
      </c>
      <c r="X1012" s="490"/>
    </row>
    <row r="1013" spans="2:24" s="49" customFormat="1" ht="14.25" customHeight="1" thickBot="1">
      <c r="B1013" s="75" t="s">
        <v>183</v>
      </c>
      <c r="C1013" s="516">
        <v>2</v>
      </c>
      <c r="D1013" s="516"/>
      <c r="E1013" s="516">
        <v>1</v>
      </c>
      <c r="F1013" s="516"/>
      <c r="G1013" s="45">
        <v>3</v>
      </c>
      <c r="H1013" s="75" t="s">
        <v>182</v>
      </c>
      <c r="I1013" s="516">
        <v>2</v>
      </c>
      <c r="J1013" s="516"/>
      <c r="K1013" s="44">
        <v>2</v>
      </c>
      <c r="L1013" s="344">
        <v>4</v>
      </c>
      <c r="M1013" s="75" t="s">
        <v>181</v>
      </c>
      <c r="N1013" s="44">
        <v>3</v>
      </c>
      <c r="O1013" s="516">
        <v>2</v>
      </c>
      <c r="P1013" s="516"/>
      <c r="Q1013" s="512">
        <v>5</v>
      </c>
      <c r="R1013" s="559"/>
      <c r="S1013" s="74" t="s">
        <v>180</v>
      </c>
      <c r="T1013" s="511">
        <v>0</v>
      </c>
      <c r="U1013" s="511"/>
      <c r="V1013" s="42">
        <v>0</v>
      </c>
      <c r="W1013" s="502">
        <v>0</v>
      </c>
      <c r="X1013" s="504"/>
    </row>
    <row r="1014" spans="2:24" s="49" customFormat="1" ht="14.25" customHeight="1" thickBot="1">
      <c r="B1014" s="76"/>
      <c r="C1014" s="76"/>
      <c r="D1014" s="76"/>
      <c r="E1014" s="76"/>
      <c r="F1014" s="520" t="s">
        <v>179</v>
      </c>
      <c r="G1014" s="520"/>
      <c r="H1014" s="520"/>
      <c r="I1014" s="520"/>
      <c r="J1014" s="76"/>
      <c r="K1014" s="76"/>
      <c r="L1014" s="76"/>
      <c r="M1014" s="76"/>
      <c r="N1014" s="76"/>
      <c r="O1014" s="76"/>
      <c r="P1014" s="76"/>
      <c r="Q1014" s="76"/>
      <c r="R1014" s="76"/>
      <c r="S1014" s="77" t="s">
        <v>178</v>
      </c>
      <c r="T1014" s="582">
        <v>0</v>
      </c>
      <c r="U1014" s="582"/>
      <c r="V1014" s="46">
        <v>0</v>
      </c>
      <c r="W1014" s="481">
        <v>0</v>
      </c>
      <c r="X1014" s="483"/>
    </row>
    <row r="1015" spans="2:24" s="49" customFormat="1" ht="13.5" customHeight="1">
      <c r="B1015" s="213" t="s">
        <v>177</v>
      </c>
      <c r="C1015" s="522">
        <f>SUM(C989:D993)</f>
        <v>4</v>
      </c>
      <c r="D1015" s="523"/>
      <c r="E1015" s="526">
        <f>SUM(E989:F993)</f>
        <v>5</v>
      </c>
      <c r="F1015" s="523"/>
      <c r="G1015" s="214">
        <f>SUM(C1015:F1015)</f>
        <v>9</v>
      </c>
      <c r="H1015" s="213" t="s">
        <v>176</v>
      </c>
      <c r="I1015" s="524">
        <f>SUM(N989:N993)</f>
        <v>10</v>
      </c>
      <c r="J1015" s="525"/>
      <c r="K1015" s="215">
        <f>SUM(O989:P993)</f>
        <v>9</v>
      </c>
      <c r="L1015" s="216">
        <f>SUM(I1015:K1015)</f>
        <v>19</v>
      </c>
      <c r="M1015" s="225" t="s">
        <v>175</v>
      </c>
      <c r="N1015" s="226">
        <f>SUM(T1014:U1018)</f>
        <v>0</v>
      </c>
      <c r="O1015" s="526">
        <f>SUM(V1014:V1018)</f>
        <v>0</v>
      </c>
      <c r="P1015" s="523">
        <f t="shared" ref="P1015" si="168">SUM(W1014:X1018)</f>
        <v>0</v>
      </c>
      <c r="Q1015" s="526">
        <f>SUM(N1015,O1015)</f>
        <v>0</v>
      </c>
      <c r="R1015" s="527"/>
      <c r="S1015" s="73" t="s">
        <v>174</v>
      </c>
      <c r="T1015" s="505">
        <v>0</v>
      </c>
      <c r="U1015" s="505"/>
      <c r="V1015" s="40">
        <v>0</v>
      </c>
      <c r="W1015" s="489">
        <f t="shared" ref="W1015:W1019" si="169">SUM(T1015:V1015)</f>
        <v>0</v>
      </c>
      <c r="X1015" s="490"/>
    </row>
    <row r="1016" spans="2:24" s="49" customFormat="1" ht="13.5" customHeight="1" thickBot="1">
      <c r="B1016" s="217" t="s">
        <v>173</v>
      </c>
      <c r="C1016" s="518">
        <f>SUM(C994:D998)</f>
        <v>6</v>
      </c>
      <c r="D1016" s="519"/>
      <c r="E1016" s="555">
        <f>SUM(E994:F998)</f>
        <v>10</v>
      </c>
      <c r="F1016" s="519"/>
      <c r="G1016" s="218">
        <f t="shared" ref="G1016:G1024" si="170">SUM(C1016:F1016)</f>
        <v>16</v>
      </c>
      <c r="H1016" s="217" t="s">
        <v>172</v>
      </c>
      <c r="I1016" s="518">
        <f>SUM(N994:N998)</f>
        <v>13</v>
      </c>
      <c r="J1016" s="521"/>
      <c r="K1016" s="219">
        <f>SUM(O994:P998)</f>
        <v>6</v>
      </c>
      <c r="L1016" s="220">
        <f t="shared" ref="L1016:L1020" si="171">SUM(I1016:K1016)</f>
        <v>19</v>
      </c>
      <c r="M1016" s="227" t="s">
        <v>159</v>
      </c>
      <c r="N1016" s="228">
        <f>U1019</f>
        <v>0</v>
      </c>
      <c r="O1016" s="531">
        <f>V1019</f>
        <v>0</v>
      </c>
      <c r="P1016" s="532"/>
      <c r="Q1016" s="531">
        <f>SUM(N1016:P1016)</f>
        <v>0</v>
      </c>
      <c r="R1016" s="533"/>
      <c r="S1016" s="73" t="s">
        <v>171</v>
      </c>
      <c r="T1016" s="505">
        <v>0</v>
      </c>
      <c r="U1016" s="505"/>
      <c r="V1016" s="40">
        <v>0</v>
      </c>
      <c r="W1016" s="489">
        <f t="shared" si="169"/>
        <v>0</v>
      </c>
      <c r="X1016" s="490"/>
    </row>
    <row r="1017" spans="2:24" s="49" customFormat="1" ht="13.5" customHeight="1" thickBot="1">
      <c r="B1017" s="217" t="s">
        <v>170</v>
      </c>
      <c r="C1017" s="518">
        <f>SUM(C999:D1003)</f>
        <v>4</v>
      </c>
      <c r="D1017" s="519"/>
      <c r="E1017" s="555">
        <f>SUM(E999:F1003)</f>
        <v>3</v>
      </c>
      <c r="F1017" s="519"/>
      <c r="G1017" s="218">
        <f t="shared" si="170"/>
        <v>7</v>
      </c>
      <c r="H1017" s="217" t="s">
        <v>169</v>
      </c>
      <c r="I1017" s="518">
        <f>SUM(N999:N1003)</f>
        <v>18</v>
      </c>
      <c r="J1017" s="521"/>
      <c r="K1017" s="219">
        <f>SUM(O999:P1003)</f>
        <v>16</v>
      </c>
      <c r="L1017" s="220">
        <f t="shared" si="171"/>
        <v>34</v>
      </c>
      <c r="M1017" s="76"/>
      <c r="N1017" s="76"/>
      <c r="O1017" s="76"/>
      <c r="P1017" s="76"/>
      <c r="Q1017" s="76"/>
      <c r="R1017" s="76"/>
      <c r="S1017" s="73" t="s">
        <v>168</v>
      </c>
      <c r="T1017" s="505">
        <v>0</v>
      </c>
      <c r="U1017" s="505"/>
      <c r="V1017" s="40">
        <v>0</v>
      </c>
      <c r="W1017" s="489">
        <f t="shared" si="169"/>
        <v>0</v>
      </c>
      <c r="X1017" s="490"/>
    </row>
    <row r="1018" spans="2:24" s="49" customFormat="1" ht="13.5" customHeight="1">
      <c r="B1018" s="217" t="s">
        <v>167</v>
      </c>
      <c r="C1018" s="518">
        <f>SUM(C1004:D1008)</f>
        <v>9</v>
      </c>
      <c r="D1018" s="519"/>
      <c r="E1018" s="555">
        <f>SUM(E1004:F1008)</f>
        <v>8</v>
      </c>
      <c r="F1018" s="519"/>
      <c r="G1018" s="218">
        <f t="shared" si="170"/>
        <v>17</v>
      </c>
      <c r="H1018" s="217" t="s">
        <v>166</v>
      </c>
      <c r="I1018" s="518">
        <f>SUM(N1004:N1008)</f>
        <v>9</v>
      </c>
      <c r="J1018" s="521"/>
      <c r="K1018" s="219">
        <f>SUM(O1004:P1008)</f>
        <v>15</v>
      </c>
      <c r="L1018" s="220">
        <f t="shared" si="171"/>
        <v>24</v>
      </c>
      <c r="M1018" s="229" t="s">
        <v>165</v>
      </c>
      <c r="N1018" s="230">
        <f>SUM(N1004:N1013,T989:U1019)</f>
        <v>46</v>
      </c>
      <c r="O1018" s="535">
        <f>SUM(O1004:P1013,V989:V1019)</f>
        <v>71</v>
      </c>
      <c r="P1018" s="536">
        <f t="shared" ref="P1018" si="172">SUM(P1004:P1013,W989:X1019)</f>
        <v>65</v>
      </c>
      <c r="Q1018" s="535">
        <f>SUM(N1018,O1018)</f>
        <v>117</v>
      </c>
      <c r="R1018" s="537"/>
      <c r="S1018" s="74" t="s">
        <v>164</v>
      </c>
      <c r="T1018" s="511">
        <v>0</v>
      </c>
      <c r="U1018" s="511"/>
      <c r="V1018" s="133">
        <v>0</v>
      </c>
      <c r="W1018" s="502">
        <f t="shared" si="169"/>
        <v>0</v>
      </c>
      <c r="X1018" s="504"/>
    </row>
    <row r="1019" spans="2:24" s="49" customFormat="1" ht="13.5" customHeight="1" thickBot="1">
      <c r="B1019" s="217" t="s">
        <v>163</v>
      </c>
      <c r="C1019" s="518">
        <f>SUM(C1009:D1013)</f>
        <v>6</v>
      </c>
      <c r="D1019" s="519"/>
      <c r="E1019" s="555">
        <f>SUM(E1009:F1013)</f>
        <v>2</v>
      </c>
      <c r="F1019" s="519"/>
      <c r="G1019" s="218">
        <f t="shared" si="170"/>
        <v>8</v>
      </c>
      <c r="H1019" s="217" t="s">
        <v>162</v>
      </c>
      <c r="I1019" s="518">
        <f>SUM(N1009:N1013)</f>
        <v>12</v>
      </c>
      <c r="J1019" s="521"/>
      <c r="K1019" s="219">
        <f>SUM(O1009:P1013)</f>
        <v>16</v>
      </c>
      <c r="L1019" s="220">
        <f t="shared" si="171"/>
        <v>28</v>
      </c>
      <c r="M1019" s="231" t="s">
        <v>161</v>
      </c>
      <c r="N1019" s="232"/>
      <c r="O1019" s="233"/>
      <c r="P1019" s="565">
        <f>Q1018/Q1022*100</f>
        <v>36.44859813084112</v>
      </c>
      <c r="Q1019" s="565"/>
      <c r="R1019" s="234" t="s">
        <v>160</v>
      </c>
      <c r="S1019" s="75" t="s">
        <v>159</v>
      </c>
      <c r="T1019" s="516">
        <v>0</v>
      </c>
      <c r="U1019" s="516"/>
      <c r="V1019" s="44">
        <v>0</v>
      </c>
      <c r="W1019" s="529">
        <f t="shared" si="169"/>
        <v>0</v>
      </c>
      <c r="X1019" s="538"/>
    </row>
    <row r="1020" spans="2:24" s="49" customFormat="1" ht="13.5" customHeight="1">
      <c r="B1020" s="217" t="s">
        <v>158</v>
      </c>
      <c r="C1020" s="518">
        <f>SUM(I989:J993)</f>
        <v>6</v>
      </c>
      <c r="D1020" s="519"/>
      <c r="E1020" s="555">
        <f>SUM(K989:K993)</f>
        <v>4</v>
      </c>
      <c r="F1020" s="519"/>
      <c r="G1020" s="218">
        <f t="shared" si="170"/>
        <v>10</v>
      </c>
      <c r="H1020" s="217" t="s">
        <v>157</v>
      </c>
      <c r="I1020" s="518">
        <f>SUM(T989:U993)</f>
        <v>12</v>
      </c>
      <c r="J1020" s="521"/>
      <c r="K1020" s="219">
        <f>SUM(V989:V993)</f>
        <v>12</v>
      </c>
      <c r="L1020" s="220">
        <f t="shared" si="171"/>
        <v>24</v>
      </c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</row>
    <row r="1021" spans="2:24" s="49" customFormat="1" ht="13.5" customHeight="1" thickBot="1">
      <c r="B1021" s="217" t="s">
        <v>156</v>
      </c>
      <c r="C1021" s="518">
        <f>SUM(I994:J998)</f>
        <v>10</v>
      </c>
      <c r="D1021" s="519"/>
      <c r="E1021" s="555">
        <f>SUM(K994:K998)</f>
        <v>3</v>
      </c>
      <c r="F1021" s="519"/>
      <c r="G1021" s="218">
        <f t="shared" si="170"/>
        <v>13</v>
      </c>
      <c r="H1021" s="217" t="s">
        <v>155</v>
      </c>
      <c r="I1021" s="518">
        <f>SUM(T994:U998)</f>
        <v>8</v>
      </c>
      <c r="J1021" s="521"/>
      <c r="K1021" s="219">
        <f>SUM(V994:V998)</f>
        <v>11</v>
      </c>
      <c r="L1021" s="220">
        <f>SUM(I1021:K1021)</f>
        <v>19</v>
      </c>
      <c r="M1021" s="76"/>
      <c r="N1021" s="76"/>
      <c r="O1021" s="76"/>
      <c r="P1021" s="76"/>
      <c r="Q1021" s="76"/>
      <c r="R1021" s="76"/>
      <c r="S1021" s="87"/>
      <c r="T1021" s="87"/>
      <c r="U1021" s="87"/>
      <c r="V1021" s="87"/>
      <c r="W1021" s="87"/>
      <c r="X1021" s="87"/>
    </row>
    <row r="1022" spans="2:24" s="49" customFormat="1" ht="13.5" customHeight="1" thickBot="1">
      <c r="B1022" s="217" t="s">
        <v>154</v>
      </c>
      <c r="C1022" s="518">
        <f>SUM(I999:J1003)</f>
        <v>6</v>
      </c>
      <c r="D1022" s="519"/>
      <c r="E1022" s="555">
        <f>SUM(K999:K1003)</f>
        <v>12</v>
      </c>
      <c r="F1022" s="519"/>
      <c r="G1022" s="218">
        <f t="shared" si="170"/>
        <v>18</v>
      </c>
      <c r="H1022" s="217" t="s">
        <v>153</v>
      </c>
      <c r="I1022" s="518">
        <f>SUM(T999:U1003)</f>
        <v>3</v>
      </c>
      <c r="J1022" s="521"/>
      <c r="K1022" s="219">
        <f>SUM(V999:V1003)</f>
        <v>14</v>
      </c>
      <c r="L1022" s="220">
        <f t="shared" ref="L1022:L1024" si="173">SUM(I1022:K1022)</f>
        <v>17</v>
      </c>
      <c r="M1022" s="235" t="s">
        <v>152</v>
      </c>
      <c r="N1022" s="236">
        <f>SUM(C1015:D1024,I1015:J1024,N1015:N1016)</f>
        <v>154</v>
      </c>
      <c r="O1022" s="535">
        <f>SUM(E1015:F1024,K1015:K1024,O1015,O1016)</f>
        <v>167</v>
      </c>
      <c r="P1022" s="536">
        <f t="shared" ref="P1022" si="174">SUM(C1015:D1024,J1015:K1024,P1015:P1016)</f>
        <v>169</v>
      </c>
      <c r="Q1022" s="535">
        <f>SUM(N1022,O1022)</f>
        <v>321</v>
      </c>
      <c r="R1022" s="537"/>
      <c r="S1022" s="89" t="s">
        <v>151</v>
      </c>
      <c r="T1022" s="590">
        <v>49</v>
      </c>
      <c r="U1022" s="590"/>
      <c r="V1022" s="28">
        <v>54</v>
      </c>
      <c r="W1022" s="590">
        <v>52</v>
      </c>
      <c r="X1022" s="591"/>
    </row>
    <row r="1023" spans="2:24" s="49" customFormat="1" ht="13.5" customHeight="1" thickBot="1">
      <c r="B1023" s="217" t="s">
        <v>150</v>
      </c>
      <c r="C1023" s="518">
        <f>SUM(I1004:J1008)</f>
        <v>5</v>
      </c>
      <c r="D1023" s="519"/>
      <c r="E1023" s="555">
        <f>SUM(K1004:K1008)</f>
        <v>6</v>
      </c>
      <c r="F1023" s="519"/>
      <c r="G1023" s="218">
        <f t="shared" si="170"/>
        <v>11</v>
      </c>
      <c r="H1023" s="217" t="s">
        <v>149</v>
      </c>
      <c r="I1023" s="518">
        <f>SUM(T1004:U1008)</f>
        <v>2</v>
      </c>
      <c r="J1023" s="521"/>
      <c r="K1023" s="219">
        <f>SUM(V1004:V1008)</f>
        <v>2</v>
      </c>
      <c r="L1023" s="220">
        <f t="shared" si="173"/>
        <v>4</v>
      </c>
      <c r="M1023" s="231" t="s">
        <v>7</v>
      </c>
      <c r="N1023" s="232"/>
      <c r="O1023" s="237"/>
      <c r="P1023" s="237"/>
      <c r="Q1023" s="545">
        <f>行政区別人口!R62</f>
        <v>145</v>
      </c>
      <c r="R1023" s="546"/>
      <c r="S1023" s="90"/>
      <c r="T1023" s="25"/>
      <c r="U1023" s="25"/>
      <c r="V1023" s="25"/>
      <c r="W1023" s="25"/>
      <c r="X1023" s="25"/>
    </row>
    <row r="1024" spans="2:24" s="49" customFormat="1" ht="13.5" customHeight="1" thickBot="1">
      <c r="B1024" s="221" t="s">
        <v>148</v>
      </c>
      <c r="C1024" s="542">
        <f>SUM(I1009:J1013)</f>
        <v>11</v>
      </c>
      <c r="D1024" s="532"/>
      <c r="E1024" s="531">
        <f>SUM(K1009:K1013)</f>
        <v>12</v>
      </c>
      <c r="F1024" s="532"/>
      <c r="G1024" s="222">
        <f t="shared" si="170"/>
        <v>23</v>
      </c>
      <c r="H1024" s="221" t="s">
        <v>147</v>
      </c>
      <c r="I1024" s="543">
        <f>SUM(T1009:U1013)</f>
        <v>0</v>
      </c>
      <c r="J1024" s="544"/>
      <c r="K1024" s="223">
        <f>SUM(V1009:V1013)</f>
        <v>1</v>
      </c>
      <c r="L1024" s="224">
        <f t="shared" si="173"/>
        <v>1</v>
      </c>
      <c r="M1024" s="76"/>
      <c r="N1024" s="76"/>
      <c r="O1024" s="76"/>
      <c r="P1024" s="76"/>
      <c r="Q1024" s="76"/>
      <c r="R1024" s="76"/>
      <c r="S1024" s="520" t="s">
        <v>146</v>
      </c>
      <c r="T1024" s="520"/>
      <c r="U1024" s="520"/>
      <c r="V1024" s="520"/>
      <c r="W1024" s="92">
        <v>25</v>
      </c>
      <c r="X1024" s="93" t="s">
        <v>284</v>
      </c>
    </row>
    <row r="1026" spans="2:24" s="49" customFormat="1" ht="14.1" customHeight="1">
      <c r="S1026" s="97"/>
      <c r="T1026" s="97"/>
      <c r="U1026" s="97"/>
    </row>
    <row r="1027" spans="2:24" s="49" customFormat="1" ht="14.25" customHeight="1">
      <c r="B1027" s="547" t="s">
        <v>1</v>
      </c>
      <c r="C1027" s="547"/>
      <c r="D1027" s="547" t="s">
        <v>2</v>
      </c>
      <c r="E1027" s="547"/>
      <c r="F1027" s="547"/>
      <c r="G1027" s="547"/>
      <c r="H1027" s="547"/>
      <c r="I1027" s="547"/>
      <c r="J1027" s="561" t="s">
        <v>285</v>
      </c>
      <c r="K1027" s="561"/>
      <c r="L1027" s="561"/>
      <c r="M1027" s="561"/>
      <c r="N1027" s="561"/>
      <c r="O1027" s="561"/>
      <c r="P1027" s="561"/>
      <c r="Q1027" s="66"/>
      <c r="R1027" s="66"/>
      <c r="S1027" s="98"/>
      <c r="T1027" s="98"/>
      <c r="U1027" s="158" t="str">
        <f>$U$2</f>
        <v>平成29年11月30日</v>
      </c>
      <c r="V1027" s="48"/>
      <c r="W1027" s="48"/>
      <c r="X1027" s="99" t="s">
        <v>0</v>
      </c>
    </row>
    <row r="1028" spans="2:24" s="49" customFormat="1" ht="17.100000000000001" customHeight="1" thickBot="1">
      <c r="B1028" s="547" t="s">
        <v>282</v>
      </c>
      <c r="C1028" s="547"/>
      <c r="D1028" s="547" t="s">
        <v>40</v>
      </c>
      <c r="E1028" s="547"/>
      <c r="F1028" s="547"/>
      <c r="G1028" s="547"/>
      <c r="H1028" s="66"/>
      <c r="I1028" s="66"/>
      <c r="J1028" s="561"/>
      <c r="K1028" s="561"/>
      <c r="L1028" s="561"/>
      <c r="M1028" s="561"/>
      <c r="N1028" s="561"/>
      <c r="O1028" s="561"/>
      <c r="P1028" s="561"/>
      <c r="Q1028" s="66"/>
      <c r="R1028" s="66"/>
      <c r="S1028" s="66"/>
      <c r="T1028" s="66"/>
      <c r="U1028" s="158" t="str">
        <f>$U$3</f>
        <v>平成29年12月 1日</v>
      </c>
      <c r="V1028" s="48"/>
      <c r="W1028" s="48"/>
      <c r="X1028" s="99" t="s">
        <v>3</v>
      </c>
    </row>
    <row r="1029" spans="2:24" s="49" customFormat="1" ht="14.25" customHeight="1">
      <c r="B1029" s="68" t="s">
        <v>280</v>
      </c>
      <c r="C1029" s="484" t="s">
        <v>4</v>
      </c>
      <c r="D1029" s="484"/>
      <c r="E1029" s="484" t="s">
        <v>5</v>
      </c>
      <c r="F1029" s="484"/>
      <c r="G1029" s="69" t="s">
        <v>6</v>
      </c>
      <c r="H1029" s="68" t="s">
        <v>280</v>
      </c>
      <c r="I1029" s="484" t="s">
        <v>4</v>
      </c>
      <c r="J1029" s="484"/>
      <c r="K1029" s="71" t="s">
        <v>5</v>
      </c>
      <c r="L1029" s="69" t="s">
        <v>6</v>
      </c>
      <c r="M1029" s="68" t="s">
        <v>280</v>
      </c>
      <c r="N1029" s="71" t="s">
        <v>4</v>
      </c>
      <c r="O1029" s="484" t="s">
        <v>5</v>
      </c>
      <c r="P1029" s="484"/>
      <c r="Q1029" s="484" t="s">
        <v>6</v>
      </c>
      <c r="R1029" s="486"/>
      <c r="S1029" s="68" t="s">
        <v>280</v>
      </c>
      <c r="T1029" s="484" t="s">
        <v>4</v>
      </c>
      <c r="U1029" s="484"/>
      <c r="V1029" s="71" t="s">
        <v>5</v>
      </c>
      <c r="W1029" s="484" t="s">
        <v>6</v>
      </c>
      <c r="X1029" s="486"/>
    </row>
    <row r="1030" spans="2:24" s="49" customFormat="1" ht="14.25" customHeight="1">
      <c r="B1030" s="73" t="s">
        <v>279</v>
      </c>
      <c r="C1030" s="505">
        <v>7</v>
      </c>
      <c r="D1030" s="505"/>
      <c r="E1030" s="505">
        <v>7</v>
      </c>
      <c r="F1030" s="505"/>
      <c r="G1030" s="41">
        <v>14</v>
      </c>
      <c r="H1030" s="73" t="s">
        <v>278</v>
      </c>
      <c r="I1030" s="567">
        <v>7</v>
      </c>
      <c r="J1030" s="567"/>
      <c r="K1030" s="40">
        <v>5</v>
      </c>
      <c r="L1030" s="345">
        <v>12</v>
      </c>
      <c r="M1030" s="73" t="s">
        <v>277</v>
      </c>
      <c r="N1030" s="40">
        <v>16</v>
      </c>
      <c r="O1030" s="505">
        <v>6</v>
      </c>
      <c r="P1030" s="505"/>
      <c r="Q1030" s="476">
        <v>22</v>
      </c>
      <c r="R1030" s="554"/>
      <c r="S1030" s="73" t="s">
        <v>276</v>
      </c>
      <c r="T1030" s="505">
        <v>9</v>
      </c>
      <c r="U1030" s="505"/>
      <c r="V1030" s="40">
        <v>10</v>
      </c>
      <c r="W1030" s="481">
        <v>19</v>
      </c>
      <c r="X1030" s="483"/>
    </row>
    <row r="1031" spans="2:24" s="49" customFormat="1" ht="14.1" customHeight="1">
      <c r="B1031" s="73" t="s">
        <v>275</v>
      </c>
      <c r="C1031" s="505">
        <v>12</v>
      </c>
      <c r="D1031" s="505"/>
      <c r="E1031" s="505">
        <v>9</v>
      </c>
      <c r="F1031" s="505"/>
      <c r="G1031" s="41">
        <v>21</v>
      </c>
      <c r="H1031" s="73" t="s">
        <v>274</v>
      </c>
      <c r="I1031" s="505">
        <v>11</v>
      </c>
      <c r="J1031" s="505"/>
      <c r="K1031" s="40">
        <v>8</v>
      </c>
      <c r="L1031" s="345">
        <v>19</v>
      </c>
      <c r="M1031" s="73" t="s">
        <v>273</v>
      </c>
      <c r="N1031" s="40">
        <v>9</v>
      </c>
      <c r="O1031" s="505">
        <v>7</v>
      </c>
      <c r="P1031" s="505"/>
      <c r="Q1031" s="491">
        <v>16</v>
      </c>
      <c r="R1031" s="490"/>
      <c r="S1031" s="73" t="s">
        <v>272</v>
      </c>
      <c r="T1031" s="505">
        <v>13</v>
      </c>
      <c r="U1031" s="505"/>
      <c r="V1031" s="40">
        <v>16</v>
      </c>
      <c r="W1031" s="489">
        <v>29</v>
      </c>
      <c r="X1031" s="490"/>
    </row>
    <row r="1032" spans="2:24" s="49" customFormat="1" ht="14.25" customHeight="1">
      <c r="B1032" s="73" t="s">
        <v>271</v>
      </c>
      <c r="C1032" s="505">
        <v>10</v>
      </c>
      <c r="D1032" s="505"/>
      <c r="E1032" s="505">
        <v>7</v>
      </c>
      <c r="F1032" s="505"/>
      <c r="G1032" s="41">
        <v>17</v>
      </c>
      <c r="H1032" s="73" t="s">
        <v>270</v>
      </c>
      <c r="I1032" s="505">
        <v>13</v>
      </c>
      <c r="J1032" s="505"/>
      <c r="K1032" s="40">
        <v>7</v>
      </c>
      <c r="L1032" s="345">
        <v>20</v>
      </c>
      <c r="M1032" s="73" t="s">
        <v>269</v>
      </c>
      <c r="N1032" s="40">
        <v>16</v>
      </c>
      <c r="O1032" s="505">
        <v>9</v>
      </c>
      <c r="P1032" s="505"/>
      <c r="Q1032" s="491">
        <v>25</v>
      </c>
      <c r="R1032" s="490"/>
      <c r="S1032" s="73" t="s">
        <v>268</v>
      </c>
      <c r="T1032" s="505">
        <v>14</v>
      </c>
      <c r="U1032" s="505"/>
      <c r="V1032" s="40">
        <v>9</v>
      </c>
      <c r="W1032" s="489">
        <v>23</v>
      </c>
      <c r="X1032" s="490"/>
    </row>
    <row r="1033" spans="2:24" s="49" customFormat="1" ht="14.25" customHeight="1">
      <c r="B1033" s="73" t="s">
        <v>267</v>
      </c>
      <c r="C1033" s="505">
        <v>10</v>
      </c>
      <c r="D1033" s="505"/>
      <c r="E1033" s="505">
        <v>6</v>
      </c>
      <c r="F1033" s="505"/>
      <c r="G1033" s="41">
        <v>16</v>
      </c>
      <c r="H1033" s="73" t="s">
        <v>266</v>
      </c>
      <c r="I1033" s="505">
        <v>16</v>
      </c>
      <c r="J1033" s="505"/>
      <c r="K1033" s="40">
        <v>9</v>
      </c>
      <c r="L1033" s="345">
        <v>25</v>
      </c>
      <c r="M1033" s="73" t="s">
        <v>265</v>
      </c>
      <c r="N1033" s="40">
        <v>9</v>
      </c>
      <c r="O1033" s="505">
        <v>12</v>
      </c>
      <c r="P1033" s="505"/>
      <c r="Q1033" s="491">
        <v>21</v>
      </c>
      <c r="R1033" s="490"/>
      <c r="S1033" s="73" t="s">
        <v>264</v>
      </c>
      <c r="T1033" s="505">
        <v>10</v>
      </c>
      <c r="U1033" s="505"/>
      <c r="V1033" s="40">
        <v>10</v>
      </c>
      <c r="W1033" s="489">
        <v>20</v>
      </c>
      <c r="X1033" s="490"/>
    </row>
    <row r="1034" spans="2:24" s="49" customFormat="1" ht="14.1" customHeight="1">
      <c r="B1034" s="74" t="s">
        <v>263</v>
      </c>
      <c r="C1034" s="511">
        <v>11</v>
      </c>
      <c r="D1034" s="511"/>
      <c r="E1034" s="511">
        <v>9</v>
      </c>
      <c r="F1034" s="511"/>
      <c r="G1034" s="43">
        <v>20</v>
      </c>
      <c r="H1034" s="74" t="s">
        <v>262</v>
      </c>
      <c r="I1034" s="511">
        <v>15</v>
      </c>
      <c r="J1034" s="511"/>
      <c r="K1034" s="42">
        <v>12</v>
      </c>
      <c r="L1034" s="346">
        <v>27</v>
      </c>
      <c r="M1034" s="74" t="s">
        <v>261</v>
      </c>
      <c r="N1034" s="42">
        <v>5</v>
      </c>
      <c r="O1034" s="511">
        <v>10</v>
      </c>
      <c r="P1034" s="511"/>
      <c r="Q1034" s="497">
        <v>15</v>
      </c>
      <c r="R1034" s="504"/>
      <c r="S1034" s="74" t="s">
        <v>260</v>
      </c>
      <c r="T1034" s="511">
        <v>5</v>
      </c>
      <c r="U1034" s="511"/>
      <c r="V1034" s="42">
        <v>6</v>
      </c>
      <c r="W1034" s="502">
        <v>11</v>
      </c>
      <c r="X1034" s="504"/>
    </row>
    <row r="1035" spans="2:24" s="49" customFormat="1" ht="14.25" customHeight="1">
      <c r="B1035" s="73" t="s">
        <v>259</v>
      </c>
      <c r="C1035" s="505">
        <v>10</v>
      </c>
      <c r="D1035" s="505"/>
      <c r="E1035" s="505">
        <v>8</v>
      </c>
      <c r="F1035" s="505"/>
      <c r="G1035" s="41">
        <v>18</v>
      </c>
      <c r="H1035" s="73" t="s">
        <v>258</v>
      </c>
      <c r="I1035" s="505">
        <v>7</v>
      </c>
      <c r="J1035" s="505"/>
      <c r="K1035" s="40">
        <v>3</v>
      </c>
      <c r="L1035" s="345">
        <v>10</v>
      </c>
      <c r="M1035" s="73" t="s">
        <v>257</v>
      </c>
      <c r="N1035" s="40">
        <v>5</v>
      </c>
      <c r="O1035" s="505">
        <v>9</v>
      </c>
      <c r="P1035" s="505"/>
      <c r="Q1035" s="506">
        <v>14</v>
      </c>
      <c r="R1035" s="483"/>
      <c r="S1035" s="73" t="s">
        <v>256</v>
      </c>
      <c r="T1035" s="505">
        <v>12</v>
      </c>
      <c r="U1035" s="505"/>
      <c r="V1035" s="40">
        <v>6</v>
      </c>
      <c r="W1035" s="481">
        <v>18</v>
      </c>
      <c r="X1035" s="483"/>
    </row>
    <row r="1036" spans="2:24" s="49" customFormat="1" ht="14.25" customHeight="1">
      <c r="B1036" s="73" t="s">
        <v>255</v>
      </c>
      <c r="C1036" s="505">
        <v>15</v>
      </c>
      <c r="D1036" s="505"/>
      <c r="E1036" s="505">
        <v>6</v>
      </c>
      <c r="F1036" s="505"/>
      <c r="G1036" s="41">
        <v>21</v>
      </c>
      <c r="H1036" s="73" t="s">
        <v>254</v>
      </c>
      <c r="I1036" s="505">
        <v>6</v>
      </c>
      <c r="J1036" s="505"/>
      <c r="K1036" s="40">
        <v>4</v>
      </c>
      <c r="L1036" s="345">
        <v>10</v>
      </c>
      <c r="M1036" s="73" t="s">
        <v>253</v>
      </c>
      <c r="N1036" s="40">
        <v>13</v>
      </c>
      <c r="O1036" s="505">
        <v>9</v>
      </c>
      <c r="P1036" s="505"/>
      <c r="Q1036" s="491">
        <v>22</v>
      </c>
      <c r="R1036" s="490"/>
      <c r="S1036" s="73" t="s">
        <v>252</v>
      </c>
      <c r="T1036" s="505">
        <v>8</v>
      </c>
      <c r="U1036" s="505"/>
      <c r="V1036" s="40">
        <v>11</v>
      </c>
      <c r="W1036" s="489">
        <v>19</v>
      </c>
      <c r="X1036" s="490"/>
    </row>
    <row r="1037" spans="2:24" s="49" customFormat="1" ht="14.25" customHeight="1">
      <c r="B1037" s="73" t="s">
        <v>251</v>
      </c>
      <c r="C1037" s="505">
        <v>12</v>
      </c>
      <c r="D1037" s="505"/>
      <c r="E1037" s="505">
        <v>9</v>
      </c>
      <c r="F1037" s="505"/>
      <c r="G1037" s="41">
        <v>21</v>
      </c>
      <c r="H1037" s="73" t="s">
        <v>250</v>
      </c>
      <c r="I1037" s="505">
        <v>10</v>
      </c>
      <c r="J1037" s="505"/>
      <c r="K1037" s="40">
        <v>14</v>
      </c>
      <c r="L1037" s="345">
        <v>24</v>
      </c>
      <c r="M1037" s="73" t="s">
        <v>249</v>
      </c>
      <c r="N1037" s="40">
        <v>8</v>
      </c>
      <c r="O1037" s="505">
        <v>9</v>
      </c>
      <c r="P1037" s="505"/>
      <c r="Q1037" s="491">
        <v>17</v>
      </c>
      <c r="R1037" s="490"/>
      <c r="S1037" s="73" t="s">
        <v>248</v>
      </c>
      <c r="T1037" s="505">
        <v>7</v>
      </c>
      <c r="U1037" s="505"/>
      <c r="V1037" s="40">
        <v>12</v>
      </c>
      <c r="W1037" s="489">
        <v>19</v>
      </c>
      <c r="X1037" s="490"/>
    </row>
    <row r="1038" spans="2:24" s="49" customFormat="1" ht="14.1" customHeight="1">
      <c r="B1038" s="73" t="s">
        <v>247</v>
      </c>
      <c r="C1038" s="505">
        <v>9</v>
      </c>
      <c r="D1038" s="505"/>
      <c r="E1038" s="505">
        <v>5</v>
      </c>
      <c r="F1038" s="505"/>
      <c r="G1038" s="41">
        <v>14</v>
      </c>
      <c r="H1038" s="73" t="s">
        <v>246</v>
      </c>
      <c r="I1038" s="505">
        <v>5</v>
      </c>
      <c r="J1038" s="505"/>
      <c r="K1038" s="40">
        <v>8</v>
      </c>
      <c r="L1038" s="345">
        <v>13</v>
      </c>
      <c r="M1038" s="73" t="s">
        <v>245</v>
      </c>
      <c r="N1038" s="40">
        <v>10</v>
      </c>
      <c r="O1038" s="505">
        <v>14</v>
      </c>
      <c r="P1038" s="505"/>
      <c r="Q1038" s="491">
        <v>24</v>
      </c>
      <c r="R1038" s="490"/>
      <c r="S1038" s="73" t="s">
        <v>244</v>
      </c>
      <c r="T1038" s="505">
        <v>5</v>
      </c>
      <c r="U1038" s="505"/>
      <c r="V1038" s="40">
        <v>10</v>
      </c>
      <c r="W1038" s="489">
        <v>15</v>
      </c>
      <c r="X1038" s="490"/>
    </row>
    <row r="1039" spans="2:24" s="49" customFormat="1" ht="14.1" customHeight="1">
      <c r="B1039" s="74" t="s">
        <v>243</v>
      </c>
      <c r="C1039" s="511">
        <v>8</v>
      </c>
      <c r="D1039" s="511"/>
      <c r="E1039" s="511">
        <v>9</v>
      </c>
      <c r="F1039" s="511"/>
      <c r="G1039" s="43">
        <v>17</v>
      </c>
      <c r="H1039" s="74" t="s">
        <v>242</v>
      </c>
      <c r="I1039" s="511">
        <v>10</v>
      </c>
      <c r="J1039" s="511"/>
      <c r="K1039" s="42">
        <v>8</v>
      </c>
      <c r="L1039" s="346">
        <v>18</v>
      </c>
      <c r="M1039" s="74" t="s">
        <v>241</v>
      </c>
      <c r="N1039" s="42">
        <v>8</v>
      </c>
      <c r="O1039" s="511">
        <v>8</v>
      </c>
      <c r="P1039" s="511"/>
      <c r="Q1039" s="497">
        <v>16</v>
      </c>
      <c r="R1039" s="504"/>
      <c r="S1039" s="74" t="s">
        <v>240</v>
      </c>
      <c r="T1039" s="511">
        <v>2</v>
      </c>
      <c r="U1039" s="511"/>
      <c r="V1039" s="42">
        <v>8</v>
      </c>
      <c r="W1039" s="502">
        <v>10</v>
      </c>
      <c r="X1039" s="504"/>
    </row>
    <row r="1040" spans="2:24" s="49" customFormat="1" ht="14.25" customHeight="1">
      <c r="B1040" s="73" t="s">
        <v>239</v>
      </c>
      <c r="C1040" s="505">
        <v>14</v>
      </c>
      <c r="D1040" s="505"/>
      <c r="E1040" s="505">
        <v>14</v>
      </c>
      <c r="F1040" s="505"/>
      <c r="G1040" s="41">
        <v>28</v>
      </c>
      <c r="H1040" s="73" t="s">
        <v>238</v>
      </c>
      <c r="I1040" s="505">
        <v>10</v>
      </c>
      <c r="J1040" s="505"/>
      <c r="K1040" s="40">
        <v>4</v>
      </c>
      <c r="L1040" s="345">
        <v>14</v>
      </c>
      <c r="M1040" s="73" t="s">
        <v>237</v>
      </c>
      <c r="N1040" s="40">
        <v>8</v>
      </c>
      <c r="O1040" s="505">
        <v>7</v>
      </c>
      <c r="P1040" s="505"/>
      <c r="Q1040" s="506">
        <v>15</v>
      </c>
      <c r="R1040" s="483"/>
      <c r="S1040" s="73" t="s">
        <v>236</v>
      </c>
      <c r="T1040" s="505">
        <v>7</v>
      </c>
      <c r="U1040" s="505"/>
      <c r="V1040" s="40">
        <v>7</v>
      </c>
      <c r="W1040" s="481">
        <v>14</v>
      </c>
      <c r="X1040" s="483"/>
    </row>
    <row r="1041" spans="2:24" s="49" customFormat="1" ht="14.25" customHeight="1">
      <c r="B1041" s="73" t="s">
        <v>235</v>
      </c>
      <c r="C1041" s="505">
        <v>17</v>
      </c>
      <c r="D1041" s="505"/>
      <c r="E1041" s="505">
        <v>8</v>
      </c>
      <c r="F1041" s="505"/>
      <c r="G1041" s="41">
        <v>25</v>
      </c>
      <c r="H1041" s="73" t="s">
        <v>234</v>
      </c>
      <c r="I1041" s="505">
        <v>4</v>
      </c>
      <c r="J1041" s="505"/>
      <c r="K1041" s="40">
        <v>10</v>
      </c>
      <c r="L1041" s="345">
        <v>14</v>
      </c>
      <c r="M1041" s="73" t="s">
        <v>233</v>
      </c>
      <c r="N1041" s="40">
        <v>8</v>
      </c>
      <c r="O1041" s="505">
        <v>6</v>
      </c>
      <c r="P1041" s="505"/>
      <c r="Q1041" s="491">
        <v>14</v>
      </c>
      <c r="R1041" s="490"/>
      <c r="S1041" s="73" t="s">
        <v>232</v>
      </c>
      <c r="T1041" s="505">
        <v>5</v>
      </c>
      <c r="U1041" s="505"/>
      <c r="V1041" s="40">
        <v>10</v>
      </c>
      <c r="W1041" s="489">
        <v>15</v>
      </c>
      <c r="X1041" s="490"/>
    </row>
    <row r="1042" spans="2:24" s="49" customFormat="1" ht="14.25" customHeight="1">
      <c r="B1042" s="73" t="s">
        <v>231</v>
      </c>
      <c r="C1042" s="505">
        <v>10</v>
      </c>
      <c r="D1042" s="505"/>
      <c r="E1042" s="505">
        <v>1</v>
      </c>
      <c r="F1042" s="505"/>
      <c r="G1042" s="41">
        <v>11</v>
      </c>
      <c r="H1042" s="73" t="s">
        <v>230</v>
      </c>
      <c r="I1042" s="505">
        <v>8</v>
      </c>
      <c r="J1042" s="505"/>
      <c r="K1042" s="40">
        <v>8</v>
      </c>
      <c r="L1042" s="347">
        <v>16</v>
      </c>
      <c r="M1042" s="73" t="s">
        <v>229</v>
      </c>
      <c r="N1042" s="40">
        <v>14</v>
      </c>
      <c r="O1042" s="505">
        <v>13</v>
      </c>
      <c r="P1042" s="505"/>
      <c r="Q1042" s="491">
        <v>27</v>
      </c>
      <c r="R1042" s="490"/>
      <c r="S1042" s="73" t="s">
        <v>228</v>
      </c>
      <c r="T1042" s="505">
        <v>2</v>
      </c>
      <c r="U1042" s="505"/>
      <c r="V1042" s="40">
        <v>12</v>
      </c>
      <c r="W1042" s="489">
        <v>14</v>
      </c>
      <c r="X1042" s="490"/>
    </row>
    <row r="1043" spans="2:24" s="49" customFormat="1" ht="14.1" customHeight="1">
      <c r="B1043" s="73" t="s">
        <v>227</v>
      </c>
      <c r="C1043" s="505">
        <v>16</v>
      </c>
      <c r="D1043" s="505"/>
      <c r="E1043" s="505">
        <v>16</v>
      </c>
      <c r="F1043" s="505"/>
      <c r="G1043" s="41">
        <v>32</v>
      </c>
      <c r="H1043" s="73" t="s">
        <v>226</v>
      </c>
      <c r="I1043" s="505">
        <v>8</v>
      </c>
      <c r="J1043" s="505"/>
      <c r="K1043" s="40">
        <v>10</v>
      </c>
      <c r="L1043" s="347">
        <v>18</v>
      </c>
      <c r="M1043" s="73" t="s">
        <v>225</v>
      </c>
      <c r="N1043" s="40">
        <v>8</v>
      </c>
      <c r="O1043" s="505">
        <v>18</v>
      </c>
      <c r="P1043" s="505"/>
      <c r="Q1043" s="491">
        <v>26</v>
      </c>
      <c r="R1043" s="490"/>
      <c r="S1043" s="73" t="s">
        <v>224</v>
      </c>
      <c r="T1043" s="505">
        <v>4</v>
      </c>
      <c r="U1043" s="505"/>
      <c r="V1043" s="40">
        <v>10</v>
      </c>
      <c r="W1043" s="489">
        <v>14</v>
      </c>
      <c r="X1043" s="490"/>
    </row>
    <row r="1044" spans="2:24" s="49" customFormat="1" ht="14.45" customHeight="1">
      <c r="B1044" s="74" t="s">
        <v>223</v>
      </c>
      <c r="C1044" s="511">
        <v>15</v>
      </c>
      <c r="D1044" s="511"/>
      <c r="E1044" s="511">
        <v>5</v>
      </c>
      <c r="F1044" s="511"/>
      <c r="G1044" s="43">
        <v>20</v>
      </c>
      <c r="H1044" s="74" t="s">
        <v>222</v>
      </c>
      <c r="I1044" s="511">
        <v>11</v>
      </c>
      <c r="J1044" s="511"/>
      <c r="K1044" s="42">
        <v>10</v>
      </c>
      <c r="L1044" s="346">
        <v>21</v>
      </c>
      <c r="M1044" s="74" t="s">
        <v>221</v>
      </c>
      <c r="N1044" s="42">
        <v>8</v>
      </c>
      <c r="O1044" s="511">
        <v>10</v>
      </c>
      <c r="P1044" s="511"/>
      <c r="Q1044" s="497">
        <v>18</v>
      </c>
      <c r="R1044" s="504"/>
      <c r="S1044" s="74" t="s">
        <v>220</v>
      </c>
      <c r="T1044" s="511">
        <v>4</v>
      </c>
      <c r="U1044" s="511"/>
      <c r="V1044" s="42">
        <v>8</v>
      </c>
      <c r="W1044" s="502">
        <v>12</v>
      </c>
      <c r="X1044" s="504"/>
    </row>
    <row r="1045" spans="2:24" s="49" customFormat="1" ht="14.1" customHeight="1">
      <c r="B1045" s="73" t="s">
        <v>219</v>
      </c>
      <c r="C1045" s="505">
        <v>15</v>
      </c>
      <c r="D1045" s="505"/>
      <c r="E1045" s="505">
        <v>13</v>
      </c>
      <c r="F1045" s="505"/>
      <c r="G1045" s="41">
        <v>28</v>
      </c>
      <c r="H1045" s="73" t="s">
        <v>218</v>
      </c>
      <c r="I1045" s="505">
        <v>14</v>
      </c>
      <c r="J1045" s="505"/>
      <c r="K1045" s="40">
        <v>14</v>
      </c>
      <c r="L1045" s="345">
        <v>28</v>
      </c>
      <c r="M1045" s="73" t="s">
        <v>217</v>
      </c>
      <c r="N1045" s="40">
        <v>12</v>
      </c>
      <c r="O1045" s="505">
        <v>18</v>
      </c>
      <c r="P1045" s="505"/>
      <c r="Q1045" s="506">
        <v>30</v>
      </c>
      <c r="R1045" s="483"/>
      <c r="S1045" s="73" t="s">
        <v>216</v>
      </c>
      <c r="T1045" s="505">
        <v>2</v>
      </c>
      <c r="U1045" s="505"/>
      <c r="V1045" s="40">
        <v>9</v>
      </c>
      <c r="W1045" s="481">
        <v>11</v>
      </c>
      <c r="X1045" s="483"/>
    </row>
    <row r="1046" spans="2:24" s="49" customFormat="1" ht="14.25" customHeight="1">
      <c r="B1046" s="73" t="s">
        <v>215</v>
      </c>
      <c r="C1046" s="505">
        <v>9</v>
      </c>
      <c r="D1046" s="505"/>
      <c r="E1046" s="505">
        <v>8</v>
      </c>
      <c r="F1046" s="505"/>
      <c r="G1046" s="41">
        <v>17</v>
      </c>
      <c r="H1046" s="73" t="s">
        <v>214</v>
      </c>
      <c r="I1046" s="505">
        <v>13</v>
      </c>
      <c r="J1046" s="505"/>
      <c r="K1046" s="40">
        <v>17</v>
      </c>
      <c r="L1046" s="345">
        <v>30</v>
      </c>
      <c r="M1046" s="73" t="s">
        <v>213</v>
      </c>
      <c r="N1046" s="40">
        <v>11</v>
      </c>
      <c r="O1046" s="505">
        <v>13</v>
      </c>
      <c r="P1046" s="505"/>
      <c r="Q1046" s="491">
        <v>24</v>
      </c>
      <c r="R1046" s="490"/>
      <c r="S1046" s="73" t="s">
        <v>212</v>
      </c>
      <c r="T1046" s="505">
        <v>0</v>
      </c>
      <c r="U1046" s="505"/>
      <c r="V1046" s="40">
        <v>6</v>
      </c>
      <c r="W1046" s="489">
        <v>6</v>
      </c>
      <c r="X1046" s="490"/>
    </row>
    <row r="1047" spans="2:24" s="49" customFormat="1" ht="14.25" customHeight="1">
      <c r="B1047" s="73" t="s">
        <v>211</v>
      </c>
      <c r="C1047" s="505">
        <v>8</v>
      </c>
      <c r="D1047" s="505"/>
      <c r="E1047" s="505">
        <v>11</v>
      </c>
      <c r="F1047" s="505"/>
      <c r="G1047" s="41">
        <v>19</v>
      </c>
      <c r="H1047" s="73" t="s">
        <v>210</v>
      </c>
      <c r="I1047" s="505">
        <v>17</v>
      </c>
      <c r="J1047" s="505"/>
      <c r="K1047" s="40">
        <v>13</v>
      </c>
      <c r="L1047" s="345">
        <v>30</v>
      </c>
      <c r="M1047" s="73" t="s">
        <v>209</v>
      </c>
      <c r="N1047" s="40">
        <v>20</v>
      </c>
      <c r="O1047" s="505">
        <v>11</v>
      </c>
      <c r="P1047" s="505"/>
      <c r="Q1047" s="491">
        <v>31</v>
      </c>
      <c r="R1047" s="490"/>
      <c r="S1047" s="73" t="s">
        <v>208</v>
      </c>
      <c r="T1047" s="505">
        <v>5</v>
      </c>
      <c r="U1047" s="505"/>
      <c r="V1047" s="40">
        <v>11</v>
      </c>
      <c r="W1047" s="489">
        <v>16</v>
      </c>
      <c r="X1047" s="490"/>
    </row>
    <row r="1048" spans="2:24" s="49" customFormat="1" ht="14.25" customHeight="1">
      <c r="B1048" s="73" t="s">
        <v>207</v>
      </c>
      <c r="C1048" s="505">
        <v>11</v>
      </c>
      <c r="D1048" s="505"/>
      <c r="E1048" s="505">
        <v>5</v>
      </c>
      <c r="F1048" s="505"/>
      <c r="G1048" s="41">
        <v>16</v>
      </c>
      <c r="H1048" s="73" t="s">
        <v>206</v>
      </c>
      <c r="I1048" s="505">
        <v>13</v>
      </c>
      <c r="J1048" s="505"/>
      <c r="K1048" s="40">
        <v>16</v>
      </c>
      <c r="L1048" s="345">
        <v>29</v>
      </c>
      <c r="M1048" s="73" t="s">
        <v>205</v>
      </c>
      <c r="N1048" s="40">
        <v>13</v>
      </c>
      <c r="O1048" s="505">
        <v>20</v>
      </c>
      <c r="P1048" s="505"/>
      <c r="Q1048" s="491">
        <v>33</v>
      </c>
      <c r="R1048" s="490"/>
      <c r="S1048" s="73" t="s">
        <v>204</v>
      </c>
      <c r="T1048" s="505">
        <v>0</v>
      </c>
      <c r="U1048" s="505"/>
      <c r="V1048" s="40">
        <v>6</v>
      </c>
      <c r="W1048" s="489">
        <v>6</v>
      </c>
      <c r="X1048" s="490"/>
    </row>
    <row r="1049" spans="2:24" s="49" customFormat="1" ht="14.1" customHeight="1">
      <c r="B1049" s="74" t="s">
        <v>203</v>
      </c>
      <c r="C1049" s="511">
        <v>15</v>
      </c>
      <c r="D1049" s="511"/>
      <c r="E1049" s="511">
        <v>9</v>
      </c>
      <c r="F1049" s="511"/>
      <c r="G1049" s="43">
        <v>24</v>
      </c>
      <c r="H1049" s="74" t="s">
        <v>202</v>
      </c>
      <c r="I1049" s="511">
        <v>9</v>
      </c>
      <c r="J1049" s="511"/>
      <c r="K1049" s="42">
        <v>15</v>
      </c>
      <c r="L1049" s="346">
        <v>24</v>
      </c>
      <c r="M1049" s="74" t="s">
        <v>201</v>
      </c>
      <c r="N1049" s="42">
        <v>19</v>
      </c>
      <c r="O1049" s="511">
        <v>14</v>
      </c>
      <c r="P1049" s="511"/>
      <c r="Q1049" s="497">
        <v>33</v>
      </c>
      <c r="R1049" s="504"/>
      <c r="S1049" s="74" t="s">
        <v>200</v>
      </c>
      <c r="T1049" s="511">
        <v>1</v>
      </c>
      <c r="U1049" s="511"/>
      <c r="V1049" s="42">
        <v>7</v>
      </c>
      <c r="W1049" s="502">
        <v>8</v>
      </c>
      <c r="X1049" s="504"/>
    </row>
    <row r="1050" spans="2:24" s="49" customFormat="1" ht="14.25" customHeight="1">
      <c r="B1050" s="73" t="s">
        <v>199</v>
      </c>
      <c r="C1050" s="505">
        <v>7</v>
      </c>
      <c r="D1050" s="505"/>
      <c r="E1050" s="505">
        <v>5</v>
      </c>
      <c r="F1050" s="505"/>
      <c r="G1050" s="41">
        <v>12</v>
      </c>
      <c r="H1050" s="73" t="s">
        <v>198</v>
      </c>
      <c r="I1050" s="505">
        <v>22</v>
      </c>
      <c r="J1050" s="505"/>
      <c r="K1050" s="40">
        <v>11</v>
      </c>
      <c r="L1050" s="345">
        <v>33</v>
      </c>
      <c r="M1050" s="73" t="s">
        <v>197</v>
      </c>
      <c r="N1050" s="40">
        <v>13</v>
      </c>
      <c r="O1050" s="505">
        <v>18</v>
      </c>
      <c r="P1050" s="505"/>
      <c r="Q1050" s="506">
        <v>31</v>
      </c>
      <c r="R1050" s="483"/>
      <c r="S1050" s="73" t="s">
        <v>196</v>
      </c>
      <c r="T1050" s="505">
        <v>0</v>
      </c>
      <c r="U1050" s="505"/>
      <c r="V1050" s="40">
        <v>5</v>
      </c>
      <c r="W1050" s="481">
        <v>5</v>
      </c>
      <c r="X1050" s="483"/>
    </row>
    <row r="1051" spans="2:24" s="49" customFormat="1" ht="14.25" customHeight="1">
      <c r="B1051" s="73" t="s">
        <v>195</v>
      </c>
      <c r="C1051" s="505">
        <v>14</v>
      </c>
      <c r="D1051" s="505"/>
      <c r="E1051" s="505">
        <v>6</v>
      </c>
      <c r="F1051" s="505"/>
      <c r="G1051" s="41">
        <v>20</v>
      </c>
      <c r="H1051" s="73" t="s">
        <v>194</v>
      </c>
      <c r="I1051" s="505">
        <v>23</v>
      </c>
      <c r="J1051" s="505"/>
      <c r="K1051" s="40">
        <v>12</v>
      </c>
      <c r="L1051" s="345">
        <v>35</v>
      </c>
      <c r="M1051" s="73" t="s">
        <v>193</v>
      </c>
      <c r="N1051" s="40">
        <v>7</v>
      </c>
      <c r="O1051" s="505">
        <v>5</v>
      </c>
      <c r="P1051" s="505"/>
      <c r="Q1051" s="491">
        <v>12</v>
      </c>
      <c r="R1051" s="490"/>
      <c r="S1051" s="73" t="s">
        <v>192</v>
      </c>
      <c r="T1051" s="505">
        <v>1</v>
      </c>
      <c r="U1051" s="505"/>
      <c r="V1051" s="40">
        <v>5</v>
      </c>
      <c r="W1051" s="489">
        <v>6</v>
      </c>
      <c r="X1051" s="490"/>
    </row>
    <row r="1052" spans="2:24" s="49" customFormat="1" ht="14.25" customHeight="1">
      <c r="B1052" s="73" t="s">
        <v>191</v>
      </c>
      <c r="C1052" s="505">
        <v>10</v>
      </c>
      <c r="D1052" s="505"/>
      <c r="E1052" s="505">
        <v>10</v>
      </c>
      <c r="F1052" s="505"/>
      <c r="G1052" s="41">
        <v>20</v>
      </c>
      <c r="H1052" s="73" t="s">
        <v>190</v>
      </c>
      <c r="I1052" s="505">
        <v>11</v>
      </c>
      <c r="J1052" s="505"/>
      <c r="K1052" s="40">
        <v>13</v>
      </c>
      <c r="L1052" s="345">
        <v>24</v>
      </c>
      <c r="M1052" s="73" t="s">
        <v>189</v>
      </c>
      <c r="N1052" s="40">
        <v>3</v>
      </c>
      <c r="O1052" s="505">
        <v>10</v>
      </c>
      <c r="P1052" s="505"/>
      <c r="Q1052" s="491">
        <v>13</v>
      </c>
      <c r="R1052" s="490"/>
      <c r="S1052" s="73" t="s">
        <v>188</v>
      </c>
      <c r="T1052" s="505">
        <v>0</v>
      </c>
      <c r="U1052" s="505"/>
      <c r="V1052" s="40">
        <v>5</v>
      </c>
      <c r="W1052" s="489">
        <v>5</v>
      </c>
      <c r="X1052" s="490"/>
    </row>
    <row r="1053" spans="2:24" s="49" customFormat="1" ht="14.1" customHeight="1">
      <c r="B1053" s="73" t="s">
        <v>187</v>
      </c>
      <c r="C1053" s="505">
        <v>8</v>
      </c>
      <c r="D1053" s="505"/>
      <c r="E1053" s="505">
        <v>12</v>
      </c>
      <c r="F1053" s="505"/>
      <c r="G1053" s="41">
        <v>20</v>
      </c>
      <c r="H1053" s="73" t="s">
        <v>186</v>
      </c>
      <c r="I1053" s="505">
        <v>10</v>
      </c>
      <c r="J1053" s="505"/>
      <c r="K1053" s="40">
        <v>19</v>
      </c>
      <c r="L1053" s="345">
        <v>29</v>
      </c>
      <c r="M1053" s="73" t="s">
        <v>185</v>
      </c>
      <c r="N1053" s="40">
        <v>11</v>
      </c>
      <c r="O1053" s="505">
        <v>17</v>
      </c>
      <c r="P1053" s="505"/>
      <c r="Q1053" s="491">
        <v>28</v>
      </c>
      <c r="R1053" s="490"/>
      <c r="S1053" s="73" t="s">
        <v>184</v>
      </c>
      <c r="T1053" s="505">
        <v>0</v>
      </c>
      <c r="U1053" s="505"/>
      <c r="V1053" s="40">
        <v>5</v>
      </c>
      <c r="W1053" s="489">
        <v>5</v>
      </c>
      <c r="X1053" s="490"/>
    </row>
    <row r="1054" spans="2:24" s="49" customFormat="1" ht="14.25" customHeight="1" thickBot="1">
      <c r="B1054" s="75" t="s">
        <v>183</v>
      </c>
      <c r="C1054" s="516">
        <v>8</v>
      </c>
      <c r="D1054" s="516"/>
      <c r="E1054" s="516">
        <v>9</v>
      </c>
      <c r="F1054" s="516"/>
      <c r="G1054" s="45">
        <v>17</v>
      </c>
      <c r="H1054" s="75" t="s">
        <v>182</v>
      </c>
      <c r="I1054" s="516">
        <v>11</v>
      </c>
      <c r="J1054" s="516"/>
      <c r="K1054" s="44">
        <v>16</v>
      </c>
      <c r="L1054" s="344">
        <v>27</v>
      </c>
      <c r="M1054" s="75" t="s">
        <v>181</v>
      </c>
      <c r="N1054" s="44">
        <v>13</v>
      </c>
      <c r="O1054" s="516">
        <v>14</v>
      </c>
      <c r="P1054" s="516"/>
      <c r="Q1054" s="512">
        <v>27</v>
      </c>
      <c r="R1054" s="559"/>
      <c r="S1054" s="74" t="s">
        <v>180</v>
      </c>
      <c r="T1054" s="511">
        <v>1</v>
      </c>
      <c r="U1054" s="511"/>
      <c r="V1054" s="42">
        <v>3</v>
      </c>
      <c r="W1054" s="502">
        <v>4</v>
      </c>
      <c r="X1054" s="504"/>
    </row>
    <row r="1055" spans="2:24" s="49" customFormat="1" ht="14.25" customHeight="1" thickBot="1">
      <c r="B1055" s="76"/>
      <c r="C1055" s="76"/>
      <c r="D1055" s="76"/>
      <c r="E1055" s="76"/>
      <c r="F1055" s="520" t="s">
        <v>179</v>
      </c>
      <c r="G1055" s="520"/>
      <c r="H1055" s="520"/>
      <c r="I1055" s="520"/>
      <c r="J1055" s="76"/>
      <c r="K1055" s="76"/>
      <c r="L1055" s="76"/>
      <c r="M1055" s="76"/>
      <c r="N1055" s="76"/>
      <c r="O1055" s="76"/>
      <c r="P1055" s="76"/>
      <c r="Q1055" s="76"/>
      <c r="R1055" s="76"/>
      <c r="S1055" s="77" t="s">
        <v>178</v>
      </c>
      <c r="T1055" s="506">
        <v>0</v>
      </c>
      <c r="U1055" s="507"/>
      <c r="V1055" s="168">
        <v>4</v>
      </c>
      <c r="W1055" s="481">
        <v>4</v>
      </c>
      <c r="X1055" s="483"/>
    </row>
    <row r="1056" spans="2:24" s="49" customFormat="1" ht="13.5" customHeight="1">
      <c r="B1056" s="213" t="s">
        <v>177</v>
      </c>
      <c r="C1056" s="522">
        <f>SUM(C1030:D1034)</f>
        <v>50</v>
      </c>
      <c r="D1056" s="523"/>
      <c r="E1056" s="526">
        <f>SUM(E1030:F1034)</f>
        <v>38</v>
      </c>
      <c r="F1056" s="523"/>
      <c r="G1056" s="214">
        <f>SUM(C1056:F1056)</f>
        <v>88</v>
      </c>
      <c r="H1056" s="213" t="s">
        <v>176</v>
      </c>
      <c r="I1056" s="524">
        <f>SUM(N1030:N1034)</f>
        <v>55</v>
      </c>
      <c r="J1056" s="525"/>
      <c r="K1056" s="215">
        <f>SUM(O1030:P1034)</f>
        <v>44</v>
      </c>
      <c r="L1056" s="216">
        <f>SUM(I1056:K1056)</f>
        <v>99</v>
      </c>
      <c r="M1056" s="225" t="s">
        <v>175</v>
      </c>
      <c r="N1056" s="226">
        <f>SUM(T1055:U1059)</f>
        <v>1</v>
      </c>
      <c r="O1056" s="526">
        <f>SUM(V1055:V1059)</f>
        <v>10</v>
      </c>
      <c r="P1056" s="523">
        <f t="shared" ref="P1056" si="175">SUM(W1055:X1059)</f>
        <v>11</v>
      </c>
      <c r="Q1056" s="526">
        <f>SUM(N1056,O1056)</f>
        <v>11</v>
      </c>
      <c r="R1056" s="527"/>
      <c r="S1056" s="73" t="s">
        <v>174</v>
      </c>
      <c r="T1056" s="491">
        <v>0</v>
      </c>
      <c r="U1056" s="492"/>
      <c r="V1056" s="167">
        <v>3</v>
      </c>
      <c r="W1056" s="489">
        <v>3</v>
      </c>
      <c r="X1056" s="490"/>
    </row>
    <row r="1057" spans="2:24" s="49" customFormat="1" ht="13.5" customHeight="1" thickBot="1">
      <c r="B1057" s="217" t="s">
        <v>173</v>
      </c>
      <c r="C1057" s="518">
        <f>SUM(C1035:D1039)</f>
        <v>54</v>
      </c>
      <c r="D1057" s="519"/>
      <c r="E1057" s="555">
        <f>SUM(E1035:F1039)</f>
        <v>37</v>
      </c>
      <c r="F1057" s="519"/>
      <c r="G1057" s="218">
        <f t="shared" ref="G1057:G1065" si="176">SUM(C1057:F1057)</f>
        <v>91</v>
      </c>
      <c r="H1057" s="217" t="s">
        <v>172</v>
      </c>
      <c r="I1057" s="518">
        <f>SUM(N1035:N1039)</f>
        <v>44</v>
      </c>
      <c r="J1057" s="521"/>
      <c r="K1057" s="219">
        <f>SUM(O1035:P1039)</f>
        <v>49</v>
      </c>
      <c r="L1057" s="220">
        <f t="shared" ref="L1057:L1061" si="177">SUM(I1057:K1057)</f>
        <v>93</v>
      </c>
      <c r="M1057" s="227" t="s">
        <v>159</v>
      </c>
      <c r="N1057" s="228">
        <f>U1060</f>
        <v>0</v>
      </c>
      <c r="O1057" s="531">
        <f>V1060</f>
        <v>0</v>
      </c>
      <c r="P1057" s="532"/>
      <c r="Q1057" s="531">
        <f>SUM(N1057:P1057)</f>
        <v>0</v>
      </c>
      <c r="R1057" s="533"/>
      <c r="S1057" s="73" t="s">
        <v>171</v>
      </c>
      <c r="T1057" s="491">
        <v>0</v>
      </c>
      <c r="U1057" s="492"/>
      <c r="V1057" s="167">
        <v>1</v>
      </c>
      <c r="W1057" s="489">
        <v>1</v>
      </c>
      <c r="X1057" s="490"/>
    </row>
    <row r="1058" spans="2:24" s="49" customFormat="1" ht="13.5" customHeight="1" thickBot="1">
      <c r="B1058" s="217" t="s">
        <v>170</v>
      </c>
      <c r="C1058" s="518">
        <f>SUM(C1040:D1044)</f>
        <v>72</v>
      </c>
      <c r="D1058" s="519"/>
      <c r="E1058" s="555">
        <f>SUM(E1040:F1044)</f>
        <v>44</v>
      </c>
      <c r="F1058" s="519"/>
      <c r="G1058" s="218">
        <f t="shared" si="176"/>
        <v>116</v>
      </c>
      <c r="H1058" s="217" t="s">
        <v>169</v>
      </c>
      <c r="I1058" s="518">
        <f>SUM(N1040:N1044)</f>
        <v>46</v>
      </c>
      <c r="J1058" s="521"/>
      <c r="K1058" s="219">
        <f>SUM(O1040:P1044)</f>
        <v>54</v>
      </c>
      <c r="L1058" s="220">
        <f t="shared" si="177"/>
        <v>100</v>
      </c>
      <c r="M1058" s="76"/>
      <c r="N1058" s="76"/>
      <c r="O1058" s="76"/>
      <c r="P1058" s="76"/>
      <c r="Q1058" s="76"/>
      <c r="R1058" s="76"/>
      <c r="S1058" s="73" t="s">
        <v>168</v>
      </c>
      <c r="T1058" s="491">
        <v>1</v>
      </c>
      <c r="U1058" s="492"/>
      <c r="V1058" s="167">
        <v>2</v>
      </c>
      <c r="W1058" s="489">
        <v>3</v>
      </c>
      <c r="X1058" s="490"/>
    </row>
    <row r="1059" spans="2:24" s="49" customFormat="1" ht="13.5" customHeight="1">
      <c r="B1059" s="217" t="s">
        <v>167</v>
      </c>
      <c r="C1059" s="518">
        <f>SUM(C1045:D1049)</f>
        <v>58</v>
      </c>
      <c r="D1059" s="519"/>
      <c r="E1059" s="555">
        <f>SUM(E1045:F1049)</f>
        <v>46</v>
      </c>
      <c r="F1059" s="519"/>
      <c r="G1059" s="218">
        <f t="shared" si="176"/>
        <v>104</v>
      </c>
      <c r="H1059" s="217" t="s">
        <v>166</v>
      </c>
      <c r="I1059" s="518">
        <f>SUM(N1045:N1049)</f>
        <v>75</v>
      </c>
      <c r="J1059" s="521"/>
      <c r="K1059" s="219">
        <f>SUM(O1045:P1049)</f>
        <v>76</v>
      </c>
      <c r="L1059" s="220">
        <f t="shared" si="177"/>
        <v>151</v>
      </c>
      <c r="M1059" s="229" t="s">
        <v>165</v>
      </c>
      <c r="N1059" s="230">
        <f>SUM(N1045:N1054,T1030:U1060)</f>
        <v>240</v>
      </c>
      <c r="O1059" s="535">
        <f>SUM(O1045:P1054,V1030:V1060)</f>
        <v>357</v>
      </c>
      <c r="P1059" s="536">
        <f t="shared" ref="P1059" si="178">SUM(P1045:P1054,W1030:X1060)</f>
        <v>335</v>
      </c>
      <c r="Q1059" s="535">
        <f>SUM(N1059,O1059)</f>
        <v>597</v>
      </c>
      <c r="R1059" s="537"/>
      <c r="S1059" s="74" t="s">
        <v>164</v>
      </c>
      <c r="T1059" s="497">
        <v>0</v>
      </c>
      <c r="U1059" s="498"/>
      <c r="V1059" s="133">
        <v>0</v>
      </c>
      <c r="W1059" s="502">
        <f t="shared" ref="W1059:W1060" si="179">SUM(T1059:V1059)</f>
        <v>0</v>
      </c>
      <c r="X1059" s="504"/>
    </row>
    <row r="1060" spans="2:24" s="49" customFormat="1" ht="13.5" customHeight="1" thickBot="1">
      <c r="B1060" s="217" t="s">
        <v>163</v>
      </c>
      <c r="C1060" s="518">
        <f>SUM(C1050:D1054)</f>
        <v>47</v>
      </c>
      <c r="D1060" s="519"/>
      <c r="E1060" s="555">
        <f>SUM(E1050:F1054)</f>
        <v>42</v>
      </c>
      <c r="F1060" s="519"/>
      <c r="G1060" s="218">
        <f t="shared" si="176"/>
        <v>89</v>
      </c>
      <c r="H1060" s="217" t="s">
        <v>162</v>
      </c>
      <c r="I1060" s="518">
        <f>SUM(N1050:N1054)</f>
        <v>47</v>
      </c>
      <c r="J1060" s="521"/>
      <c r="K1060" s="219">
        <f>SUM(O1050:P1054)</f>
        <v>64</v>
      </c>
      <c r="L1060" s="220">
        <f t="shared" si="177"/>
        <v>111</v>
      </c>
      <c r="M1060" s="231" t="s">
        <v>161</v>
      </c>
      <c r="N1060" s="232"/>
      <c r="O1060" s="233"/>
      <c r="P1060" s="565">
        <f>Q1059/Q1063*100</f>
        <v>30.980799169693825</v>
      </c>
      <c r="Q1060" s="565"/>
      <c r="R1060" s="234" t="s">
        <v>160</v>
      </c>
      <c r="S1060" s="75" t="s">
        <v>159</v>
      </c>
      <c r="T1060" s="512">
        <v>0</v>
      </c>
      <c r="U1060" s="513"/>
      <c r="V1060" s="166">
        <v>0</v>
      </c>
      <c r="W1060" s="529">
        <f t="shared" si="179"/>
        <v>0</v>
      </c>
      <c r="X1060" s="538"/>
    </row>
    <row r="1061" spans="2:24" s="49" customFormat="1" ht="13.5" customHeight="1">
      <c r="B1061" s="217" t="s">
        <v>158</v>
      </c>
      <c r="C1061" s="518">
        <f>SUM(I1030:J1034)</f>
        <v>62</v>
      </c>
      <c r="D1061" s="519"/>
      <c r="E1061" s="555">
        <f>SUM(K1030:K1034)</f>
        <v>41</v>
      </c>
      <c r="F1061" s="519"/>
      <c r="G1061" s="218">
        <f t="shared" si="176"/>
        <v>103</v>
      </c>
      <c r="H1061" s="217" t="s">
        <v>157</v>
      </c>
      <c r="I1061" s="518">
        <f>SUM(T1030:U1034)</f>
        <v>51</v>
      </c>
      <c r="J1061" s="521"/>
      <c r="K1061" s="219">
        <f>SUM(V1030:V1034)</f>
        <v>51</v>
      </c>
      <c r="L1061" s="220">
        <f t="shared" si="177"/>
        <v>102</v>
      </c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</row>
    <row r="1062" spans="2:24" s="49" customFormat="1" ht="13.5" customHeight="1" thickBot="1">
      <c r="B1062" s="217" t="s">
        <v>156</v>
      </c>
      <c r="C1062" s="518">
        <f>SUM(I1035:J1039)</f>
        <v>38</v>
      </c>
      <c r="D1062" s="519"/>
      <c r="E1062" s="555">
        <f>SUM(K1035:K1039)</f>
        <v>37</v>
      </c>
      <c r="F1062" s="519"/>
      <c r="G1062" s="218">
        <f t="shared" si="176"/>
        <v>75</v>
      </c>
      <c r="H1062" s="217" t="s">
        <v>155</v>
      </c>
      <c r="I1062" s="518">
        <f>SUM(T1035:U1039)</f>
        <v>34</v>
      </c>
      <c r="J1062" s="521"/>
      <c r="K1062" s="219">
        <f>SUM(V1035:V1039)</f>
        <v>47</v>
      </c>
      <c r="L1062" s="220">
        <f>SUM(I1062:K1062)</f>
        <v>81</v>
      </c>
      <c r="M1062" s="76"/>
      <c r="N1062" s="76"/>
      <c r="O1062" s="76"/>
      <c r="P1062" s="76"/>
      <c r="Q1062" s="76"/>
      <c r="R1062" s="76"/>
      <c r="S1062" s="87"/>
      <c r="T1062" s="87"/>
      <c r="U1062" s="87"/>
      <c r="V1062" s="87"/>
      <c r="W1062" s="87"/>
      <c r="X1062" s="87"/>
    </row>
    <row r="1063" spans="2:24" s="49" customFormat="1" ht="13.5" customHeight="1" thickBot="1">
      <c r="B1063" s="217" t="s">
        <v>154</v>
      </c>
      <c r="C1063" s="518">
        <f>SUM(I1040:J1044)</f>
        <v>41</v>
      </c>
      <c r="D1063" s="519"/>
      <c r="E1063" s="555">
        <f>SUM(K1040:K1044)</f>
        <v>42</v>
      </c>
      <c r="F1063" s="519"/>
      <c r="G1063" s="218">
        <f t="shared" si="176"/>
        <v>83</v>
      </c>
      <c r="H1063" s="217" t="s">
        <v>153</v>
      </c>
      <c r="I1063" s="518">
        <f>SUM(T1040:U1044)</f>
        <v>22</v>
      </c>
      <c r="J1063" s="521"/>
      <c r="K1063" s="219">
        <f>SUM(V1040:V1044)</f>
        <v>47</v>
      </c>
      <c r="L1063" s="220">
        <f t="shared" ref="L1063:L1065" si="180">SUM(I1063:K1063)</f>
        <v>69</v>
      </c>
      <c r="M1063" s="235" t="s">
        <v>152</v>
      </c>
      <c r="N1063" s="236">
        <f>SUM(C1056:D1065,I1056:J1065,N1056:N1057)</f>
        <v>950</v>
      </c>
      <c r="O1063" s="535">
        <f>SUM(E1056:F1065,K1056:K1065,O1056,O1057)</f>
        <v>977</v>
      </c>
      <c r="P1063" s="536">
        <f t="shared" ref="P1063" si="181">SUM(C1056:D1065,J1056:K1065,P1056:P1057)</f>
        <v>1070</v>
      </c>
      <c r="Q1063" s="535">
        <f>SUM(N1063,O1063)</f>
        <v>1927</v>
      </c>
      <c r="R1063" s="537"/>
      <c r="S1063" s="89" t="s">
        <v>151</v>
      </c>
      <c r="T1063" s="590">
        <v>42</v>
      </c>
      <c r="U1063" s="590"/>
      <c r="V1063" s="28">
        <v>50</v>
      </c>
      <c r="W1063" s="590">
        <v>46</v>
      </c>
      <c r="X1063" s="591"/>
    </row>
    <row r="1064" spans="2:24" s="49" customFormat="1" ht="13.5" customHeight="1" thickBot="1">
      <c r="B1064" s="217" t="s">
        <v>150</v>
      </c>
      <c r="C1064" s="518">
        <f>SUM(I1045:J1049)</f>
        <v>66</v>
      </c>
      <c r="D1064" s="519"/>
      <c r="E1064" s="555">
        <f>SUM(K1045:K1049)</f>
        <v>75</v>
      </c>
      <c r="F1064" s="519"/>
      <c r="G1064" s="218">
        <f t="shared" si="176"/>
        <v>141</v>
      </c>
      <c r="H1064" s="217" t="s">
        <v>149</v>
      </c>
      <c r="I1064" s="518">
        <f>SUM(T1045:U1049)</f>
        <v>8</v>
      </c>
      <c r="J1064" s="521"/>
      <c r="K1064" s="219">
        <f>SUM(V1045:V1049)</f>
        <v>39</v>
      </c>
      <c r="L1064" s="220">
        <f t="shared" si="180"/>
        <v>47</v>
      </c>
      <c r="M1064" s="231" t="s">
        <v>7</v>
      </c>
      <c r="N1064" s="232"/>
      <c r="O1064" s="237"/>
      <c r="P1064" s="237"/>
      <c r="Q1064" s="545">
        <f>行政区別人口!R64</f>
        <v>839</v>
      </c>
      <c r="R1064" s="546"/>
      <c r="S1064" s="90"/>
      <c r="T1064" s="25"/>
      <c r="U1064" s="25"/>
      <c r="V1064" s="25"/>
      <c r="W1064" s="25"/>
      <c r="X1064" s="25"/>
    </row>
    <row r="1065" spans="2:24" s="49" customFormat="1" ht="13.5" customHeight="1" thickBot="1">
      <c r="B1065" s="221" t="s">
        <v>148</v>
      </c>
      <c r="C1065" s="542">
        <f>SUM(I1050:J1054)</f>
        <v>77</v>
      </c>
      <c r="D1065" s="532"/>
      <c r="E1065" s="531">
        <f>SUM(K1050:K1054)</f>
        <v>71</v>
      </c>
      <c r="F1065" s="532"/>
      <c r="G1065" s="222">
        <f t="shared" si="176"/>
        <v>148</v>
      </c>
      <c r="H1065" s="221" t="s">
        <v>147</v>
      </c>
      <c r="I1065" s="543">
        <f>SUM(T1050:U1054)</f>
        <v>2</v>
      </c>
      <c r="J1065" s="544"/>
      <c r="K1065" s="223">
        <f>SUM(V1050:V1054)</f>
        <v>23</v>
      </c>
      <c r="L1065" s="224">
        <f t="shared" si="180"/>
        <v>25</v>
      </c>
      <c r="M1065" s="76"/>
      <c r="N1065" s="76"/>
      <c r="O1065" s="76"/>
      <c r="P1065" s="76"/>
      <c r="Q1065" s="76"/>
      <c r="R1065" s="76"/>
      <c r="S1065" s="520" t="s">
        <v>146</v>
      </c>
      <c r="T1065" s="520"/>
      <c r="U1065" s="520"/>
      <c r="V1065" s="520"/>
      <c r="W1065" s="92">
        <v>26</v>
      </c>
      <c r="X1065" s="93" t="s">
        <v>284</v>
      </c>
    </row>
    <row r="1067" spans="2:24" s="49" customFormat="1" ht="14.1" customHeight="1">
      <c r="S1067" s="97"/>
      <c r="T1067" s="97"/>
      <c r="U1067" s="97"/>
    </row>
    <row r="1068" spans="2:24" s="49" customFormat="1" ht="14.25" customHeight="1">
      <c r="B1068" s="547" t="s">
        <v>1</v>
      </c>
      <c r="C1068" s="547"/>
      <c r="D1068" s="547" t="s">
        <v>2</v>
      </c>
      <c r="E1068" s="547"/>
      <c r="F1068" s="547"/>
      <c r="G1068" s="547"/>
      <c r="H1068" s="547"/>
      <c r="I1068" s="547"/>
      <c r="J1068" s="561" t="s">
        <v>285</v>
      </c>
      <c r="K1068" s="561"/>
      <c r="L1068" s="561"/>
      <c r="M1068" s="561"/>
      <c r="N1068" s="561"/>
      <c r="O1068" s="561"/>
      <c r="P1068" s="561"/>
      <c r="Q1068" s="66"/>
      <c r="R1068" s="66"/>
      <c r="S1068" s="98"/>
      <c r="T1068" s="98"/>
      <c r="U1068" s="158" t="str">
        <f>$U$2</f>
        <v>平成29年11月30日</v>
      </c>
      <c r="V1068" s="48"/>
      <c r="W1068" s="48"/>
      <c r="X1068" s="99" t="s">
        <v>0</v>
      </c>
    </row>
    <row r="1069" spans="2:24" s="49" customFormat="1" ht="17.100000000000001" customHeight="1" thickBot="1">
      <c r="B1069" s="547" t="s">
        <v>282</v>
      </c>
      <c r="C1069" s="547"/>
      <c r="D1069" s="547" t="s">
        <v>41</v>
      </c>
      <c r="E1069" s="547"/>
      <c r="F1069" s="547"/>
      <c r="G1069" s="547"/>
      <c r="H1069" s="66"/>
      <c r="I1069" s="66"/>
      <c r="J1069" s="561"/>
      <c r="K1069" s="561"/>
      <c r="L1069" s="561"/>
      <c r="M1069" s="561"/>
      <c r="N1069" s="561"/>
      <c r="O1069" s="561"/>
      <c r="P1069" s="561"/>
      <c r="Q1069" s="66"/>
      <c r="R1069" s="66"/>
      <c r="S1069" s="66"/>
      <c r="T1069" s="66"/>
      <c r="U1069" s="158" t="str">
        <f>$U$3</f>
        <v>平成29年12月 1日</v>
      </c>
      <c r="V1069" s="48"/>
      <c r="W1069" s="48"/>
      <c r="X1069" s="99" t="s">
        <v>3</v>
      </c>
    </row>
    <row r="1070" spans="2:24" s="49" customFormat="1" ht="14.25" customHeight="1">
      <c r="B1070" s="68" t="s">
        <v>280</v>
      </c>
      <c r="C1070" s="484" t="s">
        <v>4</v>
      </c>
      <c r="D1070" s="484"/>
      <c r="E1070" s="484" t="s">
        <v>5</v>
      </c>
      <c r="F1070" s="484"/>
      <c r="G1070" s="69" t="s">
        <v>6</v>
      </c>
      <c r="H1070" s="68" t="s">
        <v>280</v>
      </c>
      <c r="I1070" s="484" t="s">
        <v>4</v>
      </c>
      <c r="J1070" s="484"/>
      <c r="K1070" s="71" t="s">
        <v>5</v>
      </c>
      <c r="L1070" s="69" t="s">
        <v>6</v>
      </c>
      <c r="M1070" s="68" t="s">
        <v>280</v>
      </c>
      <c r="N1070" s="71" t="s">
        <v>4</v>
      </c>
      <c r="O1070" s="484" t="s">
        <v>5</v>
      </c>
      <c r="P1070" s="484"/>
      <c r="Q1070" s="484" t="s">
        <v>6</v>
      </c>
      <c r="R1070" s="486"/>
      <c r="S1070" s="68" t="s">
        <v>280</v>
      </c>
      <c r="T1070" s="484" t="s">
        <v>4</v>
      </c>
      <c r="U1070" s="484"/>
      <c r="V1070" s="71" t="s">
        <v>5</v>
      </c>
      <c r="W1070" s="484" t="s">
        <v>6</v>
      </c>
      <c r="X1070" s="486"/>
    </row>
    <row r="1071" spans="2:24" s="49" customFormat="1" ht="14.25" customHeight="1">
      <c r="B1071" s="73" t="s">
        <v>279</v>
      </c>
      <c r="C1071" s="505">
        <v>33</v>
      </c>
      <c r="D1071" s="505"/>
      <c r="E1071" s="505">
        <v>18</v>
      </c>
      <c r="F1071" s="505"/>
      <c r="G1071" s="41">
        <v>51</v>
      </c>
      <c r="H1071" s="73" t="s">
        <v>278</v>
      </c>
      <c r="I1071" s="567">
        <v>27</v>
      </c>
      <c r="J1071" s="567"/>
      <c r="K1071" s="40">
        <v>30</v>
      </c>
      <c r="L1071" s="345">
        <v>57</v>
      </c>
      <c r="M1071" s="73" t="s">
        <v>277</v>
      </c>
      <c r="N1071" s="40">
        <v>35</v>
      </c>
      <c r="O1071" s="505">
        <v>42</v>
      </c>
      <c r="P1071" s="505"/>
      <c r="Q1071" s="476">
        <v>77</v>
      </c>
      <c r="R1071" s="554"/>
      <c r="S1071" s="73" t="s">
        <v>276</v>
      </c>
      <c r="T1071" s="505">
        <v>16</v>
      </c>
      <c r="U1071" s="505"/>
      <c r="V1071" s="40">
        <v>16</v>
      </c>
      <c r="W1071" s="481">
        <v>32</v>
      </c>
      <c r="X1071" s="483"/>
    </row>
    <row r="1072" spans="2:24" s="49" customFormat="1" ht="14.1" customHeight="1">
      <c r="B1072" s="73" t="s">
        <v>275</v>
      </c>
      <c r="C1072" s="505">
        <v>36</v>
      </c>
      <c r="D1072" s="505"/>
      <c r="E1072" s="505">
        <v>29</v>
      </c>
      <c r="F1072" s="505"/>
      <c r="G1072" s="41">
        <v>65</v>
      </c>
      <c r="H1072" s="73" t="s">
        <v>274</v>
      </c>
      <c r="I1072" s="505">
        <v>29</v>
      </c>
      <c r="J1072" s="505"/>
      <c r="K1072" s="40">
        <v>26</v>
      </c>
      <c r="L1072" s="345">
        <v>55</v>
      </c>
      <c r="M1072" s="73" t="s">
        <v>273</v>
      </c>
      <c r="N1072" s="40">
        <v>34</v>
      </c>
      <c r="O1072" s="505">
        <v>29</v>
      </c>
      <c r="P1072" s="505"/>
      <c r="Q1072" s="491">
        <v>63</v>
      </c>
      <c r="R1072" s="490"/>
      <c r="S1072" s="73" t="s">
        <v>272</v>
      </c>
      <c r="T1072" s="505">
        <v>15</v>
      </c>
      <c r="U1072" s="505"/>
      <c r="V1072" s="40">
        <v>20</v>
      </c>
      <c r="W1072" s="489">
        <v>35</v>
      </c>
      <c r="X1072" s="490"/>
    </row>
    <row r="1073" spans="2:24" s="49" customFormat="1" ht="14.25" customHeight="1">
      <c r="B1073" s="73" t="s">
        <v>271</v>
      </c>
      <c r="C1073" s="505">
        <v>29</v>
      </c>
      <c r="D1073" s="505"/>
      <c r="E1073" s="505">
        <v>39</v>
      </c>
      <c r="F1073" s="505"/>
      <c r="G1073" s="41">
        <v>68</v>
      </c>
      <c r="H1073" s="73" t="s">
        <v>270</v>
      </c>
      <c r="I1073" s="505">
        <v>21</v>
      </c>
      <c r="J1073" s="505"/>
      <c r="K1073" s="40">
        <v>28</v>
      </c>
      <c r="L1073" s="345">
        <v>49</v>
      </c>
      <c r="M1073" s="73" t="s">
        <v>269</v>
      </c>
      <c r="N1073" s="40">
        <v>25</v>
      </c>
      <c r="O1073" s="505">
        <v>27</v>
      </c>
      <c r="P1073" s="505"/>
      <c r="Q1073" s="491">
        <v>52</v>
      </c>
      <c r="R1073" s="490"/>
      <c r="S1073" s="73" t="s">
        <v>268</v>
      </c>
      <c r="T1073" s="505">
        <v>16</v>
      </c>
      <c r="U1073" s="505"/>
      <c r="V1073" s="40">
        <v>16</v>
      </c>
      <c r="W1073" s="489">
        <v>32</v>
      </c>
      <c r="X1073" s="490"/>
    </row>
    <row r="1074" spans="2:24" s="49" customFormat="1" ht="14.25" customHeight="1">
      <c r="B1074" s="73" t="s">
        <v>267</v>
      </c>
      <c r="C1074" s="505">
        <v>38</v>
      </c>
      <c r="D1074" s="505"/>
      <c r="E1074" s="505">
        <v>37</v>
      </c>
      <c r="F1074" s="505"/>
      <c r="G1074" s="41">
        <v>75</v>
      </c>
      <c r="H1074" s="73" t="s">
        <v>266</v>
      </c>
      <c r="I1074" s="505">
        <v>25</v>
      </c>
      <c r="J1074" s="505"/>
      <c r="K1074" s="40">
        <v>28</v>
      </c>
      <c r="L1074" s="345">
        <v>53</v>
      </c>
      <c r="M1074" s="73" t="s">
        <v>265</v>
      </c>
      <c r="N1074" s="40">
        <v>26</v>
      </c>
      <c r="O1074" s="505">
        <v>34</v>
      </c>
      <c r="P1074" s="505"/>
      <c r="Q1074" s="491">
        <v>60</v>
      </c>
      <c r="R1074" s="490"/>
      <c r="S1074" s="73" t="s">
        <v>264</v>
      </c>
      <c r="T1074" s="505">
        <v>20</v>
      </c>
      <c r="U1074" s="505"/>
      <c r="V1074" s="40">
        <v>10</v>
      </c>
      <c r="W1074" s="489">
        <v>30</v>
      </c>
      <c r="X1074" s="490"/>
    </row>
    <row r="1075" spans="2:24" s="49" customFormat="1" ht="14.1" customHeight="1">
      <c r="B1075" s="74" t="s">
        <v>263</v>
      </c>
      <c r="C1075" s="511">
        <v>30</v>
      </c>
      <c r="D1075" s="511"/>
      <c r="E1075" s="511">
        <v>33</v>
      </c>
      <c r="F1075" s="511"/>
      <c r="G1075" s="43">
        <v>63</v>
      </c>
      <c r="H1075" s="74" t="s">
        <v>262</v>
      </c>
      <c r="I1075" s="511">
        <v>19</v>
      </c>
      <c r="J1075" s="511"/>
      <c r="K1075" s="42">
        <v>24</v>
      </c>
      <c r="L1075" s="346">
        <v>43</v>
      </c>
      <c r="M1075" s="74" t="s">
        <v>261</v>
      </c>
      <c r="N1075" s="42">
        <v>29</v>
      </c>
      <c r="O1075" s="511">
        <v>34</v>
      </c>
      <c r="P1075" s="511"/>
      <c r="Q1075" s="497">
        <v>63</v>
      </c>
      <c r="R1075" s="504"/>
      <c r="S1075" s="74" t="s">
        <v>260</v>
      </c>
      <c r="T1075" s="511">
        <v>15</v>
      </c>
      <c r="U1075" s="511"/>
      <c r="V1075" s="42">
        <v>13</v>
      </c>
      <c r="W1075" s="502">
        <v>28</v>
      </c>
      <c r="X1075" s="504"/>
    </row>
    <row r="1076" spans="2:24" s="49" customFormat="1" ht="14.25" customHeight="1">
      <c r="B1076" s="73" t="s">
        <v>259</v>
      </c>
      <c r="C1076" s="505">
        <v>28</v>
      </c>
      <c r="D1076" s="505"/>
      <c r="E1076" s="505">
        <v>38</v>
      </c>
      <c r="F1076" s="505"/>
      <c r="G1076" s="41">
        <v>66</v>
      </c>
      <c r="H1076" s="73" t="s">
        <v>258</v>
      </c>
      <c r="I1076" s="505">
        <v>33</v>
      </c>
      <c r="J1076" s="505"/>
      <c r="K1076" s="40">
        <v>24</v>
      </c>
      <c r="L1076" s="345">
        <v>57</v>
      </c>
      <c r="M1076" s="73" t="s">
        <v>257</v>
      </c>
      <c r="N1076" s="40">
        <v>32</v>
      </c>
      <c r="O1076" s="505">
        <v>29</v>
      </c>
      <c r="P1076" s="505"/>
      <c r="Q1076" s="506">
        <v>61</v>
      </c>
      <c r="R1076" s="483"/>
      <c r="S1076" s="73" t="s">
        <v>256</v>
      </c>
      <c r="T1076" s="505">
        <v>9</v>
      </c>
      <c r="U1076" s="505"/>
      <c r="V1076" s="40">
        <v>15</v>
      </c>
      <c r="W1076" s="481">
        <v>24</v>
      </c>
      <c r="X1076" s="483"/>
    </row>
    <row r="1077" spans="2:24" s="49" customFormat="1" ht="14.25" customHeight="1">
      <c r="B1077" s="73" t="s">
        <v>255</v>
      </c>
      <c r="C1077" s="505">
        <v>32</v>
      </c>
      <c r="D1077" s="505"/>
      <c r="E1077" s="505">
        <v>43</v>
      </c>
      <c r="F1077" s="505"/>
      <c r="G1077" s="41">
        <v>75</v>
      </c>
      <c r="H1077" s="73" t="s">
        <v>254</v>
      </c>
      <c r="I1077" s="505">
        <v>27</v>
      </c>
      <c r="J1077" s="505"/>
      <c r="K1077" s="40">
        <v>37</v>
      </c>
      <c r="L1077" s="345">
        <v>64</v>
      </c>
      <c r="M1077" s="73" t="s">
        <v>253</v>
      </c>
      <c r="N1077" s="40">
        <v>30</v>
      </c>
      <c r="O1077" s="505">
        <v>28</v>
      </c>
      <c r="P1077" s="505"/>
      <c r="Q1077" s="491">
        <v>58</v>
      </c>
      <c r="R1077" s="490"/>
      <c r="S1077" s="73" t="s">
        <v>252</v>
      </c>
      <c r="T1077" s="505">
        <v>14</v>
      </c>
      <c r="U1077" s="505"/>
      <c r="V1077" s="40">
        <v>10</v>
      </c>
      <c r="W1077" s="489">
        <v>24</v>
      </c>
      <c r="X1077" s="490"/>
    </row>
    <row r="1078" spans="2:24" s="49" customFormat="1" ht="14.25" customHeight="1">
      <c r="B1078" s="73" t="s">
        <v>251</v>
      </c>
      <c r="C1078" s="505">
        <v>30</v>
      </c>
      <c r="D1078" s="505"/>
      <c r="E1078" s="505">
        <v>24</v>
      </c>
      <c r="F1078" s="505"/>
      <c r="G1078" s="41">
        <v>54</v>
      </c>
      <c r="H1078" s="73" t="s">
        <v>250</v>
      </c>
      <c r="I1078" s="505">
        <v>30</v>
      </c>
      <c r="J1078" s="505"/>
      <c r="K1078" s="40">
        <v>38</v>
      </c>
      <c r="L1078" s="345">
        <v>68</v>
      </c>
      <c r="M1078" s="73" t="s">
        <v>249</v>
      </c>
      <c r="N1078" s="40">
        <v>27</v>
      </c>
      <c r="O1078" s="505">
        <v>43</v>
      </c>
      <c r="P1078" s="505"/>
      <c r="Q1078" s="491">
        <v>70</v>
      </c>
      <c r="R1078" s="490"/>
      <c r="S1078" s="73" t="s">
        <v>248</v>
      </c>
      <c r="T1078" s="505">
        <v>4</v>
      </c>
      <c r="U1078" s="505"/>
      <c r="V1078" s="40">
        <v>15</v>
      </c>
      <c r="W1078" s="489">
        <v>19</v>
      </c>
      <c r="X1078" s="490"/>
    </row>
    <row r="1079" spans="2:24" s="49" customFormat="1" ht="14.1" customHeight="1">
      <c r="B1079" s="73" t="s">
        <v>247</v>
      </c>
      <c r="C1079" s="505">
        <v>41</v>
      </c>
      <c r="D1079" s="505"/>
      <c r="E1079" s="505">
        <v>27</v>
      </c>
      <c r="F1079" s="505"/>
      <c r="G1079" s="41">
        <v>68</v>
      </c>
      <c r="H1079" s="73" t="s">
        <v>246</v>
      </c>
      <c r="I1079" s="505">
        <v>34</v>
      </c>
      <c r="J1079" s="505"/>
      <c r="K1079" s="40">
        <v>34</v>
      </c>
      <c r="L1079" s="345">
        <v>68</v>
      </c>
      <c r="M1079" s="73" t="s">
        <v>245</v>
      </c>
      <c r="N1079" s="40">
        <v>20</v>
      </c>
      <c r="O1079" s="505">
        <v>16</v>
      </c>
      <c r="P1079" s="505"/>
      <c r="Q1079" s="491">
        <v>36</v>
      </c>
      <c r="R1079" s="490"/>
      <c r="S1079" s="73" t="s">
        <v>244</v>
      </c>
      <c r="T1079" s="505">
        <v>8</v>
      </c>
      <c r="U1079" s="505"/>
      <c r="V1079" s="40">
        <v>14</v>
      </c>
      <c r="W1079" s="489">
        <v>22</v>
      </c>
      <c r="X1079" s="490"/>
    </row>
    <row r="1080" spans="2:24" s="49" customFormat="1" ht="14.1" customHeight="1">
      <c r="B1080" s="74" t="s">
        <v>243</v>
      </c>
      <c r="C1080" s="511">
        <v>37</v>
      </c>
      <c r="D1080" s="511"/>
      <c r="E1080" s="511">
        <v>49</v>
      </c>
      <c r="F1080" s="511"/>
      <c r="G1080" s="43">
        <v>86</v>
      </c>
      <c r="H1080" s="74" t="s">
        <v>242</v>
      </c>
      <c r="I1080" s="511">
        <v>30</v>
      </c>
      <c r="J1080" s="511"/>
      <c r="K1080" s="42">
        <v>29</v>
      </c>
      <c r="L1080" s="346">
        <v>59</v>
      </c>
      <c r="M1080" s="74" t="s">
        <v>241</v>
      </c>
      <c r="N1080" s="42">
        <v>17</v>
      </c>
      <c r="O1080" s="511">
        <v>24</v>
      </c>
      <c r="P1080" s="511"/>
      <c r="Q1080" s="497">
        <v>41</v>
      </c>
      <c r="R1080" s="504"/>
      <c r="S1080" s="74" t="s">
        <v>240</v>
      </c>
      <c r="T1080" s="511">
        <v>5</v>
      </c>
      <c r="U1080" s="511"/>
      <c r="V1080" s="42">
        <v>10</v>
      </c>
      <c r="W1080" s="502">
        <v>15</v>
      </c>
      <c r="X1080" s="504"/>
    </row>
    <row r="1081" spans="2:24" s="49" customFormat="1" ht="14.25" customHeight="1">
      <c r="B1081" s="73" t="s">
        <v>239</v>
      </c>
      <c r="C1081" s="505">
        <v>40</v>
      </c>
      <c r="D1081" s="505"/>
      <c r="E1081" s="505">
        <v>33</v>
      </c>
      <c r="F1081" s="505"/>
      <c r="G1081" s="41">
        <v>73</v>
      </c>
      <c r="H1081" s="73" t="s">
        <v>238</v>
      </c>
      <c r="I1081" s="505">
        <v>26</v>
      </c>
      <c r="J1081" s="505"/>
      <c r="K1081" s="40">
        <v>26</v>
      </c>
      <c r="L1081" s="345">
        <v>52</v>
      </c>
      <c r="M1081" s="73" t="s">
        <v>237</v>
      </c>
      <c r="N1081" s="40">
        <v>23</v>
      </c>
      <c r="O1081" s="505">
        <v>21</v>
      </c>
      <c r="P1081" s="505"/>
      <c r="Q1081" s="506">
        <v>44</v>
      </c>
      <c r="R1081" s="483"/>
      <c r="S1081" s="73" t="s">
        <v>236</v>
      </c>
      <c r="T1081" s="505">
        <v>9</v>
      </c>
      <c r="U1081" s="505"/>
      <c r="V1081" s="40">
        <v>8</v>
      </c>
      <c r="W1081" s="481">
        <v>17</v>
      </c>
      <c r="X1081" s="483"/>
    </row>
    <row r="1082" spans="2:24" s="49" customFormat="1" ht="14.25" customHeight="1">
      <c r="B1082" s="73" t="s">
        <v>235</v>
      </c>
      <c r="C1082" s="505">
        <v>42</v>
      </c>
      <c r="D1082" s="505"/>
      <c r="E1082" s="505">
        <v>30</v>
      </c>
      <c r="F1082" s="505"/>
      <c r="G1082" s="41">
        <v>72</v>
      </c>
      <c r="H1082" s="73" t="s">
        <v>234</v>
      </c>
      <c r="I1082" s="505">
        <v>36</v>
      </c>
      <c r="J1082" s="505"/>
      <c r="K1082" s="40">
        <v>44</v>
      </c>
      <c r="L1082" s="345">
        <v>80</v>
      </c>
      <c r="M1082" s="73" t="s">
        <v>233</v>
      </c>
      <c r="N1082" s="40">
        <v>29</v>
      </c>
      <c r="O1082" s="505">
        <v>23</v>
      </c>
      <c r="P1082" s="505"/>
      <c r="Q1082" s="491">
        <v>52</v>
      </c>
      <c r="R1082" s="490"/>
      <c r="S1082" s="73" t="s">
        <v>232</v>
      </c>
      <c r="T1082" s="505">
        <v>4</v>
      </c>
      <c r="U1082" s="505"/>
      <c r="V1082" s="40">
        <v>8</v>
      </c>
      <c r="W1082" s="489">
        <v>12</v>
      </c>
      <c r="X1082" s="490"/>
    </row>
    <row r="1083" spans="2:24" s="49" customFormat="1" ht="14.25" customHeight="1">
      <c r="B1083" s="73" t="s">
        <v>231</v>
      </c>
      <c r="C1083" s="505">
        <v>33</v>
      </c>
      <c r="D1083" s="505"/>
      <c r="E1083" s="505">
        <v>25</v>
      </c>
      <c r="F1083" s="505"/>
      <c r="G1083" s="41">
        <v>58</v>
      </c>
      <c r="H1083" s="73" t="s">
        <v>230</v>
      </c>
      <c r="I1083" s="505">
        <v>29</v>
      </c>
      <c r="J1083" s="505"/>
      <c r="K1083" s="40">
        <v>35</v>
      </c>
      <c r="L1083" s="347">
        <v>64</v>
      </c>
      <c r="M1083" s="73" t="s">
        <v>229</v>
      </c>
      <c r="N1083" s="40">
        <v>26</v>
      </c>
      <c r="O1083" s="505">
        <v>17</v>
      </c>
      <c r="P1083" s="505"/>
      <c r="Q1083" s="491">
        <v>43</v>
      </c>
      <c r="R1083" s="490"/>
      <c r="S1083" s="73" t="s">
        <v>228</v>
      </c>
      <c r="T1083" s="505">
        <v>4</v>
      </c>
      <c r="U1083" s="505"/>
      <c r="V1083" s="40">
        <v>3</v>
      </c>
      <c r="W1083" s="489">
        <v>7</v>
      </c>
      <c r="X1083" s="490"/>
    </row>
    <row r="1084" spans="2:24" s="49" customFormat="1" ht="14.1" customHeight="1">
      <c r="B1084" s="73" t="s">
        <v>227</v>
      </c>
      <c r="C1084" s="505">
        <v>24</v>
      </c>
      <c r="D1084" s="505"/>
      <c r="E1084" s="505">
        <v>46</v>
      </c>
      <c r="F1084" s="505"/>
      <c r="G1084" s="41">
        <v>70</v>
      </c>
      <c r="H1084" s="73" t="s">
        <v>226</v>
      </c>
      <c r="I1084" s="505">
        <v>41</v>
      </c>
      <c r="J1084" s="505"/>
      <c r="K1084" s="40">
        <v>46</v>
      </c>
      <c r="L1084" s="347">
        <v>87</v>
      </c>
      <c r="M1084" s="73" t="s">
        <v>225</v>
      </c>
      <c r="N1084" s="40">
        <v>18</v>
      </c>
      <c r="O1084" s="505">
        <v>28</v>
      </c>
      <c r="P1084" s="505"/>
      <c r="Q1084" s="491">
        <v>46</v>
      </c>
      <c r="R1084" s="490"/>
      <c r="S1084" s="73" t="s">
        <v>224</v>
      </c>
      <c r="T1084" s="505">
        <v>1</v>
      </c>
      <c r="U1084" s="505"/>
      <c r="V1084" s="40">
        <v>5</v>
      </c>
      <c r="W1084" s="489">
        <v>6</v>
      </c>
      <c r="X1084" s="490"/>
    </row>
    <row r="1085" spans="2:24" s="49" customFormat="1" ht="14.45" customHeight="1">
      <c r="B1085" s="74" t="s">
        <v>223</v>
      </c>
      <c r="C1085" s="511">
        <v>35</v>
      </c>
      <c r="D1085" s="511"/>
      <c r="E1085" s="511">
        <v>24</v>
      </c>
      <c r="F1085" s="511"/>
      <c r="G1085" s="43">
        <v>59</v>
      </c>
      <c r="H1085" s="74" t="s">
        <v>222</v>
      </c>
      <c r="I1085" s="511">
        <v>32</v>
      </c>
      <c r="J1085" s="511"/>
      <c r="K1085" s="42">
        <v>35</v>
      </c>
      <c r="L1085" s="346">
        <v>67</v>
      </c>
      <c r="M1085" s="74" t="s">
        <v>221</v>
      </c>
      <c r="N1085" s="42">
        <v>32</v>
      </c>
      <c r="O1085" s="511">
        <v>34</v>
      </c>
      <c r="P1085" s="511"/>
      <c r="Q1085" s="497">
        <v>66</v>
      </c>
      <c r="R1085" s="504"/>
      <c r="S1085" s="74" t="s">
        <v>220</v>
      </c>
      <c r="T1085" s="511">
        <v>2</v>
      </c>
      <c r="U1085" s="511"/>
      <c r="V1085" s="42">
        <v>6</v>
      </c>
      <c r="W1085" s="502">
        <v>8</v>
      </c>
      <c r="X1085" s="504"/>
    </row>
    <row r="1086" spans="2:24" s="49" customFormat="1" ht="14.1" customHeight="1">
      <c r="B1086" s="73" t="s">
        <v>219</v>
      </c>
      <c r="C1086" s="505">
        <v>29</v>
      </c>
      <c r="D1086" s="505"/>
      <c r="E1086" s="505">
        <v>36</v>
      </c>
      <c r="F1086" s="505"/>
      <c r="G1086" s="41">
        <v>65</v>
      </c>
      <c r="H1086" s="73" t="s">
        <v>218</v>
      </c>
      <c r="I1086" s="505">
        <v>39</v>
      </c>
      <c r="J1086" s="505"/>
      <c r="K1086" s="40">
        <v>41</v>
      </c>
      <c r="L1086" s="345">
        <v>80</v>
      </c>
      <c r="M1086" s="73" t="s">
        <v>217</v>
      </c>
      <c r="N1086" s="40">
        <v>24</v>
      </c>
      <c r="O1086" s="505">
        <v>30</v>
      </c>
      <c r="P1086" s="505"/>
      <c r="Q1086" s="506">
        <v>54</v>
      </c>
      <c r="R1086" s="483"/>
      <c r="S1086" s="73" t="s">
        <v>216</v>
      </c>
      <c r="T1086" s="505">
        <v>1</v>
      </c>
      <c r="U1086" s="505"/>
      <c r="V1086" s="40">
        <v>3</v>
      </c>
      <c r="W1086" s="481">
        <v>4</v>
      </c>
      <c r="X1086" s="483"/>
    </row>
    <row r="1087" spans="2:24" s="49" customFormat="1" ht="14.25" customHeight="1">
      <c r="B1087" s="73" t="s">
        <v>215</v>
      </c>
      <c r="C1087" s="505">
        <v>38</v>
      </c>
      <c r="D1087" s="505"/>
      <c r="E1087" s="505">
        <v>38</v>
      </c>
      <c r="F1087" s="505"/>
      <c r="G1087" s="41">
        <v>76</v>
      </c>
      <c r="H1087" s="73" t="s">
        <v>214</v>
      </c>
      <c r="I1087" s="505">
        <v>30</v>
      </c>
      <c r="J1087" s="505"/>
      <c r="K1087" s="40">
        <v>43</v>
      </c>
      <c r="L1087" s="345">
        <v>73</v>
      </c>
      <c r="M1087" s="73" t="s">
        <v>213</v>
      </c>
      <c r="N1087" s="40">
        <v>17</v>
      </c>
      <c r="O1087" s="505">
        <v>37</v>
      </c>
      <c r="P1087" s="505"/>
      <c r="Q1087" s="491">
        <v>54</v>
      </c>
      <c r="R1087" s="490"/>
      <c r="S1087" s="73" t="s">
        <v>212</v>
      </c>
      <c r="T1087" s="505">
        <v>1</v>
      </c>
      <c r="U1087" s="505"/>
      <c r="V1087" s="40">
        <v>4</v>
      </c>
      <c r="W1087" s="489">
        <v>5</v>
      </c>
      <c r="X1087" s="490"/>
    </row>
    <row r="1088" spans="2:24" s="49" customFormat="1" ht="14.25" customHeight="1">
      <c r="B1088" s="73" t="s">
        <v>211</v>
      </c>
      <c r="C1088" s="505">
        <v>32</v>
      </c>
      <c r="D1088" s="505"/>
      <c r="E1088" s="505">
        <v>40</v>
      </c>
      <c r="F1088" s="505"/>
      <c r="G1088" s="41">
        <v>72</v>
      </c>
      <c r="H1088" s="73" t="s">
        <v>210</v>
      </c>
      <c r="I1088" s="505">
        <v>41</v>
      </c>
      <c r="J1088" s="505"/>
      <c r="K1088" s="40">
        <v>50</v>
      </c>
      <c r="L1088" s="345">
        <v>91</v>
      </c>
      <c r="M1088" s="73" t="s">
        <v>209</v>
      </c>
      <c r="N1088" s="40">
        <v>27</v>
      </c>
      <c r="O1088" s="505">
        <v>27</v>
      </c>
      <c r="P1088" s="505"/>
      <c r="Q1088" s="491">
        <v>54</v>
      </c>
      <c r="R1088" s="490"/>
      <c r="S1088" s="73" t="s">
        <v>208</v>
      </c>
      <c r="T1088" s="505">
        <v>1</v>
      </c>
      <c r="U1088" s="505"/>
      <c r="V1088" s="40">
        <v>1</v>
      </c>
      <c r="W1088" s="489">
        <v>2</v>
      </c>
      <c r="X1088" s="490"/>
    </row>
    <row r="1089" spans="2:24" s="49" customFormat="1" ht="14.25" customHeight="1">
      <c r="B1089" s="73" t="s">
        <v>207</v>
      </c>
      <c r="C1089" s="505">
        <v>37</v>
      </c>
      <c r="D1089" s="505"/>
      <c r="E1089" s="505">
        <v>34</v>
      </c>
      <c r="F1089" s="505"/>
      <c r="G1089" s="41">
        <v>71</v>
      </c>
      <c r="H1089" s="73" t="s">
        <v>206</v>
      </c>
      <c r="I1089" s="505">
        <v>48</v>
      </c>
      <c r="J1089" s="505"/>
      <c r="K1089" s="40">
        <v>49</v>
      </c>
      <c r="L1089" s="345">
        <v>97</v>
      </c>
      <c r="M1089" s="73" t="s">
        <v>205</v>
      </c>
      <c r="N1089" s="40">
        <v>25</v>
      </c>
      <c r="O1089" s="505">
        <v>34</v>
      </c>
      <c r="P1089" s="505"/>
      <c r="Q1089" s="491">
        <v>59</v>
      </c>
      <c r="R1089" s="490"/>
      <c r="S1089" s="73" t="s">
        <v>204</v>
      </c>
      <c r="T1089" s="505">
        <v>0</v>
      </c>
      <c r="U1089" s="505"/>
      <c r="V1089" s="40">
        <v>3</v>
      </c>
      <c r="W1089" s="489">
        <v>3</v>
      </c>
      <c r="X1089" s="490"/>
    </row>
    <row r="1090" spans="2:24" s="49" customFormat="1" ht="14.1" customHeight="1">
      <c r="B1090" s="74" t="s">
        <v>203</v>
      </c>
      <c r="C1090" s="511">
        <v>38</v>
      </c>
      <c r="D1090" s="511"/>
      <c r="E1090" s="511">
        <v>37</v>
      </c>
      <c r="F1090" s="511"/>
      <c r="G1090" s="43">
        <v>75</v>
      </c>
      <c r="H1090" s="74" t="s">
        <v>202</v>
      </c>
      <c r="I1090" s="511">
        <v>28</v>
      </c>
      <c r="J1090" s="511"/>
      <c r="K1090" s="42">
        <v>43</v>
      </c>
      <c r="L1090" s="346">
        <v>71</v>
      </c>
      <c r="M1090" s="74" t="s">
        <v>201</v>
      </c>
      <c r="N1090" s="42">
        <v>23</v>
      </c>
      <c r="O1090" s="511">
        <v>28</v>
      </c>
      <c r="P1090" s="511"/>
      <c r="Q1090" s="497">
        <v>51</v>
      </c>
      <c r="R1090" s="504"/>
      <c r="S1090" s="74" t="s">
        <v>200</v>
      </c>
      <c r="T1090" s="511">
        <v>1</v>
      </c>
      <c r="U1090" s="511"/>
      <c r="V1090" s="42">
        <v>1</v>
      </c>
      <c r="W1090" s="502">
        <v>2</v>
      </c>
      <c r="X1090" s="504"/>
    </row>
    <row r="1091" spans="2:24" s="49" customFormat="1" ht="14.25" customHeight="1">
      <c r="B1091" s="73" t="s">
        <v>199</v>
      </c>
      <c r="C1091" s="505">
        <v>26</v>
      </c>
      <c r="D1091" s="505"/>
      <c r="E1091" s="505">
        <v>30</v>
      </c>
      <c r="F1091" s="505"/>
      <c r="G1091" s="41">
        <v>56</v>
      </c>
      <c r="H1091" s="73" t="s">
        <v>198</v>
      </c>
      <c r="I1091" s="505">
        <v>37</v>
      </c>
      <c r="J1091" s="505"/>
      <c r="K1091" s="40">
        <v>41</v>
      </c>
      <c r="L1091" s="345">
        <v>78</v>
      </c>
      <c r="M1091" s="73" t="s">
        <v>197</v>
      </c>
      <c r="N1091" s="40">
        <v>18</v>
      </c>
      <c r="O1091" s="505">
        <v>27</v>
      </c>
      <c r="P1091" s="505"/>
      <c r="Q1091" s="506">
        <v>45</v>
      </c>
      <c r="R1091" s="483"/>
      <c r="S1091" s="73" t="s">
        <v>196</v>
      </c>
      <c r="T1091" s="505">
        <v>0</v>
      </c>
      <c r="U1091" s="505"/>
      <c r="V1091" s="40">
        <v>2</v>
      </c>
      <c r="W1091" s="481">
        <v>2</v>
      </c>
      <c r="X1091" s="483"/>
    </row>
    <row r="1092" spans="2:24" s="49" customFormat="1" ht="14.25" customHeight="1">
      <c r="B1092" s="73" t="s">
        <v>195</v>
      </c>
      <c r="C1092" s="505">
        <v>21</v>
      </c>
      <c r="D1092" s="505"/>
      <c r="E1092" s="505">
        <v>26</v>
      </c>
      <c r="F1092" s="505"/>
      <c r="G1092" s="41">
        <v>47</v>
      </c>
      <c r="H1092" s="73" t="s">
        <v>194</v>
      </c>
      <c r="I1092" s="505">
        <v>36</v>
      </c>
      <c r="J1092" s="505"/>
      <c r="K1092" s="40">
        <v>39</v>
      </c>
      <c r="L1092" s="345">
        <v>75</v>
      </c>
      <c r="M1092" s="73" t="s">
        <v>193</v>
      </c>
      <c r="N1092" s="40">
        <v>14</v>
      </c>
      <c r="O1092" s="505">
        <v>16</v>
      </c>
      <c r="P1092" s="505"/>
      <c r="Q1092" s="491">
        <v>30</v>
      </c>
      <c r="R1092" s="490"/>
      <c r="S1092" s="73" t="s">
        <v>192</v>
      </c>
      <c r="T1092" s="505">
        <v>0</v>
      </c>
      <c r="U1092" s="505"/>
      <c r="V1092" s="40">
        <v>0</v>
      </c>
      <c r="W1092" s="489">
        <v>0</v>
      </c>
      <c r="X1092" s="490"/>
    </row>
    <row r="1093" spans="2:24" s="49" customFormat="1" ht="14.25" customHeight="1">
      <c r="B1093" s="73" t="s">
        <v>191</v>
      </c>
      <c r="C1093" s="505">
        <v>29</v>
      </c>
      <c r="D1093" s="505"/>
      <c r="E1093" s="505">
        <v>20</v>
      </c>
      <c r="F1093" s="505"/>
      <c r="G1093" s="41">
        <v>49</v>
      </c>
      <c r="H1093" s="73" t="s">
        <v>190</v>
      </c>
      <c r="I1093" s="505">
        <v>38</v>
      </c>
      <c r="J1093" s="505"/>
      <c r="K1093" s="40">
        <v>44</v>
      </c>
      <c r="L1093" s="345">
        <v>82</v>
      </c>
      <c r="M1093" s="73" t="s">
        <v>189</v>
      </c>
      <c r="N1093" s="40">
        <v>12</v>
      </c>
      <c r="O1093" s="505">
        <v>18</v>
      </c>
      <c r="P1093" s="505"/>
      <c r="Q1093" s="491">
        <v>30</v>
      </c>
      <c r="R1093" s="490"/>
      <c r="S1093" s="73" t="s">
        <v>188</v>
      </c>
      <c r="T1093" s="505">
        <v>0</v>
      </c>
      <c r="U1093" s="505"/>
      <c r="V1093" s="40">
        <v>0</v>
      </c>
      <c r="W1093" s="489">
        <v>0</v>
      </c>
      <c r="X1093" s="490"/>
    </row>
    <row r="1094" spans="2:24" s="49" customFormat="1" ht="14.1" customHeight="1">
      <c r="B1094" s="73" t="s">
        <v>187</v>
      </c>
      <c r="C1094" s="505">
        <v>32</v>
      </c>
      <c r="D1094" s="505"/>
      <c r="E1094" s="505">
        <v>27</v>
      </c>
      <c r="F1094" s="505"/>
      <c r="G1094" s="41">
        <v>59</v>
      </c>
      <c r="H1094" s="73" t="s">
        <v>186</v>
      </c>
      <c r="I1094" s="505">
        <v>40</v>
      </c>
      <c r="J1094" s="505"/>
      <c r="K1094" s="40">
        <v>48</v>
      </c>
      <c r="L1094" s="345">
        <v>88</v>
      </c>
      <c r="M1094" s="73" t="s">
        <v>185</v>
      </c>
      <c r="N1094" s="40">
        <v>12</v>
      </c>
      <c r="O1094" s="505">
        <v>12</v>
      </c>
      <c r="P1094" s="505"/>
      <c r="Q1094" s="491">
        <v>24</v>
      </c>
      <c r="R1094" s="490"/>
      <c r="S1094" s="73" t="s">
        <v>184</v>
      </c>
      <c r="T1094" s="505">
        <v>0</v>
      </c>
      <c r="U1094" s="505"/>
      <c r="V1094" s="40">
        <v>0</v>
      </c>
      <c r="W1094" s="489">
        <v>0</v>
      </c>
      <c r="X1094" s="490"/>
    </row>
    <row r="1095" spans="2:24" s="49" customFormat="1" ht="14.25" customHeight="1" thickBot="1">
      <c r="B1095" s="75" t="s">
        <v>183</v>
      </c>
      <c r="C1095" s="516">
        <v>29</v>
      </c>
      <c r="D1095" s="516"/>
      <c r="E1095" s="516">
        <v>33</v>
      </c>
      <c r="F1095" s="516"/>
      <c r="G1095" s="45">
        <v>62</v>
      </c>
      <c r="H1095" s="75" t="s">
        <v>182</v>
      </c>
      <c r="I1095" s="516">
        <v>35</v>
      </c>
      <c r="J1095" s="516"/>
      <c r="K1095" s="44">
        <v>44</v>
      </c>
      <c r="L1095" s="344">
        <v>79</v>
      </c>
      <c r="M1095" s="75" t="s">
        <v>181</v>
      </c>
      <c r="N1095" s="44">
        <v>14</v>
      </c>
      <c r="O1095" s="516">
        <v>24</v>
      </c>
      <c r="P1095" s="516"/>
      <c r="Q1095" s="512">
        <v>38</v>
      </c>
      <c r="R1095" s="559"/>
      <c r="S1095" s="74" t="s">
        <v>180</v>
      </c>
      <c r="T1095" s="511">
        <v>0</v>
      </c>
      <c r="U1095" s="511"/>
      <c r="V1095" s="42">
        <v>1</v>
      </c>
      <c r="W1095" s="502">
        <v>1</v>
      </c>
      <c r="X1095" s="504"/>
    </row>
    <row r="1096" spans="2:24" s="49" customFormat="1" ht="14.25" customHeight="1" thickBot="1">
      <c r="B1096" s="76"/>
      <c r="C1096" s="76"/>
      <c r="D1096" s="76"/>
      <c r="E1096" s="76"/>
      <c r="F1096" s="520" t="s">
        <v>179</v>
      </c>
      <c r="G1096" s="520"/>
      <c r="H1096" s="520"/>
      <c r="I1096" s="520"/>
      <c r="J1096" s="76"/>
      <c r="K1096" s="76"/>
      <c r="L1096" s="76"/>
      <c r="M1096" s="76"/>
      <c r="N1096" s="76"/>
      <c r="O1096" s="76"/>
      <c r="P1096" s="76"/>
      <c r="Q1096" s="76"/>
      <c r="R1096" s="76"/>
      <c r="S1096" s="77" t="s">
        <v>178</v>
      </c>
      <c r="T1096" s="582">
        <v>0</v>
      </c>
      <c r="U1096" s="582"/>
      <c r="V1096" s="46">
        <v>0</v>
      </c>
      <c r="W1096" s="481">
        <f t="shared" ref="W1096:W1101" si="182">SUM(T1096:V1096)</f>
        <v>0</v>
      </c>
      <c r="X1096" s="483"/>
    </row>
    <row r="1097" spans="2:24" s="49" customFormat="1" ht="13.5" customHeight="1">
      <c r="B1097" s="213" t="s">
        <v>177</v>
      </c>
      <c r="C1097" s="522">
        <f>SUM(C1071:D1075)</f>
        <v>166</v>
      </c>
      <c r="D1097" s="523"/>
      <c r="E1097" s="526">
        <f>SUM(E1071:F1075)</f>
        <v>156</v>
      </c>
      <c r="F1097" s="523"/>
      <c r="G1097" s="214">
        <f>SUM(C1097:F1097)</f>
        <v>322</v>
      </c>
      <c r="H1097" s="213" t="s">
        <v>176</v>
      </c>
      <c r="I1097" s="524">
        <f>SUM(N1071:N1075)</f>
        <v>149</v>
      </c>
      <c r="J1097" s="525"/>
      <c r="K1097" s="215">
        <f>SUM(O1071:P1075)</f>
        <v>166</v>
      </c>
      <c r="L1097" s="216">
        <f>SUM(I1097:K1097)</f>
        <v>315</v>
      </c>
      <c r="M1097" s="225" t="s">
        <v>175</v>
      </c>
      <c r="N1097" s="226">
        <f>SUM(T1096:U1100)</f>
        <v>0</v>
      </c>
      <c r="O1097" s="526">
        <f>SUM(V1096:V1100)</f>
        <v>0</v>
      </c>
      <c r="P1097" s="523">
        <f t="shared" ref="P1097" si="183">SUM(W1096:X1100)</f>
        <v>0</v>
      </c>
      <c r="Q1097" s="526">
        <f>SUM(N1097,O1097)</f>
        <v>0</v>
      </c>
      <c r="R1097" s="527"/>
      <c r="S1097" s="73" t="s">
        <v>174</v>
      </c>
      <c r="T1097" s="505">
        <v>0</v>
      </c>
      <c r="U1097" s="505"/>
      <c r="V1097" s="40">
        <v>0</v>
      </c>
      <c r="W1097" s="489">
        <f t="shared" si="182"/>
        <v>0</v>
      </c>
      <c r="X1097" s="490"/>
    </row>
    <row r="1098" spans="2:24" s="49" customFormat="1" ht="13.5" customHeight="1" thickBot="1">
      <c r="B1098" s="217" t="s">
        <v>173</v>
      </c>
      <c r="C1098" s="518">
        <f>SUM(C1076:D1080)</f>
        <v>168</v>
      </c>
      <c r="D1098" s="519"/>
      <c r="E1098" s="555">
        <f>SUM(E1076:F1080)</f>
        <v>181</v>
      </c>
      <c r="F1098" s="519"/>
      <c r="G1098" s="218">
        <f t="shared" ref="G1098:G1106" si="184">SUM(C1098:F1098)</f>
        <v>349</v>
      </c>
      <c r="H1098" s="217" t="s">
        <v>172</v>
      </c>
      <c r="I1098" s="518">
        <f>SUM(N1076:N1080)</f>
        <v>126</v>
      </c>
      <c r="J1098" s="521"/>
      <c r="K1098" s="219">
        <f>SUM(O1076:P1080)</f>
        <v>140</v>
      </c>
      <c r="L1098" s="220">
        <f t="shared" ref="L1098:L1102" si="185">SUM(I1098:K1098)</f>
        <v>266</v>
      </c>
      <c r="M1098" s="227" t="s">
        <v>159</v>
      </c>
      <c r="N1098" s="228">
        <f>U1101</f>
        <v>0</v>
      </c>
      <c r="O1098" s="531">
        <f>V1101</f>
        <v>0</v>
      </c>
      <c r="P1098" s="532"/>
      <c r="Q1098" s="531">
        <f>SUM(N1098:P1098)</f>
        <v>0</v>
      </c>
      <c r="R1098" s="533"/>
      <c r="S1098" s="73" t="s">
        <v>171</v>
      </c>
      <c r="T1098" s="505">
        <v>0</v>
      </c>
      <c r="U1098" s="505"/>
      <c r="V1098" s="40">
        <v>0</v>
      </c>
      <c r="W1098" s="489">
        <f t="shared" si="182"/>
        <v>0</v>
      </c>
      <c r="X1098" s="490"/>
    </row>
    <row r="1099" spans="2:24" s="49" customFormat="1" ht="13.5" customHeight="1" thickBot="1">
      <c r="B1099" s="217" t="s">
        <v>170</v>
      </c>
      <c r="C1099" s="518">
        <f>SUM(C1081:D1085)</f>
        <v>174</v>
      </c>
      <c r="D1099" s="519"/>
      <c r="E1099" s="555">
        <f>SUM(E1081:F1085)</f>
        <v>158</v>
      </c>
      <c r="F1099" s="519"/>
      <c r="G1099" s="218">
        <f t="shared" si="184"/>
        <v>332</v>
      </c>
      <c r="H1099" s="217" t="s">
        <v>169</v>
      </c>
      <c r="I1099" s="518">
        <f>SUM(N1081:N1085)</f>
        <v>128</v>
      </c>
      <c r="J1099" s="521"/>
      <c r="K1099" s="219">
        <f>SUM(O1081:P1085)</f>
        <v>123</v>
      </c>
      <c r="L1099" s="220">
        <f t="shared" si="185"/>
        <v>251</v>
      </c>
      <c r="M1099" s="76"/>
      <c r="N1099" s="76"/>
      <c r="O1099" s="76"/>
      <c r="P1099" s="76"/>
      <c r="Q1099" s="76"/>
      <c r="R1099" s="76"/>
      <c r="S1099" s="73" t="s">
        <v>168</v>
      </c>
      <c r="T1099" s="505">
        <v>0</v>
      </c>
      <c r="U1099" s="505"/>
      <c r="V1099" s="40">
        <v>0</v>
      </c>
      <c r="W1099" s="489">
        <f t="shared" si="182"/>
        <v>0</v>
      </c>
      <c r="X1099" s="490"/>
    </row>
    <row r="1100" spans="2:24" s="49" customFormat="1" ht="13.5" customHeight="1">
      <c r="B1100" s="217" t="s">
        <v>167</v>
      </c>
      <c r="C1100" s="518">
        <f>SUM(C1086:D1090)</f>
        <v>174</v>
      </c>
      <c r="D1100" s="519"/>
      <c r="E1100" s="555">
        <f>SUM(E1086:F1090)</f>
        <v>185</v>
      </c>
      <c r="F1100" s="519"/>
      <c r="G1100" s="218">
        <f t="shared" si="184"/>
        <v>359</v>
      </c>
      <c r="H1100" s="217" t="s">
        <v>166</v>
      </c>
      <c r="I1100" s="518">
        <f>SUM(N1086:N1090)</f>
        <v>116</v>
      </c>
      <c r="J1100" s="521"/>
      <c r="K1100" s="219">
        <f>SUM(O1086:P1090)</f>
        <v>156</v>
      </c>
      <c r="L1100" s="220">
        <f t="shared" si="185"/>
        <v>272</v>
      </c>
      <c r="M1100" s="229" t="s">
        <v>165</v>
      </c>
      <c r="N1100" s="230">
        <f>SUM(N1086:N1095,T1071:U1101)</f>
        <v>332</v>
      </c>
      <c r="O1100" s="535">
        <f>SUM(O1086:P1095,V1071:V1101)</f>
        <v>437</v>
      </c>
      <c r="P1100" s="536">
        <f t="shared" ref="P1100" si="186">SUM(P1086:P1095,W1071:X1101)</f>
        <v>330</v>
      </c>
      <c r="Q1100" s="535">
        <f>SUM(N1100,O1100)</f>
        <v>769</v>
      </c>
      <c r="R1100" s="537"/>
      <c r="S1100" s="74" t="s">
        <v>164</v>
      </c>
      <c r="T1100" s="511">
        <v>0</v>
      </c>
      <c r="U1100" s="511"/>
      <c r="V1100" s="133">
        <v>0</v>
      </c>
      <c r="W1100" s="502">
        <f t="shared" si="182"/>
        <v>0</v>
      </c>
      <c r="X1100" s="504"/>
    </row>
    <row r="1101" spans="2:24" s="49" customFormat="1" ht="13.5" customHeight="1" thickBot="1">
      <c r="B1101" s="217" t="s">
        <v>163</v>
      </c>
      <c r="C1101" s="518">
        <f>SUM(C1091:D1095)</f>
        <v>137</v>
      </c>
      <c r="D1101" s="519"/>
      <c r="E1101" s="555">
        <f>SUM(E1091:F1095)</f>
        <v>136</v>
      </c>
      <c r="F1101" s="519"/>
      <c r="G1101" s="218">
        <f t="shared" si="184"/>
        <v>273</v>
      </c>
      <c r="H1101" s="217" t="s">
        <v>162</v>
      </c>
      <c r="I1101" s="518">
        <f>SUM(N1091:N1095)</f>
        <v>70</v>
      </c>
      <c r="J1101" s="521"/>
      <c r="K1101" s="219">
        <f>SUM(O1091:P1095)</f>
        <v>97</v>
      </c>
      <c r="L1101" s="220">
        <f t="shared" si="185"/>
        <v>167</v>
      </c>
      <c r="M1101" s="231" t="s">
        <v>161</v>
      </c>
      <c r="N1101" s="232"/>
      <c r="O1101" s="233"/>
      <c r="P1101" s="565">
        <f>Q1100/Q1104*100</f>
        <v>15.463502915745023</v>
      </c>
      <c r="Q1101" s="565"/>
      <c r="R1101" s="234" t="s">
        <v>160</v>
      </c>
      <c r="S1101" s="75" t="s">
        <v>159</v>
      </c>
      <c r="T1101" s="516">
        <v>0</v>
      </c>
      <c r="U1101" s="516"/>
      <c r="V1101" s="44">
        <v>0</v>
      </c>
      <c r="W1101" s="529">
        <f t="shared" si="182"/>
        <v>0</v>
      </c>
      <c r="X1101" s="538"/>
    </row>
    <row r="1102" spans="2:24" s="49" customFormat="1" ht="13.5" customHeight="1">
      <c r="B1102" s="217" t="s">
        <v>158</v>
      </c>
      <c r="C1102" s="518">
        <f>SUM(I1071:J1075)</f>
        <v>121</v>
      </c>
      <c r="D1102" s="519"/>
      <c r="E1102" s="555">
        <f>SUM(K1071:K1075)</f>
        <v>136</v>
      </c>
      <c r="F1102" s="519"/>
      <c r="G1102" s="218">
        <f t="shared" si="184"/>
        <v>257</v>
      </c>
      <c r="H1102" s="217" t="s">
        <v>157</v>
      </c>
      <c r="I1102" s="518">
        <f>SUM(T1071:U1075)</f>
        <v>82</v>
      </c>
      <c r="J1102" s="521"/>
      <c r="K1102" s="219">
        <f>SUM(V1071:V1075)</f>
        <v>75</v>
      </c>
      <c r="L1102" s="220">
        <f t="shared" si="185"/>
        <v>157</v>
      </c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</row>
    <row r="1103" spans="2:24" s="49" customFormat="1" ht="13.5" customHeight="1" thickBot="1">
      <c r="B1103" s="217" t="s">
        <v>156</v>
      </c>
      <c r="C1103" s="518">
        <f>SUM(I1076:J1080)</f>
        <v>154</v>
      </c>
      <c r="D1103" s="519"/>
      <c r="E1103" s="555">
        <f>SUM(K1076:K1080)</f>
        <v>162</v>
      </c>
      <c r="F1103" s="519"/>
      <c r="G1103" s="218">
        <f t="shared" si="184"/>
        <v>316</v>
      </c>
      <c r="H1103" s="217" t="s">
        <v>155</v>
      </c>
      <c r="I1103" s="518">
        <f>SUM(T1076:U1080)</f>
        <v>40</v>
      </c>
      <c r="J1103" s="521"/>
      <c r="K1103" s="219">
        <f>SUM(V1076:V1080)</f>
        <v>64</v>
      </c>
      <c r="L1103" s="220">
        <f>SUM(I1103:K1103)</f>
        <v>104</v>
      </c>
      <c r="M1103" s="76"/>
      <c r="N1103" s="76"/>
      <c r="O1103" s="76"/>
      <c r="P1103" s="76"/>
      <c r="Q1103" s="76"/>
      <c r="R1103" s="76"/>
      <c r="S1103" s="87"/>
      <c r="T1103" s="87"/>
      <c r="U1103" s="87"/>
      <c r="V1103" s="87"/>
      <c r="W1103" s="87"/>
      <c r="X1103" s="87"/>
    </row>
    <row r="1104" spans="2:24" s="49" customFormat="1" ht="13.5" customHeight="1" thickBot="1">
      <c r="B1104" s="217" t="s">
        <v>154</v>
      </c>
      <c r="C1104" s="518">
        <f>SUM(I1081:J1085)</f>
        <v>164</v>
      </c>
      <c r="D1104" s="519"/>
      <c r="E1104" s="555">
        <f>SUM(K1081:K1085)</f>
        <v>186</v>
      </c>
      <c r="F1104" s="519"/>
      <c r="G1104" s="218">
        <f t="shared" si="184"/>
        <v>350</v>
      </c>
      <c r="H1104" s="217" t="s">
        <v>153</v>
      </c>
      <c r="I1104" s="518">
        <f>SUM(T1081:U1085)</f>
        <v>20</v>
      </c>
      <c r="J1104" s="521"/>
      <c r="K1104" s="219">
        <f>SUM(V1081:V1085)</f>
        <v>30</v>
      </c>
      <c r="L1104" s="220">
        <f t="shared" ref="L1104:L1106" si="187">SUM(I1104:K1104)</f>
        <v>50</v>
      </c>
      <c r="M1104" s="235" t="s">
        <v>152</v>
      </c>
      <c r="N1104" s="236">
        <f>SUM(C1097:D1106,I1097:J1106,N1097:N1098)</f>
        <v>2365</v>
      </c>
      <c r="O1104" s="535">
        <f>SUM(E1097:F1106,K1097:K1106,O1097,O1098)</f>
        <v>2608</v>
      </c>
      <c r="P1104" s="536">
        <f t="shared" ref="P1104" si="188">SUM(C1097:D1106,J1097:K1106,P1097:P1098)</f>
        <v>2496</v>
      </c>
      <c r="Q1104" s="535">
        <f>SUM(N1104,O1104)</f>
        <v>4973</v>
      </c>
      <c r="R1104" s="537"/>
      <c r="S1104" s="89" t="s">
        <v>151</v>
      </c>
      <c r="T1104" s="590">
        <v>37</v>
      </c>
      <c r="U1104" s="590"/>
      <c r="V1104" s="28">
        <v>39</v>
      </c>
      <c r="W1104" s="590">
        <v>38</v>
      </c>
      <c r="X1104" s="591"/>
    </row>
    <row r="1105" spans="2:24" s="49" customFormat="1" ht="13.5" customHeight="1" thickBot="1">
      <c r="B1105" s="217" t="s">
        <v>150</v>
      </c>
      <c r="C1105" s="518">
        <f>SUM(I1086:J1090)</f>
        <v>186</v>
      </c>
      <c r="D1105" s="519"/>
      <c r="E1105" s="555">
        <f>SUM(K1086:K1090)</f>
        <v>226</v>
      </c>
      <c r="F1105" s="519"/>
      <c r="G1105" s="218">
        <f t="shared" si="184"/>
        <v>412</v>
      </c>
      <c r="H1105" s="217" t="s">
        <v>149</v>
      </c>
      <c r="I1105" s="518">
        <f>SUM(T1086:U1090)</f>
        <v>4</v>
      </c>
      <c r="J1105" s="521"/>
      <c r="K1105" s="219">
        <f>SUM(V1086:V1090)</f>
        <v>12</v>
      </c>
      <c r="L1105" s="220">
        <f t="shared" si="187"/>
        <v>16</v>
      </c>
      <c r="M1105" s="231" t="s">
        <v>7</v>
      </c>
      <c r="N1105" s="232"/>
      <c r="O1105" s="237"/>
      <c r="P1105" s="237"/>
      <c r="Q1105" s="545">
        <f>行政区別人口!R66</f>
        <v>2004</v>
      </c>
      <c r="R1105" s="546"/>
      <c r="S1105" s="90"/>
      <c r="T1105" s="25"/>
      <c r="U1105" s="25"/>
      <c r="V1105" s="25"/>
      <c r="W1105" s="25"/>
      <c r="X1105" s="25"/>
    </row>
    <row r="1106" spans="2:24" s="49" customFormat="1" ht="13.5" customHeight="1" thickBot="1">
      <c r="B1106" s="221" t="s">
        <v>148</v>
      </c>
      <c r="C1106" s="542">
        <f>SUM(I1091:J1095)</f>
        <v>186</v>
      </c>
      <c r="D1106" s="532"/>
      <c r="E1106" s="531">
        <f>SUM(K1091:K1095)</f>
        <v>216</v>
      </c>
      <c r="F1106" s="532"/>
      <c r="G1106" s="222">
        <f t="shared" si="184"/>
        <v>402</v>
      </c>
      <c r="H1106" s="221" t="s">
        <v>147</v>
      </c>
      <c r="I1106" s="543">
        <f>SUM(T1091:U1095)</f>
        <v>0</v>
      </c>
      <c r="J1106" s="544"/>
      <c r="K1106" s="223">
        <f>SUM(V1091:V1095)</f>
        <v>3</v>
      </c>
      <c r="L1106" s="224">
        <f t="shared" si="187"/>
        <v>3</v>
      </c>
      <c r="M1106" s="76"/>
      <c r="N1106" s="76"/>
      <c r="O1106" s="76"/>
      <c r="P1106" s="76"/>
      <c r="Q1106" s="76"/>
      <c r="R1106" s="76"/>
      <c r="S1106" s="520" t="s">
        <v>146</v>
      </c>
      <c r="T1106" s="520"/>
      <c r="U1106" s="520"/>
      <c r="V1106" s="520"/>
      <c r="W1106" s="92">
        <v>27</v>
      </c>
      <c r="X1106" s="93" t="s">
        <v>284</v>
      </c>
    </row>
    <row r="1108" spans="2:24" s="49" customFormat="1" ht="14.1" customHeight="1">
      <c r="S1108" s="97"/>
      <c r="T1108" s="97"/>
      <c r="U1108" s="97"/>
    </row>
    <row r="1109" spans="2:24" s="49" customFormat="1" ht="14.25" customHeight="1">
      <c r="B1109" s="547" t="s">
        <v>1</v>
      </c>
      <c r="C1109" s="547"/>
      <c r="D1109" s="547" t="s">
        <v>2</v>
      </c>
      <c r="E1109" s="547"/>
      <c r="F1109" s="547"/>
      <c r="G1109" s="547"/>
      <c r="H1109" s="547"/>
      <c r="I1109" s="547"/>
      <c r="J1109" s="561" t="s">
        <v>285</v>
      </c>
      <c r="K1109" s="561"/>
      <c r="L1109" s="561"/>
      <c r="M1109" s="561"/>
      <c r="N1109" s="561"/>
      <c r="O1109" s="561"/>
      <c r="P1109" s="561"/>
      <c r="Q1109" s="66"/>
      <c r="R1109" s="66"/>
      <c r="S1109" s="98"/>
      <c r="T1109" s="98"/>
      <c r="U1109" s="158" t="str">
        <f>$U$2</f>
        <v>平成29年11月30日</v>
      </c>
      <c r="V1109" s="48"/>
      <c r="W1109" s="48"/>
      <c r="X1109" s="99" t="s">
        <v>0</v>
      </c>
    </row>
    <row r="1110" spans="2:24" s="49" customFormat="1" ht="17.100000000000001" customHeight="1" thickBot="1">
      <c r="B1110" s="547" t="s">
        <v>282</v>
      </c>
      <c r="C1110" s="547"/>
      <c r="D1110" s="547" t="s">
        <v>42</v>
      </c>
      <c r="E1110" s="547"/>
      <c r="F1110" s="547"/>
      <c r="G1110" s="547"/>
      <c r="H1110" s="66"/>
      <c r="I1110" s="66"/>
      <c r="J1110" s="561"/>
      <c r="K1110" s="561"/>
      <c r="L1110" s="561"/>
      <c r="M1110" s="561"/>
      <c r="N1110" s="561"/>
      <c r="O1110" s="561"/>
      <c r="P1110" s="561"/>
      <c r="Q1110" s="66"/>
      <c r="R1110" s="66"/>
      <c r="S1110" s="66"/>
      <c r="T1110" s="66"/>
      <c r="U1110" s="158" t="str">
        <f>$U$3</f>
        <v>平成29年12月 1日</v>
      </c>
      <c r="V1110" s="48"/>
      <c r="W1110" s="48"/>
      <c r="X1110" s="99" t="s">
        <v>3</v>
      </c>
    </row>
    <row r="1111" spans="2:24" s="49" customFormat="1" ht="14.25" customHeight="1">
      <c r="B1111" s="68" t="s">
        <v>280</v>
      </c>
      <c r="C1111" s="484" t="s">
        <v>4</v>
      </c>
      <c r="D1111" s="484"/>
      <c r="E1111" s="484" t="s">
        <v>5</v>
      </c>
      <c r="F1111" s="484"/>
      <c r="G1111" s="69" t="s">
        <v>6</v>
      </c>
      <c r="H1111" s="68" t="s">
        <v>280</v>
      </c>
      <c r="I1111" s="484" t="s">
        <v>4</v>
      </c>
      <c r="J1111" s="484"/>
      <c r="K1111" s="71" t="s">
        <v>5</v>
      </c>
      <c r="L1111" s="69" t="s">
        <v>6</v>
      </c>
      <c r="M1111" s="68" t="s">
        <v>280</v>
      </c>
      <c r="N1111" s="71" t="s">
        <v>4</v>
      </c>
      <c r="O1111" s="484" t="s">
        <v>5</v>
      </c>
      <c r="P1111" s="484"/>
      <c r="Q1111" s="484" t="s">
        <v>6</v>
      </c>
      <c r="R1111" s="486"/>
      <c r="S1111" s="68" t="s">
        <v>280</v>
      </c>
      <c r="T1111" s="484" t="s">
        <v>4</v>
      </c>
      <c r="U1111" s="484"/>
      <c r="V1111" s="71" t="s">
        <v>5</v>
      </c>
      <c r="W1111" s="484" t="s">
        <v>6</v>
      </c>
      <c r="X1111" s="486"/>
    </row>
    <row r="1112" spans="2:24" s="49" customFormat="1" ht="14.25" customHeight="1">
      <c r="B1112" s="73" t="s">
        <v>279</v>
      </c>
      <c r="C1112" s="476">
        <v>4</v>
      </c>
      <c r="D1112" s="477"/>
      <c r="E1112" s="476">
        <v>4</v>
      </c>
      <c r="F1112" s="477"/>
      <c r="G1112" s="152">
        <v>8</v>
      </c>
      <c r="H1112" s="73" t="s">
        <v>278</v>
      </c>
      <c r="I1112" s="476">
        <v>2</v>
      </c>
      <c r="J1112" s="477"/>
      <c r="K1112" s="151">
        <v>0</v>
      </c>
      <c r="L1112" s="345">
        <v>2</v>
      </c>
      <c r="M1112" s="73" t="s">
        <v>277</v>
      </c>
      <c r="N1112" s="151">
        <v>3</v>
      </c>
      <c r="O1112" s="476">
        <v>1</v>
      </c>
      <c r="P1112" s="477"/>
      <c r="Q1112" s="476">
        <v>4</v>
      </c>
      <c r="R1112" s="554"/>
      <c r="S1112" s="73" t="s">
        <v>276</v>
      </c>
      <c r="T1112" s="476">
        <v>0</v>
      </c>
      <c r="U1112" s="477"/>
      <c r="V1112" s="151">
        <v>0</v>
      </c>
      <c r="W1112" s="481">
        <v>0</v>
      </c>
      <c r="X1112" s="483"/>
    </row>
    <row r="1113" spans="2:24" s="49" customFormat="1" ht="14.1" customHeight="1">
      <c r="B1113" s="73" t="s">
        <v>275</v>
      </c>
      <c r="C1113" s="491">
        <v>2</v>
      </c>
      <c r="D1113" s="492"/>
      <c r="E1113" s="491">
        <v>3</v>
      </c>
      <c r="F1113" s="492"/>
      <c r="G1113" s="152">
        <v>5</v>
      </c>
      <c r="H1113" s="73" t="s">
        <v>274</v>
      </c>
      <c r="I1113" s="491">
        <v>2</v>
      </c>
      <c r="J1113" s="492"/>
      <c r="K1113" s="151">
        <v>3</v>
      </c>
      <c r="L1113" s="345">
        <v>5</v>
      </c>
      <c r="M1113" s="73" t="s">
        <v>273</v>
      </c>
      <c r="N1113" s="151">
        <v>2</v>
      </c>
      <c r="O1113" s="491">
        <v>1</v>
      </c>
      <c r="P1113" s="492"/>
      <c r="Q1113" s="491">
        <v>3</v>
      </c>
      <c r="R1113" s="490"/>
      <c r="S1113" s="73" t="s">
        <v>272</v>
      </c>
      <c r="T1113" s="491">
        <v>0</v>
      </c>
      <c r="U1113" s="492"/>
      <c r="V1113" s="151">
        <v>0</v>
      </c>
      <c r="W1113" s="489">
        <v>0</v>
      </c>
      <c r="X1113" s="490"/>
    </row>
    <row r="1114" spans="2:24" s="49" customFormat="1" ht="14.25" customHeight="1">
      <c r="B1114" s="73" t="s">
        <v>271</v>
      </c>
      <c r="C1114" s="491">
        <v>4</v>
      </c>
      <c r="D1114" s="492"/>
      <c r="E1114" s="491">
        <v>5</v>
      </c>
      <c r="F1114" s="492"/>
      <c r="G1114" s="152">
        <v>9</v>
      </c>
      <c r="H1114" s="73" t="s">
        <v>270</v>
      </c>
      <c r="I1114" s="491">
        <v>2</v>
      </c>
      <c r="J1114" s="492"/>
      <c r="K1114" s="151">
        <v>0</v>
      </c>
      <c r="L1114" s="345">
        <v>2</v>
      </c>
      <c r="M1114" s="73" t="s">
        <v>269</v>
      </c>
      <c r="N1114" s="151">
        <v>5</v>
      </c>
      <c r="O1114" s="491">
        <v>2</v>
      </c>
      <c r="P1114" s="492"/>
      <c r="Q1114" s="491">
        <v>7</v>
      </c>
      <c r="R1114" s="490"/>
      <c r="S1114" s="73" t="s">
        <v>268</v>
      </c>
      <c r="T1114" s="491">
        <v>0</v>
      </c>
      <c r="U1114" s="492"/>
      <c r="V1114" s="151">
        <v>0</v>
      </c>
      <c r="W1114" s="489">
        <v>0</v>
      </c>
      <c r="X1114" s="490"/>
    </row>
    <row r="1115" spans="2:24" s="49" customFormat="1" ht="14.25" customHeight="1">
      <c r="B1115" s="73" t="s">
        <v>267</v>
      </c>
      <c r="C1115" s="491">
        <v>1</v>
      </c>
      <c r="D1115" s="492"/>
      <c r="E1115" s="491">
        <v>4</v>
      </c>
      <c r="F1115" s="492"/>
      <c r="G1115" s="152">
        <v>5</v>
      </c>
      <c r="H1115" s="73" t="s">
        <v>266</v>
      </c>
      <c r="I1115" s="491">
        <v>1</v>
      </c>
      <c r="J1115" s="492"/>
      <c r="K1115" s="151">
        <v>4</v>
      </c>
      <c r="L1115" s="345">
        <v>5</v>
      </c>
      <c r="M1115" s="73" t="s">
        <v>265</v>
      </c>
      <c r="N1115" s="151">
        <v>3</v>
      </c>
      <c r="O1115" s="491">
        <v>1</v>
      </c>
      <c r="P1115" s="492"/>
      <c r="Q1115" s="491">
        <v>4</v>
      </c>
      <c r="R1115" s="490"/>
      <c r="S1115" s="73" t="s">
        <v>264</v>
      </c>
      <c r="T1115" s="491">
        <v>0</v>
      </c>
      <c r="U1115" s="492"/>
      <c r="V1115" s="151">
        <v>0</v>
      </c>
      <c r="W1115" s="489">
        <v>0</v>
      </c>
      <c r="X1115" s="490"/>
    </row>
    <row r="1116" spans="2:24" s="49" customFormat="1" ht="14.1" customHeight="1">
      <c r="B1116" s="74" t="s">
        <v>263</v>
      </c>
      <c r="C1116" s="497">
        <v>2</v>
      </c>
      <c r="D1116" s="498"/>
      <c r="E1116" s="497">
        <v>8</v>
      </c>
      <c r="F1116" s="498"/>
      <c r="G1116" s="154">
        <v>10</v>
      </c>
      <c r="H1116" s="74" t="s">
        <v>262</v>
      </c>
      <c r="I1116" s="497">
        <v>4</v>
      </c>
      <c r="J1116" s="498"/>
      <c r="K1116" s="153">
        <v>2</v>
      </c>
      <c r="L1116" s="346">
        <v>6</v>
      </c>
      <c r="M1116" s="74" t="s">
        <v>261</v>
      </c>
      <c r="N1116" s="153">
        <v>0</v>
      </c>
      <c r="O1116" s="497">
        <v>0</v>
      </c>
      <c r="P1116" s="498"/>
      <c r="Q1116" s="497">
        <v>0</v>
      </c>
      <c r="R1116" s="504"/>
      <c r="S1116" s="74" t="s">
        <v>260</v>
      </c>
      <c r="T1116" s="497">
        <v>0</v>
      </c>
      <c r="U1116" s="498"/>
      <c r="V1116" s="153">
        <v>0</v>
      </c>
      <c r="W1116" s="502">
        <v>0</v>
      </c>
      <c r="X1116" s="504"/>
    </row>
    <row r="1117" spans="2:24" s="49" customFormat="1" ht="14.25" customHeight="1">
      <c r="B1117" s="73" t="s">
        <v>259</v>
      </c>
      <c r="C1117" s="506">
        <v>3</v>
      </c>
      <c r="D1117" s="507"/>
      <c r="E1117" s="506">
        <v>3</v>
      </c>
      <c r="F1117" s="507"/>
      <c r="G1117" s="152">
        <v>6</v>
      </c>
      <c r="H1117" s="73" t="s">
        <v>258</v>
      </c>
      <c r="I1117" s="506">
        <v>3</v>
      </c>
      <c r="J1117" s="507"/>
      <c r="K1117" s="151">
        <v>4</v>
      </c>
      <c r="L1117" s="345">
        <v>7</v>
      </c>
      <c r="M1117" s="73" t="s">
        <v>257</v>
      </c>
      <c r="N1117" s="151">
        <v>4</v>
      </c>
      <c r="O1117" s="506">
        <v>2</v>
      </c>
      <c r="P1117" s="507"/>
      <c r="Q1117" s="506">
        <v>6</v>
      </c>
      <c r="R1117" s="483"/>
      <c r="S1117" s="73" t="s">
        <v>256</v>
      </c>
      <c r="T1117" s="506">
        <v>0</v>
      </c>
      <c r="U1117" s="507"/>
      <c r="V1117" s="151">
        <v>0</v>
      </c>
      <c r="W1117" s="481">
        <v>0</v>
      </c>
      <c r="X1117" s="483"/>
    </row>
    <row r="1118" spans="2:24" s="49" customFormat="1" ht="14.25" customHeight="1">
      <c r="B1118" s="73" t="s">
        <v>255</v>
      </c>
      <c r="C1118" s="491">
        <v>2</v>
      </c>
      <c r="D1118" s="492"/>
      <c r="E1118" s="491">
        <v>4</v>
      </c>
      <c r="F1118" s="492"/>
      <c r="G1118" s="152">
        <v>6</v>
      </c>
      <c r="H1118" s="73" t="s">
        <v>254</v>
      </c>
      <c r="I1118" s="491">
        <v>5</v>
      </c>
      <c r="J1118" s="492"/>
      <c r="K1118" s="151">
        <v>4</v>
      </c>
      <c r="L1118" s="345">
        <v>9</v>
      </c>
      <c r="M1118" s="73" t="s">
        <v>253</v>
      </c>
      <c r="N1118" s="151">
        <v>3</v>
      </c>
      <c r="O1118" s="491">
        <v>3</v>
      </c>
      <c r="P1118" s="492"/>
      <c r="Q1118" s="491">
        <v>6</v>
      </c>
      <c r="R1118" s="490"/>
      <c r="S1118" s="73" t="s">
        <v>252</v>
      </c>
      <c r="T1118" s="491">
        <v>0</v>
      </c>
      <c r="U1118" s="492"/>
      <c r="V1118" s="151">
        <v>0</v>
      </c>
      <c r="W1118" s="489">
        <v>0</v>
      </c>
      <c r="X1118" s="490"/>
    </row>
    <row r="1119" spans="2:24" s="49" customFormat="1" ht="14.25" customHeight="1">
      <c r="B1119" s="73" t="s">
        <v>251</v>
      </c>
      <c r="C1119" s="491">
        <v>1</v>
      </c>
      <c r="D1119" s="492"/>
      <c r="E1119" s="491">
        <v>1</v>
      </c>
      <c r="F1119" s="492"/>
      <c r="G1119" s="152">
        <v>2</v>
      </c>
      <c r="H1119" s="73" t="s">
        <v>250</v>
      </c>
      <c r="I1119" s="491">
        <v>4</v>
      </c>
      <c r="J1119" s="492"/>
      <c r="K1119" s="151">
        <v>4</v>
      </c>
      <c r="L1119" s="345">
        <v>8</v>
      </c>
      <c r="M1119" s="73" t="s">
        <v>249</v>
      </c>
      <c r="N1119" s="151">
        <v>4</v>
      </c>
      <c r="O1119" s="491">
        <v>1</v>
      </c>
      <c r="P1119" s="492"/>
      <c r="Q1119" s="491">
        <v>5</v>
      </c>
      <c r="R1119" s="490"/>
      <c r="S1119" s="73" t="s">
        <v>248</v>
      </c>
      <c r="T1119" s="491">
        <v>0</v>
      </c>
      <c r="U1119" s="492"/>
      <c r="V1119" s="151">
        <v>1</v>
      </c>
      <c r="W1119" s="489">
        <v>1</v>
      </c>
      <c r="X1119" s="490"/>
    </row>
    <row r="1120" spans="2:24" s="49" customFormat="1" ht="14.1" customHeight="1">
      <c r="B1120" s="73" t="s">
        <v>247</v>
      </c>
      <c r="C1120" s="491">
        <v>1</v>
      </c>
      <c r="D1120" s="492"/>
      <c r="E1120" s="491">
        <v>1</v>
      </c>
      <c r="F1120" s="492"/>
      <c r="G1120" s="152">
        <v>2</v>
      </c>
      <c r="H1120" s="73" t="s">
        <v>246</v>
      </c>
      <c r="I1120" s="491">
        <v>5</v>
      </c>
      <c r="J1120" s="492"/>
      <c r="K1120" s="151">
        <v>6</v>
      </c>
      <c r="L1120" s="345">
        <v>11</v>
      </c>
      <c r="M1120" s="73" t="s">
        <v>245</v>
      </c>
      <c r="N1120" s="151">
        <v>4</v>
      </c>
      <c r="O1120" s="491">
        <v>4</v>
      </c>
      <c r="P1120" s="492"/>
      <c r="Q1120" s="491">
        <v>8</v>
      </c>
      <c r="R1120" s="490"/>
      <c r="S1120" s="73" t="s">
        <v>244</v>
      </c>
      <c r="T1120" s="491">
        <v>0</v>
      </c>
      <c r="U1120" s="492"/>
      <c r="V1120" s="151">
        <v>0</v>
      </c>
      <c r="W1120" s="489">
        <v>0</v>
      </c>
      <c r="X1120" s="490"/>
    </row>
    <row r="1121" spans="2:24" s="49" customFormat="1" ht="14.1" customHeight="1">
      <c r="B1121" s="74" t="s">
        <v>243</v>
      </c>
      <c r="C1121" s="497">
        <v>2</v>
      </c>
      <c r="D1121" s="498"/>
      <c r="E1121" s="497">
        <v>2</v>
      </c>
      <c r="F1121" s="498"/>
      <c r="G1121" s="154">
        <v>4</v>
      </c>
      <c r="H1121" s="74" t="s">
        <v>242</v>
      </c>
      <c r="I1121" s="497">
        <v>2</v>
      </c>
      <c r="J1121" s="498"/>
      <c r="K1121" s="153">
        <v>1</v>
      </c>
      <c r="L1121" s="346">
        <v>3</v>
      </c>
      <c r="M1121" s="74" t="s">
        <v>241</v>
      </c>
      <c r="N1121" s="153">
        <v>3</v>
      </c>
      <c r="O1121" s="497">
        <v>2</v>
      </c>
      <c r="P1121" s="498"/>
      <c r="Q1121" s="497">
        <v>5</v>
      </c>
      <c r="R1121" s="504"/>
      <c r="S1121" s="74" t="s">
        <v>240</v>
      </c>
      <c r="T1121" s="497">
        <v>0</v>
      </c>
      <c r="U1121" s="498"/>
      <c r="V1121" s="153">
        <v>0</v>
      </c>
      <c r="W1121" s="502">
        <v>0</v>
      </c>
      <c r="X1121" s="504"/>
    </row>
    <row r="1122" spans="2:24" s="49" customFormat="1" ht="14.25" customHeight="1">
      <c r="B1122" s="73" t="s">
        <v>239</v>
      </c>
      <c r="C1122" s="506">
        <v>0</v>
      </c>
      <c r="D1122" s="507"/>
      <c r="E1122" s="506">
        <v>1</v>
      </c>
      <c r="F1122" s="507"/>
      <c r="G1122" s="152">
        <v>1</v>
      </c>
      <c r="H1122" s="73" t="s">
        <v>238</v>
      </c>
      <c r="I1122" s="506">
        <v>0</v>
      </c>
      <c r="J1122" s="507"/>
      <c r="K1122" s="151">
        <v>3</v>
      </c>
      <c r="L1122" s="345">
        <v>3</v>
      </c>
      <c r="M1122" s="73" t="s">
        <v>237</v>
      </c>
      <c r="N1122" s="151">
        <v>1</v>
      </c>
      <c r="O1122" s="506">
        <v>0</v>
      </c>
      <c r="P1122" s="507"/>
      <c r="Q1122" s="506">
        <v>1</v>
      </c>
      <c r="R1122" s="483"/>
      <c r="S1122" s="73" t="s">
        <v>236</v>
      </c>
      <c r="T1122" s="506">
        <v>0</v>
      </c>
      <c r="U1122" s="507"/>
      <c r="V1122" s="151">
        <v>0</v>
      </c>
      <c r="W1122" s="481">
        <v>0</v>
      </c>
      <c r="X1122" s="483"/>
    </row>
    <row r="1123" spans="2:24" s="49" customFormat="1" ht="14.25" customHeight="1">
      <c r="B1123" s="73" t="s">
        <v>235</v>
      </c>
      <c r="C1123" s="491">
        <v>1</v>
      </c>
      <c r="D1123" s="492"/>
      <c r="E1123" s="491">
        <v>3</v>
      </c>
      <c r="F1123" s="492"/>
      <c r="G1123" s="152">
        <v>4</v>
      </c>
      <c r="H1123" s="73" t="s">
        <v>234</v>
      </c>
      <c r="I1123" s="491">
        <v>5</v>
      </c>
      <c r="J1123" s="492"/>
      <c r="K1123" s="151">
        <v>3</v>
      </c>
      <c r="L1123" s="345">
        <v>8</v>
      </c>
      <c r="M1123" s="73" t="s">
        <v>233</v>
      </c>
      <c r="N1123" s="151">
        <v>2</v>
      </c>
      <c r="O1123" s="491">
        <v>0</v>
      </c>
      <c r="P1123" s="492"/>
      <c r="Q1123" s="491">
        <v>2</v>
      </c>
      <c r="R1123" s="490"/>
      <c r="S1123" s="73" t="s">
        <v>232</v>
      </c>
      <c r="T1123" s="491">
        <v>0</v>
      </c>
      <c r="U1123" s="492"/>
      <c r="V1123" s="151">
        <v>0</v>
      </c>
      <c r="W1123" s="489">
        <v>0</v>
      </c>
      <c r="X1123" s="490"/>
    </row>
    <row r="1124" spans="2:24" s="49" customFormat="1" ht="14.25" customHeight="1">
      <c r="B1124" s="73" t="s">
        <v>231</v>
      </c>
      <c r="C1124" s="491">
        <v>1</v>
      </c>
      <c r="D1124" s="492"/>
      <c r="E1124" s="491">
        <v>1</v>
      </c>
      <c r="F1124" s="492"/>
      <c r="G1124" s="152">
        <v>2</v>
      </c>
      <c r="H1124" s="73" t="s">
        <v>230</v>
      </c>
      <c r="I1124" s="491">
        <v>2</v>
      </c>
      <c r="J1124" s="492"/>
      <c r="K1124" s="151">
        <v>0</v>
      </c>
      <c r="L1124" s="347">
        <v>2</v>
      </c>
      <c r="M1124" s="73" t="s">
        <v>229</v>
      </c>
      <c r="N1124" s="151">
        <v>1</v>
      </c>
      <c r="O1124" s="491">
        <v>0</v>
      </c>
      <c r="P1124" s="492"/>
      <c r="Q1124" s="491">
        <v>1</v>
      </c>
      <c r="R1124" s="490"/>
      <c r="S1124" s="73" t="s">
        <v>228</v>
      </c>
      <c r="T1124" s="491">
        <v>0</v>
      </c>
      <c r="U1124" s="492"/>
      <c r="V1124" s="151">
        <v>0</v>
      </c>
      <c r="W1124" s="489">
        <v>0</v>
      </c>
      <c r="X1124" s="490"/>
    </row>
    <row r="1125" spans="2:24" s="49" customFormat="1" ht="14.1" customHeight="1">
      <c r="B1125" s="73" t="s">
        <v>227</v>
      </c>
      <c r="C1125" s="491">
        <v>5</v>
      </c>
      <c r="D1125" s="492"/>
      <c r="E1125" s="491">
        <v>0</v>
      </c>
      <c r="F1125" s="492"/>
      <c r="G1125" s="152">
        <v>5</v>
      </c>
      <c r="H1125" s="73" t="s">
        <v>226</v>
      </c>
      <c r="I1125" s="491">
        <v>3</v>
      </c>
      <c r="J1125" s="492"/>
      <c r="K1125" s="151">
        <v>2</v>
      </c>
      <c r="L1125" s="347">
        <v>5</v>
      </c>
      <c r="M1125" s="73" t="s">
        <v>225</v>
      </c>
      <c r="N1125" s="151">
        <v>1</v>
      </c>
      <c r="O1125" s="491">
        <v>2</v>
      </c>
      <c r="P1125" s="492"/>
      <c r="Q1125" s="491">
        <v>3</v>
      </c>
      <c r="R1125" s="490"/>
      <c r="S1125" s="73" t="s">
        <v>224</v>
      </c>
      <c r="T1125" s="491">
        <v>0</v>
      </c>
      <c r="U1125" s="492"/>
      <c r="V1125" s="151">
        <v>0</v>
      </c>
      <c r="W1125" s="489">
        <v>0</v>
      </c>
      <c r="X1125" s="490"/>
    </row>
    <row r="1126" spans="2:24" s="49" customFormat="1" ht="14.45" customHeight="1">
      <c r="B1126" s="74" t="s">
        <v>223</v>
      </c>
      <c r="C1126" s="497">
        <v>0</v>
      </c>
      <c r="D1126" s="498"/>
      <c r="E1126" s="497">
        <v>1</v>
      </c>
      <c r="F1126" s="498"/>
      <c r="G1126" s="154">
        <v>1</v>
      </c>
      <c r="H1126" s="74" t="s">
        <v>222</v>
      </c>
      <c r="I1126" s="497">
        <v>0</v>
      </c>
      <c r="J1126" s="498"/>
      <c r="K1126" s="153">
        <v>2</v>
      </c>
      <c r="L1126" s="346">
        <v>2</v>
      </c>
      <c r="M1126" s="74" t="s">
        <v>221</v>
      </c>
      <c r="N1126" s="153">
        <v>0</v>
      </c>
      <c r="O1126" s="497">
        <v>0</v>
      </c>
      <c r="P1126" s="498"/>
      <c r="Q1126" s="497">
        <v>0</v>
      </c>
      <c r="R1126" s="504"/>
      <c r="S1126" s="74" t="s">
        <v>220</v>
      </c>
      <c r="T1126" s="497">
        <v>0</v>
      </c>
      <c r="U1126" s="498"/>
      <c r="V1126" s="153">
        <v>0</v>
      </c>
      <c r="W1126" s="502">
        <v>0</v>
      </c>
      <c r="X1126" s="504"/>
    </row>
    <row r="1127" spans="2:24" s="49" customFormat="1" ht="14.1" customHeight="1">
      <c r="B1127" s="73" t="s">
        <v>219</v>
      </c>
      <c r="C1127" s="506">
        <v>0</v>
      </c>
      <c r="D1127" s="507"/>
      <c r="E1127" s="506">
        <v>1</v>
      </c>
      <c r="F1127" s="507"/>
      <c r="G1127" s="152">
        <v>1</v>
      </c>
      <c r="H1127" s="73" t="s">
        <v>218</v>
      </c>
      <c r="I1127" s="506">
        <v>2</v>
      </c>
      <c r="J1127" s="507"/>
      <c r="K1127" s="151">
        <v>0</v>
      </c>
      <c r="L1127" s="345">
        <v>2</v>
      </c>
      <c r="M1127" s="73" t="s">
        <v>217</v>
      </c>
      <c r="N1127" s="151">
        <v>2</v>
      </c>
      <c r="O1127" s="506">
        <v>2</v>
      </c>
      <c r="P1127" s="507"/>
      <c r="Q1127" s="506">
        <v>4</v>
      </c>
      <c r="R1127" s="483"/>
      <c r="S1127" s="73" t="s">
        <v>216</v>
      </c>
      <c r="T1127" s="506">
        <v>0</v>
      </c>
      <c r="U1127" s="507"/>
      <c r="V1127" s="151">
        <v>0</v>
      </c>
      <c r="W1127" s="481">
        <v>0</v>
      </c>
      <c r="X1127" s="483"/>
    </row>
    <row r="1128" spans="2:24" s="49" customFormat="1" ht="14.25" customHeight="1">
      <c r="B1128" s="73" t="s">
        <v>215</v>
      </c>
      <c r="C1128" s="491">
        <v>3</v>
      </c>
      <c r="D1128" s="492"/>
      <c r="E1128" s="491">
        <v>1</v>
      </c>
      <c r="F1128" s="492"/>
      <c r="G1128" s="152">
        <v>4</v>
      </c>
      <c r="H1128" s="73" t="s">
        <v>214</v>
      </c>
      <c r="I1128" s="491">
        <v>1</v>
      </c>
      <c r="J1128" s="492"/>
      <c r="K1128" s="151">
        <v>2</v>
      </c>
      <c r="L1128" s="345">
        <v>3</v>
      </c>
      <c r="M1128" s="73" t="s">
        <v>213</v>
      </c>
      <c r="N1128" s="151">
        <v>0</v>
      </c>
      <c r="O1128" s="491">
        <v>0</v>
      </c>
      <c r="P1128" s="492"/>
      <c r="Q1128" s="491">
        <v>0</v>
      </c>
      <c r="R1128" s="490"/>
      <c r="S1128" s="73" t="s">
        <v>212</v>
      </c>
      <c r="T1128" s="491">
        <v>0</v>
      </c>
      <c r="U1128" s="492"/>
      <c r="V1128" s="151">
        <v>0</v>
      </c>
      <c r="W1128" s="489">
        <v>0</v>
      </c>
      <c r="X1128" s="490"/>
    </row>
    <row r="1129" spans="2:24" s="49" customFormat="1" ht="14.25" customHeight="1">
      <c r="B1129" s="73" t="s">
        <v>211</v>
      </c>
      <c r="C1129" s="491">
        <v>0</v>
      </c>
      <c r="D1129" s="492"/>
      <c r="E1129" s="491">
        <v>0</v>
      </c>
      <c r="F1129" s="492"/>
      <c r="G1129" s="152">
        <v>0</v>
      </c>
      <c r="H1129" s="73" t="s">
        <v>210</v>
      </c>
      <c r="I1129" s="491">
        <v>3</v>
      </c>
      <c r="J1129" s="492"/>
      <c r="K1129" s="151">
        <v>2</v>
      </c>
      <c r="L1129" s="345">
        <v>5</v>
      </c>
      <c r="M1129" s="73" t="s">
        <v>209</v>
      </c>
      <c r="N1129" s="151">
        <v>0</v>
      </c>
      <c r="O1129" s="491">
        <v>0</v>
      </c>
      <c r="P1129" s="492"/>
      <c r="Q1129" s="491">
        <v>0</v>
      </c>
      <c r="R1129" s="490"/>
      <c r="S1129" s="73" t="s">
        <v>208</v>
      </c>
      <c r="T1129" s="491">
        <v>0</v>
      </c>
      <c r="U1129" s="492"/>
      <c r="V1129" s="151">
        <v>0</v>
      </c>
      <c r="W1129" s="489">
        <v>0</v>
      </c>
      <c r="X1129" s="490"/>
    </row>
    <row r="1130" spans="2:24" s="49" customFormat="1" ht="14.25" customHeight="1">
      <c r="B1130" s="73" t="s">
        <v>207</v>
      </c>
      <c r="C1130" s="491">
        <v>0</v>
      </c>
      <c r="D1130" s="492"/>
      <c r="E1130" s="491">
        <v>2</v>
      </c>
      <c r="F1130" s="492"/>
      <c r="G1130" s="152">
        <v>2</v>
      </c>
      <c r="H1130" s="73" t="s">
        <v>206</v>
      </c>
      <c r="I1130" s="491">
        <v>3</v>
      </c>
      <c r="J1130" s="492"/>
      <c r="K1130" s="151">
        <v>2</v>
      </c>
      <c r="L1130" s="345">
        <v>5</v>
      </c>
      <c r="M1130" s="73" t="s">
        <v>205</v>
      </c>
      <c r="N1130" s="151">
        <v>0</v>
      </c>
      <c r="O1130" s="491">
        <v>0</v>
      </c>
      <c r="P1130" s="492"/>
      <c r="Q1130" s="491">
        <v>0</v>
      </c>
      <c r="R1130" s="490"/>
      <c r="S1130" s="73" t="s">
        <v>204</v>
      </c>
      <c r="T1130" s="491">
        <v>0</v>
      </c>
      <c r="U1130" s="492"/>
      <c r="V1130" s="151">
        <v>0</v>
      </c>
      <c r="W1130" s="489">
        <v>0</v>
      </c>
      <c r="X1130" s="490"/>
    </row>
    <row r="1131" spans="2:24" s="49" customFormat="1" ht="14.1" customHeight="1">
      <c r="B1131" s="74" t="s">
        <v>203</v>
      </c>
      <c r="C1131" s="497">
        <v>1</v>
      </c>
      <c r="D1131" s="498"/>
      <c r="E1131" s="497">
        <v>2</v>
      </c>
      <c r="F1131" s="498"/>
      <c r="G1131" s="154">
        <v>3</v>
      </c>
      <c r="H1131" s="74" t="s">
        <v>202</v>
      </c>
      <c r="I1131" s="497">
        <v>5</v>
      </c>
      <c r="J1131" s="498"/>
      <c r="K1131" s="153">
        <v>4</v>
      </c>
      <c r="L1131" s="346">
        <v>9</v>
      </c>
      <c r="M1131" s="74" t="s">
        <v>201</v>
      </c>
      <c r="N1131" s="153">
        <v>0</v>
      </c>
      <c r="O1131" s="497">
        <v>0</v>
      </c>
      <c r="P1131" s="498"/>
      <c r="Q1131" s="497">
        <v>0</v>
      </c>
      <c r="R1131" s="504"/>
      <c r="S1131" s="74" t="s">
        <v>200</v>
      </c>
      <c r="T1131" s="497">
        <v>0</v>
      </c>
      <c r="U1131" s="498"/>
      <c r="V1131" s="153">
        <v>0</v>
      </c>
      <c r="W1131" s="502">
        <v>0</v>
      </c>
      <c r="X1131" s="504"/>
    </row>
    <row r="1132" spans="2:24" s="49" customFormat="1" ht="14.25" customHeight="1">
      <c r="B1132" s="73" t="s">
        <v>199</v>
      </c>
      <c r="C1132" s="506">
        <v>0</v>
      </c>
      <c r="D1132" s="507"/>
      <c r="E1132" s="506">
        <v>0</v>
      </c>
      <c r="F1132" s="507"/>
      <c r="G1132" s="152">
        <v>0</v>
      </c>
      <c r="H1132" s="73" t="s">
        <v>198</v>
      </c>
      <c r="I1132" s="506">
        <v>0</v>
      </c>
      <c r="J1132" s="507"/>
      <c r="K1132" s="151">
        <v>2</v>
      </c>
      <c r="L1132" s="345">
        <v>2</v>
      </c>
      <c r="M1132" s="73" t="s">
        <v>197</v>
      </c>
      <c r="N1132" s="151">
        <v>0</v>
      </c>
      <c r="O1132" s="506">
        <v>0</v>
      </c>
      <c r="P1132" s="507"/>
      <c r="Q1132" s="506">
        <v>0</v>
      </c>
      <c r="R1132" s="483"/>
      <c r="S1132" s="73" t="s">
        <v>196</v>
      </c>
      <c r="T1132" s="506">
        <v>0</v>
      </c>
      <c r="U1132" s="507"/>
      <c r="V1132" s="151">
        <v>0</v>
      </c>
      <c r="W1132" s="481">
        <v>0</v>
      </c>
      <c r="X1132" s="483"/>
    </row>
    <row r="1133" spans="2:24" s="49" customFormat="1" ht="14.25" customHeight="1">
      <c r="B1133" s="73" t="s">
        <v>195</v>
      </c>
      <c r="C1133" s="491">
        <v>0</v>
      </c>
      <c r="D1133" s="492"/>
      <c r="E1133" s="491">
        <v>0</v>
      </c>
      <c r="F1133" s="492"/>
      <c r="G1133" s="152">
        <v>0</v>
      </c>
      <c r="H1133" s="73" t="s">
        <v>194</v>
      </c>
      <c r="I1133" s="491">
        <v>3</v>
      </c>
      <c r="J1133" s="492"/>
      <c r="K1133" s="151">
        <v>4</v>
      </c>
      <c r="L1133" s="345">
        <v>7</v>
      </c>
      <c r="M1133" s="73" t="s">
        <v>193</v>
      </c>
      <c r="N1133" s="151">
        <v>0</v>
      </c>
      <c r="O1133" s="491">
        <v>0</v>
      </c>
      <c r="P1133" s="492"/>
      <c r="Q1133" s="491">
        <v>0</v>
      </c>
      <c r="R1133" s="490"/>
      <c r="S1133" s="73" t="s">
        <v>192</v>
      </c>
      <c r="T1133" s="491">
        <v>0</v>
      </c>
      <c r="U1133" s="492"/>
      <c r="V1133" s="151">
        <v>0</v>
      </c>
      <c r="W1133" s="489">
        <v>0</v>
      </c>
      <c r="X1133" s="490"/>
    </row>
    <row r="1134" spans="2:24" s="49" customFormat="1" ht="14.25" customHeight="1">
      <c r="B1134" s="73" t="s">
        <v>191</v>
      </c>
      <c r="C1134" s="491">
        <v>0</v>
      </c>
      <c r="D1134" s="492"/>
      <c r="E1134" s="491">
        <v>1</v>
      </c>
      <c r="F1134" s="492"/>
      <c r="G1134" s="152">
        <v>1</v>
      </c>
      <c r="H1134" s="73" t="s">
        <v>190</v>
      </c>
      <c r="I1134" s="491">
        <v>2</v>
      </c>
      <c r="J1134" s="492"/>
      <c r="K1134" s="151">
        <v>2</v>
      </c>
      <c r="L1134" s="345">
        <v>4</v>
      </c>
      <c r="M1134" s="73" t="s">
        <v>189</v>
      </c>
      <c r="N1134" s="151">
        <v>0</v>
      </c>
      <c r="O1134" s="491">
        <v>0</v>
      </c>
      <c r="P1134" s="492"/>
      <c r="Q1134" s="491">
        <v>0</v>
      </c>
      <c r="R1134" s="490"/>
      <c r="S1134" s="73" t="s">
        <v>188</v>
      </c>
      <c r="T1134" s="491">
        <v>0</v>
      </c>
      <c r="U1134" s="492"/>
      <c r="V1134" s="151">
        <v>0</v>
      </c>
      <c r="W1134" s="489">
        <v>0</v>
      </c>
      <c r="X1134" s="490"/>
    </row>
    <row r="1135" spans="2:24" s="49" customFormat="1" ht="14.1" customHeight="1">
      <c r="B1135" s="73" t="s">
        <v>187</v>
      </c>
      <c r="C1135" s="505">
        <v>0</v>
      </c>
      <c r="D1135" s="505"/>
      <c r="E1135" s="505">
        <v>2</v>
      </c>
      <c r="F1135" s="505"/>
      <c r="G1135" s="41">
        <v>2</v>
      </c>
      <c r="H1135" s="73" t="s">
        <v>186</v>
      </c>
      <c r="I1135" s="505">
        <v>5</v>
      </c>
      <c r="J1135" s="505"/>
      <c r="K1135" s="40">
        <v>1</v>
      </c>
      <c r="L1135" s="345">
        <v>6</v>
      </c>
      <c r="M1135" s="73" t="s">
        <v>185</v>
      </c>
      <c r="N1135" s="40">
        <v>0</v>
      </c>
      <c r="O1135" s="505">
        <v>0</v>
      </c>
      <c r="P1135" s="505"/>
      <c r="Q1135" s="491">
        <v>0</v>
      </c>
      <c r="R1135" s="490"/>
      <c r="S1135" s="73" t="s">
        <v>184</v>
      </c>
      <c r="T1135" s="505">
        <v>0</v>
      </c>
      <c r="U1135" s="505"/>
      <c r="V1135" s="40">
        <v>0</v>
      </c>
      <c r="W1135" s="489">
        <v>0</v>
      </c>
      <c r="X1135" s="490"/>
    </row>
    <row r="1136" spans="2:24" s="49" customFormat="1" ht="14.25" customHeight="1" thickBot="1">
      <c r="B1136" s="75" t="s">
        <v>183</v>
      </c>
      <c r="C1136" s="516">
        <v>1</v>
      </c>
      <c r="D1136" s="516"/>
      <c r="E1136" s="516">
        <v>0</v>
      </c>
      <c r="F1136" s="516"/>
      <c r="G1136" s="45">
        <v>1</v>
      </c>
      <c r="H1136" s="75" t="s">
        <v>182</v>
      </c>
      <c r="I1136" s="516">
        <v>2</v>
      </c>
      <c r="J1136" s="516"/>
      <c r="K1136" s="44">
        <v>2</v>
      </c>
      <c r="L1136" s="344">
        <v>4</v>
      </c>
      <c r="M1136" s="75" t="s">
        <v>181</v>
      </c>
      <c r="N1136" s="44">
        <v>0</v>
      </c>
      <c r="O1136" s="516">
        <v>0</v>
      </c>
      <c r="P1136" s="516"/>
      <c r="Q1136" s="512">
        <v>0</v>
      </c>
      <c r="R1136" s="559"/>
      <c r="S1136" s="74" t="s">
        <v>180</v>
      </c>
      <c r="T1136" s="511">
        <v>0</v>
      </c>
      <c r="U1136" s="511"/>
      <c r="V1136" s="42">
        <v>0</v>
      </c>
      <c r="W1136" s="502">
        <v>0</v>
      </c>
      <c r="X1136" s="504"/>
    </row>
    <row r="1137" spans="2:24" s="49" customFormat="1" ht="14.25" customHeight="1" thickBot="1">
      <c r="B1137" s="76"/>
      <c r="C1137" s="76"/>
      <c r="D1137" s="76"/>
      <c r="E1137" s="76"/>
      <c r="F1137" s="520" t="s">
        <v>179</v>
      </c>
      <c r="G1137" s="520"/>
      <c r="H1137" s="520"/>
      <c r="I1137" s="520"/>
      <c r="J1137" s="76"/>
      <c r="K1137" s="76"/>
      <c r="L1137" s="76"/>
      <c r="M1137" s="76"/>
      <c r="N1137" s="76"/>
      <c r="O1137" s="76"/>
      <c r="P1137" s="76"/>
      <c r="Q1137" s="76"/>
      <c r="R1137" s="76"/>
      <c r="S1137" s="77" t="s">
        <v>178</v>
      </c>
      <c r="T1137" s="582">
        <v>0</v>
      </c>
      <c r="U1137" s="582"/>
      <c r="V1137" s="46">
        <v>0</v>
      </c>
      <c r="W1137" s="481">
        <f t="shared" ref="W1137:W1142" si="189">SUM(T1137:V1137)</f>
        <v>0</v>
      </c>
      <c r="X1137" s="483"/>
    </row>
    <row r="1138" spans="2:24" s="49" customFormat="1" ht="13.5" customHeight="1">
      <c r="B1138" s="213" t="s">
        <v>177</v>
      </c>
      <c r="C1138" s="522">
        <f>SUM(C1112:D1116)</f>
        <v>13</v>
      </c>
      <c r="D1138" s="523"/>
      <c r="E1138" s="526">
        <f>SUM(E1112:F1116)</f>
        <v>24</v>
      </c>
      <c r="F1138" s="523"/>
      <c r="G1138" s="214">
        <f>SUM(C1138:F1138)</f>
        <v>37</v>
      </c>
      <c r="H1138" s="213" t="s">
        <v>176</v>
      </c>
      <c r="I1138" s="524">
        <f>SUM(N1112:N1116)</f>
        <v>13</v>
      </c>
      <c r="J1138" s="525"/>
      <c r="K1138" s="215">
        <f>SUM(O1112:P1116)</f>
        <v>5</v>
      </c>
      <c r="L1138" s="216">
        <f>SUM(I1138:K1138)</f>
        <v>18</v>
      </c>
      <c r="M1138" s="225" t="s">
        <v>175</v>
      </c>
      <c r="N1138" s="226">
        <f>SUM(T1137:U1141)</f>
        <v>0</v>
      </c>
      <c r="O1138" s="526">
        <f>SUM(V1137:V1141)</f>
        <v>0</v>
      </c>
      <c r="P1138" s="523">
        <f t="shared" ref="P1138" si="190">SUM(W1137:X1141)</f>
        <v>0</v>
      </c>
      <c r="Q1138" s="526">
        <f>SUM(N1138,O1138)</f>
        <v>0</v>
      </c>
      <c r="R1138" s="527"/>
      <c r="S1138" s="73" t="s">
        <v>174</v>
      </c>
      <c r="T1138" s="505">
        <v>0</v>
      </c>
      <c r="U1138" s="505"/>
      <c r="V1138" s="40">
        <v>0</v>
      </c>
      <c r="W1138" s="489">
        <f t="shared" si="189"/>
        <v>0</v>
      </c>
      <c r="X1138" s="490"/>
    </row>
    <row r="1139" spans="2:24" s="49" customFormat="1" ht="13.5" customHeight="1" thickBot="1">
      <c r="B1139" s="217" t="s">
        <v>173</v>
      </c>
      <c r="C1139" s="518">
        <f>SUM(C1117:D1121)</f>
        <v>9</v>
      </c>
      <c r="D1139" s="519"/>
      <c r="E1139" s="555">
        <f>SUM(E1117:F1121)</f>
        <v>11</v>
      </c>
      <c r="F1139" s="519"/>
      <c r="G1139" s="218">
        <f t="shared" ref="G1139:G1147" si="191">SUM(C1139:F1139)</f>
        <v>20</v>
      </c>
      <c r="H1139" s="217" t="s">
        <v>172</v>
      </c>
      <c r="I1139" s="518">
        <f>SUM(N1117:N1121)</f>
        <v>18</v>
      </c>
      <c r="J1139" s="521"/>
      <c r="K1139" s="219">
        <f>SUM(O1117:P1121)</f>
        <v>12</v>
      </c>
      <c r="L1139" s="220">
        <f t="shared" ref="L1139:L1143" si="192">SUM(I1139:K1139)</f>
        <v>30</v>
      </c>
      <c r="M1139" s="227" t="s">
        <v>159</v>
      </c>
      <c r="N1139" s="228">
        <f>U1142</f>
        <v>0</v>
      </c>
      <c r="O1139" s="531">
        <f>V1142</f>
        <v>0</v>
      </c>
      <c r="P1139" s="532"/>
      <c r="Q1139" s="531">
        <f>SUM(N1139:P1139)</f>
        <v>0</v>
      </c>
      <c r="R1139" s="533"/>
      <c r="S1139" s="73" t="s">
        <v>171</v>
      </c>
      <c r="T1139" s="505">
        <v>0</v>
      </c>
      <c r="U1139" s="505"/>
      <c r="V1139" s="40">
        <v>0</v>
      </c>
      <c r="W1139" s="489">
        <f t="shared" si="189"/>
        <v>0</v>
      </c>
      <c r="X1139" s="490"/>
    </row>
    <row r="1140" spans="2:24" s="49" customFormat="1" ht="13.5" customHeight="1" thickBot="1">
      <c r="B1140" s="217" t="s">
        <v>170</v>
      </c>
      <c r="C1140" s="518">
        <f>SUM(C1122:D1126)</f>
        <v>7</v>
      </c>
      <c r="D1140" s="519"/>
      <c r="E1140" s="555">
        <f>SUM(E1122:F1126)</f>
        <v>6</v>
      </c>
      <c r="F1140" s="519"/>
      <c r="G1140" s="218">
        <f t="shared" si="191"/>
        <v>13</v>
      </c>
      <c r="H1140" s="217" t="s">
        <v>169</v>
      </c>
      <c r="I1140" s="518">
        <f>SUM(N1122:N1126)</f>
        <v>5</v>
      </c>
      <c r="J1140" s="521"/>
      <c r="K1140" s="219">
        <f>SUM(O1122:P1126)</f>
        <v>2</v>
      </c>
      <c r="L1140" s="220">
        <f t="shared" si="192"/>
        <v>7</v>
      </c>
      <c r="M1140" s="76"/>
      <c r="N1140" s="76"/>
      <c r="O1140" s="76"/>
      <c r="P1140" s="76"/>
      <c r="Q1140" s="76"/>
      <c r="R1140" s="76"/>
      <c r="S1140" s="73" t="s">
        <v>168</v>
      </c>
      <c r="T1140" s="505">
        <v>0</v>
      </c>
      <c r="U1140" s="505"/>
      <c r="V1140" s="40">
        <v>0</v>
      </c>
      <c r="W1140" s="489">
        <f t="shared" si="189"/>
        <v>0</v>
      </c>
      <c r="X1140" s="490"/>
    </row>
    <row r="1141" spans="2:24" s="49" customFormat="1" ht="13.5" customHeight="1">
      <c r="B1141" s="217" t="s">
        <v>167</v>
      </c>
      <c r="C1141" s="518">
        <f>SUM(C1127:D1131)</f>
        <v>4</v>
      </c>
      <c r="D1141" s="519"/>
      <c r="E1141" s="555">
        <f>SUM(E1127:F1131)</f>
        <v>6</v>
      </c>
      <c r="F1141" s="519"/>
      <c r="G1141" s="218">
        <f t="shared" si="191"/>
        <v>10</v>
      </c>
      <c r="H1141" s="217" t="s">
        <v>166</v>
      </c>
      <c r="I1141" s="518">
        <f>SUM(N1127:N1131)</f>
        <v>2</v>
      </c>
      <c r="J1141" s="521"/>
      <c r="K1141" s="219">
        <f>SUM(O1127:P1131)</f>
        <v>2</v>
      </c>
      <c r="L1141" s="220">
        <f t="shared" si="192"/>
        <v>4</v>
      </c>
      <c r="M1141" s="229" t="s">
        <v>165</v>
      </c>
      <c r="N1141" s="230">
        <f>SUM(N1127:N1136,T1112:U1142)</f>
        <v>2</v>
      </c>
      <c r="O1141" s="535">
        <f>SUM(O1127:P1136,V1112:V1142)</f>
        <v>3</v>
      </c>
      <c r="P1141" s="536">
        <f t="shared" ref="P1141" si="193">SUM(P1127:P1136,W1112:X1142)</f>
        <v>1</v>
      </c>
      <c r="Q1141" s="535">
        <f>SUM(N1141,O1141)</f>
        <v>5</v>
      </c>
      <c r="R1141" s="537"/>
      <c r="S1141" s="74" t="s">
        <v>164</v>
      </c>
      <c r="T1141" s="511">
        <v>0</v>
      </c>
      <c r="U1141" s="511"/>
      <c r="V1141" s="133">
        <v>0</v>
      </c>
      <c r="W1141" s="502">
        <f t="shared" si="189"/>
        <v>0</v>
      </c>
      <c r="X1141" s="504"/>
    </row>
    <row r="1142" spans="2:24" s="49" customFormat="1" ht="13.5" customHeight="1" thickBot="1">
      <c r="B1142" s="217" t="s">
        <v>163</v>
      </c>
      <c r="C1142" s="518">
        <f>SUM(C1132:D1136)</f>
        <v>1</v>
      </c>
      <c r="D1142" s="519"/>
      <c r="E1142" s="555">
        <f>SUM(E1132:F1136)</f>
        <v>3</v>
      </c>
      <c r="F1142" s="519"/>
      <c r="G1142" s="218">
        <f t="shared" si="191"/>
        <v>4</v>
      </c>
      <c r="H1142" s="217" t="s">
        <v>162</v>
      </c>
      <c r="I1142" s="518">
        <f>SUM(N1132:N1136)</f>
        <v>0</v>
      </c>
      <c r="J1142" s="521"/>
      <c r="K1142" s="219">
        <f>SUM(O1132:P1136)</f>
        <v>0</v>
      </c>
      <c r="L1142" s="220">
        <f t="shared" si="192"/>
        <v>0</v>
      </c>
      <c r="M1142" s="231" t="s">
        <v>161</v>
      </c>
      <c r="N1142" s="232"/>
      <c r="O1142" s="233"/>
      <c r="P1142" s="565">
        <f>Q1141/Q1145*100</f>
        <v>1.8587360594795539</v>
      </c>
      <c r="Q1142" s="565"/>
      <c r="R1142" s="234" t="s">
        <v>160</v>
      </c>
      <c r="S1142" s="75" t="s">
        <v>159</v>
      </c>
      <c r="T1142" s="516">
        <v>0</v>
      </c>
      <c r="U1142" s="516"/>
      <c r="V1142" s="44">
        <v>0</v>
      </c>
      <c r="W1142" s="529">
        <f t="shared" si="189"/>
        <v>0</v>
      </c>
      <c r="X1142" s="538"/>
    </row>
    <row r="1143" spans="2:24" s="49" customFormat="1" ht="13.5" customHeight="1">
      <c r="B1143" s="217" t="s">
        <v>158</v>
      </c>
      <c r="C1143" s="518">
        <f>SUM(I1112:J1116)</f>
        <v>11</v>
      </c>
      <c r="D1143" s="519"/>
      <c r="E1143" s="555">
        <f>SUM(K1112:K1116)</f>
        <v>9</v>
      </c>
      <c r="F1143" s="519"/>
      <c r="G1143" s="218">
        <f t="shared" si="191"/>
        <v>20</v>
      </c>
      <c r="H1143" s="217" t="s">
        <v>157</v>
      </c>
      <c r="I1143" s="518">
        <f>SUM(T1112:U1116)</f>
        <v>0</v>
      </c>
      <c r="J1143" s="521"/>
      <c r="K1143" s="219">
        <f>SUM(V1112:V1116)</f>
        <v>0</v>
      </c>
      <c r="L1143" s="220">
        <f t="shared" si="192"/>
        <v>0</v>
      </c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</row>
    <row r="1144" spans="2:24" s="49" customFormat="1" ht="13.5" customHeight="1" thickBot="1">
      <c r="B1144" s="217" t="s">
        <v>156</v>
      </c>
      <c r="C1144" s="518">
        <f>SUM(I1117:J1121)</f>
        <v>19</v>
      </c>
      <c r="D1144" s="519"/>
      <c r="E1144" s="555">
        <f>SUM(K1117:K1121)</f>
        <v>19</v>
      </c>
      <c r="F1144" s="519"/>
      <c r="G1144" s="218">
        <f t="shared" si="191"/>
        <v>38</v>
      </c>
      <c r="H1144" s="217" t="s">
        <v>155</v>
      </c>
      <c r="I1144" s="518">
        <f>SUM(T1117:U1121)</f>
        <v>0</v>
      </c>
      <c r="J1144" s="521"/>
      <c r="K1144" s="219">
        <f>SUM(V1117:V1121)</f>
        <v>1</v>
      </c>
      <c r="L1144" s="220">
        <f>SUM(I1144:K1144)</f>
        <v>1</v>
      </c>
      <c r="M1144" s="76"/>
      <c r="N1144" s="76"/>
      <c r="O1144" s="76"/>
      <c r="P1144" s="76"/>
      <c r="Q1144" s="76"/>
      <c r="R1144" s="76"/>
      <c r="S1144" s="87"/>
      <c r="T1144" s="87"/>
      <c r="U1144" s="87"/>
      <c r="V1144" s="87"/>
      <c r="W1144" s="87"/>
      <c r="X1144" s="87"/>
    </row>
    <row r="1145" spans="2:24" s="49" customFormat="1" ht="13.5" customHeight="1" thickBot="1">
      <c r="B1145" s="217" t="s">
        <v>154</v>
      </c>
      <c r="C1145" s="518">
        <f>SUM(I1122:J1126)</f>
        <v>10</v>
      </c>
      <c r="D1145" s="519"/>
      <c r="E1145" s="555">
        <f>SUM(K1122:K1126)</f>
        <v>10</v>
      </c>
      <c r="F1145" s="519"/>
      <c r="G1145" s="218">
        <f t="shared" si="191"/>
        <v>20</v>
      </c>
      <c r="H1145" s="217" t="s">
        <v>153</v>
      </c>
      <c r="I1145" s="518">
        <f>SUM(T1122:U1126)</f>
        <v>0</v>
      </c>
      <c r="J1145" s="521"/>
      <c r="K1145" s="219">
        <f>SUM(V1122:V1126)</f>
        <v>0</v>
      </c>
      <c r="L1145" s="220">
        <f t="shared" ref="L1145:L1147" si="194">SUM(I1145:K1145)</f>
        <v>0</v>
      </c>
      <c r="M1145" s="235" t="s">
        <v>152</v>
      </c>
      <c r="N1145" s="236">
        <f>SUM(C1138:D1147,I1138:J1147,N1138:N1139)</f>
        <v>138</v>
      </c>
      <c r="O1145" s="535">
        <f>SUM(E1138:F1147,K1138:K1147,O1138,O1139)</f>
        <v>131</v>
      </c>
      <c r="P1145" s="536">
        <f t="shared" ref="P1145" si="195">SUM(C1138:D1147,J1138:K1147,P1138:P1139)</f>
        <v>122</v>
      </c>
      <c r="Q1145" s="535">
        <f>SUM(N1145,O1145)</f>
        <v>269</v>
      </c>
      <c r="R1145" s="537"/>
      <c r="S1145" s="89" t="s">
        <v>151</v>
      </c>
      <c r="T1145" s="590">
        <v>34</v>
      </c>
      <c r="U1145" s="590"/>
      <c r="V1145" s="28">
        <v>29</v>
      </c>
      <c r="W1145" s="590">
        <v>32</v>
      </c>
      <c r="X1145" s="591"/>
    </row>
    <row r="1146" spans="2:24" s="49" customFormat="1" ht="13.5" customHeight="1" thickBot="1">
      <c r="B1146" s="217" t="s">
        <v>150</v>
      </c>
      <c r="C1146" s="518">
        <f>SUM(I1127:J1131)</f>
        <v>14</v>
      </c>
      <c r="D1146" s="519"/>
      <c r="E1146" s="555">
        <f>SUM(K1127:K1131)</f>
        <v>10</v>
      </c>
      <c r="F1146" s="519"/>
      <c r="G1146" s="218">
        <f t="shared" si="191"/>
        <v>24</v>
      </c>
      <c r="H1146" s="217" t="s">
        <v>149</v>
      </c>
      <c r="I1146" s="518">
        <f>SUM(T1127:U1131)</f>
        <v>0</v>
      </c>
      <c r="J1146" s="521"/>
      <c r="K1146" s="219">
        <f>SUM(V1127:V1131)</f>
        <v>0</v>
      </c>
      <c r="L1146" s="220">
        <f t="shared" si="194"/>
        <v>0</v>
      </c>
      <c r="M1146" s="231" t="s">
        <v>7</v>
      </c>
      <c r="N1146" s="232"/>
      <c r="O1146" s="237"/>
      <c r="P1146" s="237"/>
      <c r="Q1146" s="545">
        <f>行政区別人口!R68</f>
        <v>113</v>
      </c>
      <c r="R1146" s="546"/>
      <c r="S1146" s="90"/>
      <c r="T1146" s="25"/>
      <c r="U1146" s="25"/>
      <c r="V1146" s="25"/>
      <c r="W1146" s="25"/>
      <c r="X1146" s="25"/>
    </row>
    <row r="1147" spans="2:24" s="49" customFormat="1" ht="13.5" customHeight="1" thickBot="1">
      <c r="B1147" s="221" t="s">
        <v>148</v>
      </c>
      <c r="C1147" s="542">
        <f>SUM(I1132:J1136)</f>
        <v>12</v>
      </c>
      <c r="D1147" s="532"/>
      <c r="E1147" s="531">
        <f>SUM(K1132:K1136)</f>
        <v>11</v>
      </c>
      <c r="F1147" s="532"/>
      <c r="G1147" s="222">
        <f t="shared" si="191"/>
        <v>23</v>
      </c>
      <c r="H1147" s="221" t="s">
        <v>147</v>
      </c>
      <c r="I1147" s="543">
        <f>SUM(T1132:U1136)</f>
        <v>0</v>
      </c>
      <c r="J1147" s="544"/>
      <c r="K1147" s="223">
        <f>SUM(V1132:V1136)</f>
        <v>0</v>
      </c>
      <c r="L1147" s="224">
        <f t="shared" si="194"/>
        <v>0</v>
      </c>
      <c r="M1147" s="76"/>
      <c r="N1147" s="76"/>
      <c r="O1147" s="76"/>
      <c r="P1147" s="76"/>
      <c r="Q1147" s="76"/>
      <c r="R1147" s="76"/>
      <c r="S1147" s="520" t="s">
        <v>146</v>
      </c>
      <c r="T1147" s="520"/>
      <c r="U1147" s="520"/>
      <c r="V1147" s="520"/>
      <c r="W1147" s="92">
        <v>28</v>
      </c>
      <c r="X1147" s="93" t="s">
        <v>284</v>
      </c>
    </row>
    <row r="1149" spans="2:24" s="49" customFormat="1" ht="14.1" customHeight="1">
      <c r="S1149" s="97"/>
      <c r="T1149" s="97"/>
      <c r="U1149" s="97"/>
    </row>
    <row r="1150" spans="2:24" s="49" customFormat="1" ht="14.25" customHeight="1">
      <c r="B1150" s="547" t="s">
        <v>1</v>
      </c>
      <c r="C1150" s="547"/>
      <c r="D1150" s="547" t="s">
        <v>2</v>
      </c>
      <c r="E1150" s="547"/>
      <c r="F1150" s="547"/>
      <c r="G1150" s="547"/>
      <c r="H1150" s="547"/>
      <c r="I1150" s="547"/>
      <c r="J1150" s="561" t="s">
        <v>285</v>
      </c>
      <c r="K1150" s="561"/>
      <c r="L1150" s="561"/>
      <c r="M1150" s="561"/>
      <c r="N1150" s="561"/>
      <c r="O1150" s="561"/>
      <c r="P1150" s="561"/>
      <c r="Q1150" s="66"/>
      <c r="R1150" s="66"/>
      <c r="S1150" s="98"/>
      <c r="T1150" s="98"/>
      <c r="U1150" s="158" t="str">
        <f>$U$2</f>
        <v>平成29年11月30日</v>
      </c>
      <c r="V1150" s="48"/>
      <c r="W1150" s="48"/>
      <c r="X1150" s="99" t="s">
        <v>0</v>
      </c>
    </row>
    <row r="1151" spans="2:24" s="49" customFormat="1" ht="17.100000000000001" customHeight="1" thickBot="1">
      <c r="B1151" s="547" t="s">
        <v>282</v>
      </c>
      <c r="C1151" s="547"/>
      <c r="D1151" s="547" t="s">
        <v>43</v>
      </c>
      <c r="E1151" s="547"/>
      <c r="F1151" s="547"/>
      <c r="G1151" s="547"/>
      <c r="H1151" s="66"/>
      <c r="I1151" s="66"/>
      <c r="J1151" s="561"/>
      <c r="K1151" s="561"/>
      <c r="L1151" s="561"/>
      <c r="M1151" s="561"/>
      <c r="N1151" s="561"/>
      <c r="O1151" s="561"/>
      <c r="P1151" s="561"/>
      <c r="Q1151" s="66"/>
      <c r="R1151" s="66"/>
      <c r="S1151" s="66"/>
      <c r="T1151" s="66"/>
      <c r="U1151" s="158" t="str">
        <f>$U$3</f>
        <v>平成29年12月 1日</v>
      </c>
      <c r="V1151" s="48"/>
      <c r="W1151" s="48"/>
      <c r="X1151" s="99" t="s">
        <v>3</v>
      </c>
    </row>
    <row r="1152" spans="2:24" s="49" customFormat="1" ht="14.25" customHeight="1">
      <c r="B1152" s="68" t="s">
        <v>280</v>
      </c>
      <c r="C1152" s="484" t="s">
        <v>4</v>
      </c>
      <c r="D1152" s="484"/>
      <c r="E1152" s="484" t="s">
        <v>5</v>
      </c>
      <c r="F1152" s="484"/>
      <c r="G1152" s="69" t="s">
        <v>6</v>
      </c>
      <c r="H1152" s="68" t="s">
        <v>280</v>
      </c>
      <c r="I1152" s="484" t="s">
        <v>4</v>
      </c>
      <c r="J1152" s="484"/>
      <c r="K1152" s="71" t="s">
        <v>5</v>
      </c>
      <c r="L1152" s="69" t="s">
        <v>6</v>
      </c>
      <c r="M1152" s="68" t="s">
        <v>280</v>
      </c>
      <c r="N1152" s="71" t="s">
        <v>4</v>
      </c>
      <c r="O1152" s="484" t="s">
        <v>5</v>
      </c>
      <c r="P1152" s="484"/>
      <c r="Q1152" s="484" t="s">
        <v>6</v>
      </c>
      <c r="R1152" s="486"/>
      <c r="S1152" s="68" t="s">
        <v>280</v>
      </c>
      <c r="T1152" s="484" t="s">
        <v>4</v>
      </c>
      <c r="U1152" s="484"/>
      <c r="V1152" s="71" t="s">
        <v>5</v>
      </c>
      <c r="W1152" s="484" t="s">
        <v>6</v>
      </c>
      <c r="X1152" s="486"/>
    </row>
    <row r="1153" spans="2:24" s="49" customFormat="1" ht="14.25" customHeight="1">
      <c r="B1153" s="73" t="s">
        <v>279</v>
      </c>
      <c r="C1153" s="505">
        <v>1</v>
      </c>
      <c r="D1153" s="505"/>
      <c r="E1153" s="505">
        <v>0</v>
      </c>
      <c r="F1153" s="505"/>
      <c r="G1153" s="41">
        <v>1</v>
      </c>
      <c r="H1153" s="73" t="s">
        <v>278</v>
      </c>
      <c r="I1153" s="567">
        <v>0</v>
      </c>
      <c r="J1153" s="567"/>
      <c r="K1153" s="40">
        <v>0</v>
      </c>
      <c r="L1153" s="345">
        <v>0</v>
      </c>
      <c r="M1153" s="73" t="s">
        <v>277</v>
      </c>
      <c r="N1153" s="40">
        <v>2</v>
      </c>
      <c r="O1153" s="505">
        <v>1</v>
      </c>
      <c r="P1153" s="505"/>
      <c r="Q1153" s="476">
        <v>3</v>
      </c>
      <c r="R1153" s="554"/>
      <c r="S1153" s="73" t="s">
        <v>276</v>
      </c>
      <c r="T1153" s="505">
        <v>0</v>
      </c>
      <c r="U1153" s="505"/>
      <c r="V1153" s="40">
        <v>1</v>
      </c>
      <c r="W1153" s="481">
        <v>1</v>
      </c>
      <c r="X1153" s="483"/>
    </row>
    <row r="1154" spans="2:24" s="49" customFormat="1" ht="14.1" customHeight="1">
      <c r="B1154" s="73" t="s">
        <v>275</v>
      </c>
      <c r="C1154" s="505">
        <v>1</v>
      </c>
      <c r="D1154" s="505"/>
      <c r="E1154" s="505">
        <v>1</v>
      </c>
      <c r="F1154" s="505"/>
      <c r="G1154" s="41">
        <v>2</v>
      </c>
      <c r="H1154" s="73" t="s">
        <v>274</v>
      </c>
      <c r="I1154" s="505">
        <v>1</v>
      </c>
      <c r="J1154" s="505"/>
      <c r="K1154" s="40">
        <v>0</v>
      </c>
      <c r="L1154" s="345">
        <v>1</v>
      </c>
      <c r="M1154" s="73" t="s">
        <v>273</v>
      </c>
      <c r="N1154" s="40">
        <v>0</v>
      </c>
      <c r="O1154" s="505">
        <v>0</v>
      </c>
      <c r="P1154" s="505"/>
      <c r="Q1154" s="491">
        <v>0</v>
      </c>
      <c r="R1154" s="490"/>
      <c r="S1154" s="73" t="s">
        <v>272</v>
      </c>
      <c r="T1154" s="505">
        <v>1</v>
      </c>
      <c r="U1154" s="505"/>
      <c r="V1154" s="40">
        <v>4</v>
      </c>
      <c r="W1154" s="489">
        <v>5</v>
      </c>
      <c r="X1154" s="490"/>
    </row>
    <row r="1155" spans="2:24" s="49" customFormat="1" ht="14.25" customHeight="1">
      <c r="B1155" s="73" t="s">
        <v>271</v>
      </c>
      <c r="C1155" s="505">
        <v>0</v>
      </c>
      <c r="D1155" s="505"/>
      <c r="E1155" s="505">
        <v>0</v>
      </c>
      <c r="F1155" s="505"/>
      <c r="G1155" s="41">
        <v>0</v>
      </c>
      <c r="H1155" s="73" t="s">
        <v>270</v>
      </c>
      <c r="I1155" s="505">
        <v>0</v>
      </c>
      <c r="J1155" s="505"/>
      <c r="K1155" s="40">
        <v>1</v>
      </c>
      <c r="L1155" s="345">
        <v>1</v>
      </c>
      <c r="M1155" s="73" t="s">
        <v>269</v>
      </c>
      <c r="N1155" s="40">
        <v>0</v>
      </c>
      <c r="O1155" s="505">
        <v>0</v>
      </c>
      <c r="P1155" s="505"/>
      <c r="Q1155" s="491">
        <v>0</v>
      </c>
      <c r="R1155" s="490"/>
      <c r="S1155" s="73" t="s">
        <v>268</v>
      </c>
      <c r="T1155" s="505">
        <v>1</v>
      </c>
      <c r="U1155" s="505"/>
      <c r="V1155" s="40">
        <v>0</v>
      </c>
      <c r="W1155" s="489">
        <v>1</v>
      </c>
      <c r="X1155" s="490"/>
    </row>
    <row r="1156" spans="2:24" s="49" customFormat="1" ht="14.25" customHeight="1">
      <c r="B1156" s="73" t="s">
        <v>267</v>
      </c>
      <c r="C1156" s="505">
        <v>1</v>
      </c>
      <c r="D1156" s="505"/>
      <c r="E1156" s="505">
        <v>1</v>
      </c>
      <c r="F1156" s="505"/>
      <c r="G1156" s="41">
        <v>2</v>
      </c>
      <c r="H1156" s="73" t="s">
        <v>266</v>
      </c>
      <c r="I1156" s="505">
        <v>1</v>
      </c>
      <c r="J1156" s="505"/>
      <c r="K1156" s="40">
        <v>1</v>
      </c>
      <c r="L1156" s="345">
        <v>2</v>
      </c>
      <c r="M1156" s="73" t="s">
        <v>265</v>
      </c>
      <c r="N1156" s="40">
        <v>2</v>
      </c>
      <c r="O1156" s="505">
        <v>0</v>
      </c>
      <c r="P1156" s="505"/>
      <c r="Q1156" s="491">
        <v>2</v>
      </c>
      <c r="R1156" s="490"/>
      <c r="S1156" s="73" t="s">
        <v>264</v>
      </c>
      <c r="T1156" s="505">
        <v>0</v>
      </c>
      <c r="U1156" s="505"/>
      <c r="V1156" s="40">
        <v>1</v>
      </c>
      <c r="W1156" s="489">
        <v>1</v>
      </c>
      <c r="X1156" s="490"/>
    </row>
    <row r="1157" spans="2:24" s="49" customFormat="1" ht="14.1" customHeight="1">
      <c r="B1157" s="74" t="s">
        <v>263</v>
      </c>
      <c r="C1157" s="511">
        <v>0</v>
      </c>
      <c r="D1157" s="511"/>
      <c r="E1157" s="511">
        <v>0</v>
      </c>
      <c r="F1157" s="511"/>
      <c r="G1157" s="43">
        <v>0</v>
      </c>
      <c r="H1157" s="74" t="s">
        <v>262</v>
      </c>
      <c r="I1157" s="511">
        <v>0</v>
      </c>
      <c r="J1157" s="511"/>
      <c r="K1157" s="42">
        <v>1</v>
      </c>
      <c r="L1157" s="346">
        <v>1</v>
      </c>
      <c r="M1157" s="74" t="s">
        <v>261</v>
      </c>
      <c r="N1157" s="42">
        <v>1</v>
      </c>
      <c r="O1157" s="511">
        <v>1</v>
      </c>
      <c r="P1157" s="511"/>
      <c r="Q1157" s="497">
        <v>2</v>
      </c>
      <c r="R1157" s="504"/>
      <c r="S1157" s="74" t="s">
        <v>260</v>
      </c>
      <c r="T1157" s="511">
        <v>0</v>
      </c>
      <c r="U1157" s="511"/>
      <c r="V1157" s="42">
        <v>2</v>
      </c>
      <c r="W1157" s="502">
        <v>2</v>
      </c>
      <c r="X1157" s="504"/>
    </row>
    <row r="1158" spans="2:24" s="49" customFormat="1" ht="14.25" customHeight="1">
      <c r="B1158" s="73" t="s">
        <v>259</v>
      </c>
      <c r="C1158" s="505">
        <v>1</v>
      </c>
      <c r="D1158" s="505"/>
      <c r="E1158" s="505">
        <v>0</v>
      </c>
      <c r="F1158" s="505"/>
      <c r="G1158" s="41">
        <v>1</v>
      </c>
      <c r="H1158" s="73" t="s">
        <v>258</v>
      </c>
      <c r="I1158" s="505">
        <v>1</v>
      </c>
      <c r="J1158" s="505"/>
      <c r="K1158" s="40">
        <v>0</v>
      </c>
      <c r="L1158" s="345">
        <v>1</v>
      </c>
      <c r="M1158" s="73" t="s">
        <v>257</v>
      </c>
      <c r="N1158" s="40">
        <v>1</v>
      </c>
      <c r="O1158" s="505">
        <v>1</v>
      </c>
      <c r="P1158" s="505"/>
      <c r="Q1158" s="506">
        <v>2</v>
      </c>
      <c r="R1158" s="483"/>
      <c r="S1158" s="73" t="s">
        <v>256</v>
      </c>
      <c r="T1158" s="505">
        <v>0</v>
      </c>
      <c r="U1158" s="505"/>
      <c r="V1158" s="40">
        <v>0</v>
      </c>
      <c r="W1158" s="481">
        <v>0</v>
      </c>
      <c r="X1158" s="483"/>
    </row>
    <row r="1159" spans="2:24" s="49" customFormat="1" ht="14.25" customHeight="1">
      <c r="B1159" s="73" t="s">
        <v>255</v>
      </c>
      <c r="C1159" s="505">
        <v>0</v>
      </c>
      <c r="D1159" s="505"/>
      <c r="E1159" s="505">
        <v>1</v>
      </c>
      <c r="F1159" s="505"/>
      <c r="G1159" s="41">
        <v>1</v>
      </c>
      <c r="H1159" s="73" t="s">
        <v>254</v>
      </c>
      <c r="I1159" s="505">
        <v>0</v>
      </c>
      <c r="J1159" s="505"/>
      <c r="K1159" s="40">
        <v>0</v>
      </c>
      <c r="L1159" s="345">
        <v>0</v>
      </c>
      <c r="M1159" s="73" t="s">
        <v>253</v>
      </c>
      <c r="N1159" s="40">
        <v>1</v>
      </c>
      <c r="O1159" s="505">
        <v>1</v>
      </c>
      <c r="P1159" s="505"/>
      <c r="Q1159" s="491">
        <v>2</v>
      </c>
      <c r="R1159" s="490"/>
      <c r="S1159" s="73" t="s">
        <v>252</v>
      </c>
      <c r="T1159" s="505">
        <v>0</v>
      </c>
      <c r="U1159" s="505"/>
      <c r="V1159" s="40">
        <v>0</v>
      </c>
      <c r="W1159" s="489">
        <v>0</v>
      </c>
      <c r="X1159" s="490"/>
    </row>
    <row r="1160" spans="2:24" s="49" customFormat="1" ht="14.25" customHeight="1">
      <c r="B1160" s="73" t="s">
        <v>251</v>
      </c>
      <c r="C1160" s="505">
        <v>0</v>
      </c>
      <c r="D1160" s="505"/>
      <c r="E1160" s="505">
        <v>0</v>
      </c>
      <c r="F1160" s="505"/>
      <c r="G1160" s="41">
        <v>0</v>
      </c>
      <c r="H1160" s="73" t="s">
        <v>250</v>
      </c>
      <c r="I1160" s="505">
        <v>1</v>
      </c>
      <c r="J1160" s="505"/>
      <c r="K1160" s="40">
        <v>1</v>
      </c>
      <c r="L1160" s="345">
        <v>2</v>
      </c>
      <c r="M1160" s="73" t="s">
        <v>249</v>
      </c>
      <c r="N1160" s="40">
        <v>1</v>
      </c>
      <c r="O1160" s="505">
        <v>0</v>
      </c>
      <c r="P1160" s="505"/>
      <c r="Q1160" s="491">
        <v>1</v>
      </c>
      <c r="R1160" s="490"/>
      <c r="S1160" s="73" t="s">
        <v>248</v>
      </c>
      <c r="T1160" s="505">
        <v>0</v>
      </c>
      <c r="U1160" s="505"/>
      <c r="V1160" s="40">
        <v>1</v>
      </c>
      <c r="W1160" s="489">
        <v>1</v>
      </c>
      <c r="X1160" s="490"/>
    </row>
    <row r="1161" spans="2:24" s="49" customFormat="1" ht="14.1" customHeight="1">
      <c r="B1161" s="73" t="s">
        <v>247</v>
      </c>
      <c r="C1161" s="505">
        <v>2</v>
      </c>
      <c r="D1161" s="505"/>
      <c r="E1161" s="505">
        <v>0</v>
      </c>
      <c r="F1161" s="505"/>
      <c r="G1161" s="41">
        <v>2</v>
      </c>
      <c r="H1161" s="73" t="s">
        <v>246</v>
      </c>
      <c r="I1161" s="505">
        <v>1</v>
      </c>
      <c r="J1161" s="505"/>
      <c r="K1161" s="40">
        <v>0</v>
      </c>
      <c r="L1161" s="345">
        <v>1</v>
      </c>
      <c r="M1161" s="73" t="s">
        <v>245</v>
      </c>
      <c r="N1161" s="40">
        <v>0</v>
      </c>
      <c r="O1161" s="505">
        <v>1</v>
      </c>
      <c r="P1161" s="505"/>
      <c r="Q1161" s="491">
        <v>1</v>
      </c>
      <c r="R1161" s="490"/>
      <c r="S1161" s="73" t="s">
        <v>244</v>
      </c>
      <c r="T1161" s="505">
        <v>1</v>
      </c>
      <c r="U1161" s="505"/>
      <c r="V1161" s="40">
        <v>1</v>
      </c>
      <c r="W1161" s="489">
        <v>2</v>
      </c>
      <c r="X1161" s="490"/>
    </row>
    <row r="1162" spans="2:24" s="49" customFormat="1" ht="14.1" customHeight="1">
      <c r="B1162" s="74" t="s">
        <v>243</v>
      </c>
      <c r="C1162" s="511">
        <v>0</v>
      </c>
      <c r="D1162" s="511"/>
      <c r="E1162" s="511">
        <v>0</v>
      </c>
      <c r="F1162" s="511"/>
      <c r="G1162" s="43">
        <v>0</v>
      </c>
      <c r="H1162" s="74" t="s">
        <v>242</v>
      </c>
      <c r="I1162" s="511">
        <v>0</v>
      </c>
      <c r="J1162" s="511"/>
      <c r="K1162" s="42">
        <v>0</v>
      </c>
      <c r="L1162" s="346">
        <v>0</v>
      </c>
      <c r="M1162" s="74" t="s">
        <v>241</v>
      </c>
      <c r="N1162" s="42">
        <v>1</v>
      </c>
      <c r="O1162" s="511">
        <v>0</v>
      </c>
      <c r="P1162" s="511"/>
      <c r="Q1162" s="497">
        <v>1</v>
      </c>
      <c r="R1162" s="504"/>
      <c r="S1162" s="74" t="s">
        <v>240</v>
      </c>
      <c r="T1162" s="511">
        <v>1</v>
      </c>
      <c r="U1162" s="511"/>
      <c r="V1162" s="42">
        <v>1</v>
      </c>
      <c r="W1162" s="502">
        <v>2</v>
      </c>
      <c r="X1162" s="504"/>
    </row>
    <row r="1163" spans="2:24" s="49" customFormat="1" ht="14.25" customHeight="1">
      <c r="B1163" s="73" t="s">
        <v>239</v>
      </c>
      <c r="C1163" s="505">
        <v>0</v>
      </c>
      <c r="D1163" s="505"/>
      <c r="E1163" s="505">
        <v>0</v>
      </c>
      <c r="F1163" s="505"/>
      <c r="G1163" s="41">
        <v>0</v>
      </c>
      <c r="H1163" s="73" t="s">
        <v>238</v>
      </c>
      <c r="I1163" s="505">
        <v>0</v>
      </c>
      <c r="J1163" s="505"/>
      <c r="K1163" s="40">
        <v>2</v>
      </c>
      <c r="L1163" s="345">
        <v>2</v>
      </c>
      <c r="M1163" s="73" t="s">
        <v>237</v>
      </c>
      <c r="N1163" s="40">
        <v>2</v>
      </c>
      <c r="O1163" s="505">
        <v>2</v>
      </c>
      <c r="P1163" s="505"/>
      <c r="Q1163" s="506">
        <v>4</v>
      </c>
      <c r="R1163" s="483"/>
      <c r="S1163" s="73" t="s">
        <v>236</v>
      </c>
      <c r="T1163" s="505">
        <v>0</v>
      </c>
      <c r="U1163" s="505"/>
      <c r="V1163" s="40">
        <v>1</v>
      </c>
      <c r="W1163" s="481">
        <v>1</v>
      </c>
      <c r="X1163" s="483"/>
    </row>
    <row r="1164" spans="2:24" s="49" customFormat="1" ht="14.25" customHeight="1">
      <c r="B1164" s="73" t="s">
        <v>235</v>
      </c>
      <c r="C1164" s="505">
        <v>0</v>
      </c>
      <c r="D1164" s="505"/>
      <c r="E1164" s="505">
        <v>0</v>
      </c>
      <c r="F1164" s="505"/>
      <c r="G1164" s="41">
        <v>0</v>
      </c>
      <c r="H1164" s="73" t="s">
        <v>234</v>
      </c>
      <c r="I1164" s="505">
        <v>0</v>
      </c>
      <c r="J1164" s="505"/>
      <c r="K1164" s="40">
        <v>0</v>
      </c>
      <c r="L1164" s="345">
        <v>0</v>
      </c>
      <c r="M1164" s="73" t="s">
        <v>233</v>
      </c>
      <c r="N1164" s="40">
        <v>5</v>
      </c>
      <c r="O1164" s="505">
        <v>1</v>
      </c>
      <c r="P1164" s="505"/>
      <c r="Q1164" s="491">
        <v>6</v>
      </c>
      <c r="R1164" s="490"/>
      <c r="S1164" s="73" t="s">
        <v>232</v>
      </c>
      <c r="T1164" s="505">
        <v>0</v>
      </c>
      <c r="U1164" s="505"/>
      <c r="V1164" s="40">
        <v>0</v>
      </c>
      <c r="W1164" s="489">
        <v>0</v>
      </c>
      <c r="X1164" s="490"/>
    </row>
    <row r="1165" spans="2:24" s="49" customFormat="1" ht="14.25" customHeight="1">
      <c r="B1165" s="73" t="s">
        <v>231</v>
      </c>
      <c r="C1165" s="505">
        <v>0</v>
      </c>
      <c r="D1165" s="505"/>
      <c r="E1165" s="505">
        <v>0</v>
      </c>
      <c r="F1165" s="505"/>
      <c r="G1165" s="41">
        <v>0</v>
      </c>
      <c r="H1165" s="73" t="s">
        <v>230</v>
      </c>
      <c r="I1165" s="505">
        <v>0</v>
      </c>
      <c r="J1165" s="505"/>
      <c r="K1165" s="40">
        <v>2</v>
      </c>
      <c r="L1165" s="347">
        <v>2</v>
      </c>
      <c r="M1165" s="73" t="s">
        <v>229</v>
      </c>
      <c r="N1165" s="40">
        <v>0</v>
      </c>
      <c r="O1165" s="505">
        <v>1</v>
      </c>
      <c r="P1165" s="505"/>
      <c r="Q1165" s="491">
        <v>1</v>
      </c>
      <c r="R1165" s="490"/>
      <c r="S1165" s="73" t="s">
        <v>228</v>
      </c>
      <c r="T1165" s="505">
        <v>0</v>
      </c>
      <c r="U1165" s="505"/>
      <c r="V1165" s="40">
        <v>0</v>
      </c>
      <c r="W1165" s="489">
        <v>0</v>
      </c>
      <c r="X1165" s="490"/>
    </row>
    <row r="1166" spans="2:24" s="49" customFormat="1" ht="14.1" customHeight="1">
      <c r="B1166" s="73" t="s">
        <v>227</v>
      </c>
      <c r="C1166" s="505">
        <v>2</v>
      </c>
      <c r="D1166" s="505"/>
      <c r="E1166" s="505">
        <v>1</v>
      </c>
      <c r="F1166" s="505"/>
      <c r="G1166" s="41">
        <v>3</v>
      </c>
      <c r="H1166" s="73" t="s">
        <v>226</v>
      </c>
      <c r="I1166" s="505">
        <v>1</v>
      </c>
      <c r="J1166" s="505"/>
      <c r="K1166" s="40">
        <v>1</v>
      </c>
      <c r="L1166" s="347">
        <v>2</v>
      </c>
      <c r="M1166" s="73" t="s">
        <v>225</v>
      </c>
      <c r="N1166" s="40">
        <v>1</v>
      </c>
      <c r="O1166" s="505">
        <v>4</v>
      </c>
      <c r="P1166" s="505"/>
      <c r="Q1166" s="491">
        <v>5</v>
      </c>
      <c r="R1166" s="490"/>
      <c r="S1166" s="73" t="s">
        <v>224</v>
      </c>
      <c r="T1166" s="505">
        <v>0</v>
      </c>
      <c r="U1166" s="505"/>
      <c r="V1166" s="40">
        <v>1</v>
      </c>
      <c r="W1166" s="489">
        <v>1</v>
      </c>
      <c r="X1166" s="490"/>
    </row>
    <row r="1167" spans="2:24" s="49" customFormat="1" ht="14.45" customHeight="1">
      <c r="B1167" s="74" t="s">
        <v>223</v>
      </c>
      <c r="C1167" s="511">
        <v>0</v>
      </c>
      <c r="D1167" s="511"/>
      <c r="E1167" s="511">
        <v>2</v>
      </c>
      <c r="F1167" s="511"/>
      <c r="G1167" s="43">
        <v>2</v>
      </c>
      <c r="H1167" s="74" t="s">
        <v>222</v>
      </c>
      <c r="I1167" s="511">
        <v>0</v>
      </c>
      <c r="J1167" s="511"/>
      <c r="K1167" s="42">
        <v>0</v>
      </c>
      <c r="L1167" s="346">
        <v>0</v>
      </c>
      <c r="M1167" s="74" t="s">
        <v>221</v>
      </c>
      <c r="N1167" s="42">
        <v>1</v>
      </c>
      <c r="O1167" s="511">
        <v>3</v>
      </c>
      <c r="P1167" s="511"/>
      <c r="Q1167" s="497">
        <v>4</v>
      </c>
      <c r="R1167" s="504"/>
      <c r="S1167" s="74" t="s">
        <v>220</v>
      </c>
      <c r="T1167" s="511">
        <v>0</v>
      </c>
      <c r="U1167" s="511"/>
      <c r="V1167" s="42">
        <v>0</v>
      </c>
      <c r="W1167" s="502">
        <v>0</v>
      </c>
      <c r="X1167" s="504"/>
    </row>
    <row r="1168" spans="2:24" s="49" customFormat="1" ht="14.1" customHeight="1">
      <c r="B1168" s="73" t="s">
        <v>219</v>
      </c>
      <c r="C1168" s="505">
        <v>2</v>
      </c>
      <c r="D1168" s="505"/>
      <c r="E1168" s="505">
        <v>0</v>
      </c>
      <c r="F1168" s="505"/>
      <c r="G1168" s="41">
        <v>2</v>
      </c>
      <c r="H1168" s="73" t="s">
        <v>218</v>
      </c>
      <c r="I1168" s="505">
        <v>1</v>
      </c>
      <c r="J1168" s="505"/>
      <c r="K1168" s="40">
        <v>0</v>
      </c>
      <c r="L1168" s="345">
        <v>1</v>
      </c>
      <c r="M1168" s="73" t="s">
        <v>217</v>
      </c>
      <c r="N1168" s="40">
        <v>2</v>
      </c>
      <c r="O1168" s="505">
        <v>1</v>
      </c>
      <c r="P1168" s="505"/>
      <c r="Q1168" s="506">
        <v>3</v>
      </c>
      <c r="R1168" s="483"/>
      <c r="S1168" s="73" t="s">
        <v>216</v>
      </c>
      <c r="T1168" s="505">
        <v>0</v>
      </c>
      <c r="U1168" s="505"/>
      <c r="V1168" s="40">
        <v>0</v>
      </c>
      <c r="W1168" s="481">
        <v>0</v>
      </c>
      <c r="X1168" s="483"/>
    </row>
    <row r="1169" spans="2:24" s="49" customFormat="1" ht="14.25" customHeight="1">
      <c r="B1169" s="73" t="s">
        <v>215</v>
      </c>
      <c r="C1169" s="505">
        <v>1</v>
      </c>
      <c r="D1169" s="505"/>
      <c r="E1169" s="505">
        <v>1</v>
      </c>
      <c r="F1169" s="505"/>
      <c r="G1169" s="41">
        <v>2</v>
      </c>
      <c r="H1169" s="73" t="s">
        <v>214</v>
      </c>
      <c r="I1169" s="505">
        <v>0</v>
      </c>
      <c r="J1169" s="505"/>
      <c r="K1169" s="40">
        <v>2</v>
      </c>
      <c r="L1169" s="345">
        <v>2</v>
      </c>
      <c r="M1169" s="73" t="s">
        <v>213</v>
      </c>
      <c r="N1169" s="40">
        <v>1</v>
      </c>
      <c r="O1169" s="505">
        <v>3</v>
      </c>
      <c r="P1169" s="505"/>
      <c r="Q1169" s="491">
        <v>4</v>
      </c>
      <c r="R1169" s="490"/>
      <c r="S1169" s="73" t="s">
        <v>212</v>
      </c>
      <c r="T1169" s="505">
        <v>0</v>
      </c>
      <c r="U1169" s="505"/>
      <c r="V1169" s="40">
        <v>2</v>
      </c>
      <c r="W1169" s="489">
        <v>2</v>
      </c>
      <c r="X1169" s="490"/>
    </row>
    <row r="1170" spans="2:24" s="49" customFormat="1" ht="14.25" customHeight="1">
      <c r="B1170" s="73" t="s">
        <v>211</v>
      </c>
      <c r="C1170" s="505">
        <v>1</v>
      </c>
      <c r="D1170" s="505"/>
      <c r="E1170" s="505">
        <v>0</v>
      </c>
      <c r="F1170" s="505"/>
      <c r="G1170" s="41">
        <v>1</v>
      </c>
      <c r="H1170" s="73" t="s">
        <v>210</v>
      </c>
      <c r="I1170" s="505">
        <v>1</v>
      </c>
      <c r="J1170" s="505"/>
      <c r="K1170" s="40">
        <v>1</v>
      </c>
      <c r="L1170" s="345">
        <v>2</v>
      </c>
      <c r="M1170" s="73" t="s">
        <v>209</v>
      </c>
      <c r="N1170" s="40">
        <v>3</v>
      </c>
      <c r="O1170" s="505">
        <v>1</v>
      </c>
      <c r="P1170" s="505"/>
      <c r="Q1170" s="491">
        <v>4</v>
      </c>
      <c r="R1170" s="490"/>
      <c r="S1170" s="73" t="s">
        <v>208</v>
      </c>
      <c r="T1170" s="505">
        <v>0</v>
      </c>
      <c r="U1170" s="505"/>
      <c r="V1170" s="40">
        <v>1</v>
      </c>
      <c r="W1170" s="489">
        <v>1</v>
      </c>
      <c r="X1170" s="490"/>
    </row>
    <row r="1171" spans="2:24" s="49" customFormat="1" ht="14.25" customHeight="1">
      <c r="B1171" s="73" t="s">
        <v>207</v>
      </c>
      <c r="C1171" s="505">
        <v>0</v>
      </c>
      <c r="D1171" s="505"/>
      <c r="E1171" s="505">
        <v>1</v>
      </c>
      <c r="F1171" s="505"/>
      <c r="G1171" s="41">
        <v>1</v>
      </c>
      <c r="H1171" s="73" t="s">
        <v>206</v>
      </c>
      <c r="I1171" s="505">
        <v>2</v>
      </c>
      <c r="J1171" s="505"/>
      <c r="K1171" s="40">
        <v>0</v>
      </c>
      <c r="L1171" s="345">
        <v>2</v>
      </c>
      <c r="M1171" s="73" t="s">
        <v>205</v>
      </c>
      <c r="N1171" s="40">
        <v>1</v>
      </c>
      <c r="O1171" s="505">
        <v>1</v>
      </c>
      <c r="P1171" s="505"/>
      <c r="Q1171" s="491">
        <v>2</v>
      </c>
      <c r="R1171" s="490"/>
      <c r="S1171" s="73" t="s">
        <v>204</v>
      </c>
      <c r="T1171" s="505">
        <v>0</v>
      </c>
      <c r="U1171" s="505"/>
      <c r="V1171" s="40">
        <v>0</v>
      </c>
      <c r="W1171" s="489">
        <v>0</v>
      </c>
      <c r="X1171" s="490"/>
    </row>
    <row r="1172" spans="2:24" s="49" customFormat="1" ht="14.1" customHeight="1">
      <c r="B1172" s="74" t="s">
        <v>203</v>
      </c>
      <c r="C1172" s="511">
        <v>1</v>
      </c>
      <c r="D1172" s="511"/>
      <c r="E1172" s="511">
        <v>0</v>
      </c>
      <c r="F1172" s="511"/>
      <c r="G1172" s="43">
        <v>1</v>
      </c>
      <c r="H1172" s="74" t="s">
        <v>202</v>
      </c>
      <c r="I1172" s="511">
        <v>0</v>
      </c>
      <c r="J1172" s="511"/>
      <c r="K1172" s="42">
        <v>0</v>
      </c>
      <c r="L1172" s="346">
        <v>0</v>
      </c>
      <c r="M1172" s="74" t="s">
        <v>201</v>
      </c>
      <c r="N1172" s="42">
        <v>2</v>
      </c>
      <c r="O1172" s="511">
        <v>2</v>
      </c>
      <c r="P1172" s="511"/>
      <c r="Q1172" s="497">
        <v>4</v>
      </c>
      <c r="R1172" s="504"/>
      <c r="S1172" s="74" t="s">
        <v>200</v>
      </c>
      <c r="T1172" s="511">
        <v>0</v>
      </c>
      <c r="U1172" s="511"/>
      <c r="V1172" s="42">
        <v>0</v>
      </c>
      <c r="W1172" s="502">
        <v>0</v>
      </c>
      <c r="X1172" s="504"/>
    </row>
    <row r="1173" spans="2:24" s="49" customFormat="1" ht="14.25" customHeight="1">
      <c r="B1173" s="73" t="s">
        <v>199</v>
      </c>
      <c r="C1173" s="505">
        <v>0</v>
      </c>
      <c r="D1173" s="505"/>
      <c r="E1173" s="505">
        <v>0</v>
      </c>
      <c r="F1173" s="505"/>
      <c r="G1173" s="41">
        <v>0</v>
      </c>
      <c r="H1173" s="73" t="s">
        <v>198</v>
      </c>
      <c r="I1173" s="505">
        <v>3</v>
      </c>
      <c r="J1173" s="505"/>
      <c r="K1173" s="40">
        <v>0</v>
      </c>
      <c r="L1173" s="345">
        <v>3</v>
      </c>
      <c r="M1173" s="73" t="s">
        <v>197</v>
      </c>
      <c r="N1173" s="40">
        <v>1</v>
      </c>
      <c r="O1173" s="505">
        <v>3</v>
      </c>
      <c r="P1173" s="505"/>
      <c r="Q1173" s="506">
        <v>4</v>
      </c>
      <c r="R1173" s="483"/>
      <c r="S1173" s="73" t="s">
        <v>196</v>
      </c>
      <c r="T1173" s="505">
        <v>0</v>
      </c>
      <c r="U1173" s="505"/>
      <c r="V1173" s="40">
        <v>0</v>
      </c>
      <c r="W1173" s="481">
        <v>0</v>
      </c>
      <c r="X1173" s="483"/>
    </row>
    <row r="1174" spans="2:24" s="49" customFormat="1" ht="14.25" customHeight="1">
      <c r="B1174" s="73" t="s">
        <v>195</v>
      </c>
      <c r="C1174" s="505">
        <v>2</v>
      </c>
      <c r="D1174" s="505"/>
      <c r="E1174" s="505">
        <v>0</v>
      </c>
      <c r="F1174" s="505"/>
      <c r="G1174" s="41">
        <v>2</v>
      </c>
      <c r="H1174" s="73" t="s">
        <v>194</v>
      </c>
      <c r="I1174" s="505">
        <v>2</v>
      </c>
      <c r="J1174" s="505"/>
      <c r="K1174" s="40">
        <v>3</v>
      </c>
      <c r="L1174" s="345">
        <v>5</v>
      </c>
      <c r="M1174" s="73" t="s">
        <v>193</v>
      </c>
      <c r="N1174" s="40">
        <v>1</v>
      </c>
      <c r="O1174" s="505">
        <v>1</v>
      </c>
      <c r="P1174" s="505"/>
      <c r="Q1174" s="491">
        <v>2</v>
      </c>
      <c r="R1174" s="490"/>
      <c r="S1174" s="73" t="s">
        <v>192</v>
      </c>
      <c r="T1174" s="505">
        <v>0</v>
      </c>
      <c r="U1174" s="505"/>
      <c r="V1174" s="40">
        <v>0</v>
      </c>
      <c r="W1174" s="489">
        <v>0</v>
      </c>
      <c r="X1174" s="490"/>
    </row>
    <row r="1175" spans="2:24" s="49" customFormat="1" ht="14.25" customHeight="1">
      <c r="B1175" s="73" t="s">
        <v>191</v>
      </c>
      <c r="C1175" s="505">
        <v>1</v>
      </c>
      <c r="D1175" s="505"/>
      <c r="E1175" s="505">
        <v>0</v>
      </c>
      <c r="F1175" s="505"/>
      <c r="G1175" s="41">
        <v>1</v>
      </c>
      <c r="H1175" s="73" t="s">
        <v>190</v>
      </c>
      <c r="I1175" s="505">
        <v>1</v>
      </c>
      <c r="J1175" s="505"/>
      <c r="K1175" s="40">
        <v>1</v>
      </c>
      <c r="L1175" s="345">
        <v>2</v>
      </c>
      <c r="M1175" s="73" t="s">
        <v>189</v>
      </c>
      <c r="N1175" s="40">
        <v>0</v>
      </c>
      <c r="O1175" s="505">
        <v>0</v>
      </c>
      <c r="P1175" s="505"/>
      <c r="Q1175" s="491">
        <v>0</v>
      </c>
      <c r="R1175" s="490"/>
      <c r="S1175" s="73" t="s">
        <v>188</v>
      </c>
      <c r="T1175" s="505">
        <v>0</v>
      </c>
      <c r="U1175" s="505"/>
      <c r="V1175" s="40">
        <v>0</v>
      </c>
      <c r="W1175" s="489">
        <v>0</v>
      </c>
      <c r="X1175" s="490"/>
    </row>
    <row r="1176" spans="2:24" s="49" customFormat="1" ht="14.1" customHeight="1">
      <c r="B1176" s="73" t="s">
        <v>187</v>
      </c>
      <c r="C1176" s="505">
        <v>1</v>
      </c>
      <c r="D1176" s="505"/>
      <c r="E1176" s="505">
        <v>0</v>
      </c>
      <c r="F1176" s="505"/>
      <c r="G1176" s="41">
        <v>1</v>
      </c>
      <c r="H1176" s="73" t="s">
        <v>186</v>
      </c>
      <c r="I1176" s="505">
        <v>1</v>
      </c>
      <c r="J1176" s="505"/>
      <c r="K1176" s="40">
        <v>2</v>
      </c>
      <c r="L1176" s="345">
        <v>3</v>
      </c>
      <c r="M1176" s="73" t="s">
        <v>185</v>
      </c>
      <c r="N1176" s="40">
        <v>0</v>
      </c>
      <c r="O1176" s="505">
        <v>0</v>
      </c>
      <c r="P1176" s="505"/>
      <c r="Q1176" s="491">
        <v>0</v>
      </c>
      <c r="R1176" s="490"/>
      <c r="S1176" s="73" t="s">
        <v>184</v>
      </c>
      <c r="T1176" s="505">
        <v>0</v>
      </c>
      <c r="U1176" s="505"/>
      <c r="V1176" s="40">
        <v>0</v>
      </c>
      <c r="W1176" s="489">
        <v>0</v>
      </c>
      <c r="X1176" s="490"/>
    </row>
    <row r="1177" spans="2:24" s="49" customFormat="1" ht="14.25" customHeight="1" thickBot="1">
      <c r="B1177" s="75" t="s">
        <v>183</v>
      </c>
      <c r="C1177" s="516">
        <v>0</v>
      </c>
      <c r="D1177" s="516"/>
      <c r="E1177" s="516">
        <v>1</v>
      </c>
      <c r="F1177" s="516"/>
      <c r="G1177" s="45">
        <v>1</v>
      </c>
      <c r="H1177" s="75" t="s">
        <v>182</v>
      </c>
      <c r="I1177" s="516">
        <v>1</v>
      </c>
      <c r="J1177" s="516"/>
      <c r="K1177" s="44">
        <v>2</v>
      </c>
      <c r="L1177" s="344">
        <v>3</v>
      </c>
      <c r="M1177" s="75" t="s">
        <v>181</v>
      </c>
      <c r="N1177" s="44">
        <v>1</v>
      </c>
      <c r="O1177" s="516">
        <v>1</v>
      </c>
      <c r="P1177" s="516"/>
      <c r="Q1177" s="512">
        <v>2</v>
      </c>
      <c r="R1177" s="559"/>
      <c r="S1177" s="74" t="s">
        <v>180</v>
      </c>
      <c r="T1177" s="511">
        <v>0</v>
      </c>
      <c r="U1177" s="511"/>
      <c r="V1177" s="42">
        <v>0</v>
      </c>
      <c r="W1177" s="502">
        <v>0</v>
      </c>
      <c r="X1177" s="504"/>
    </row>
    <row r="1178" spans="2:24" s="49" customFormat="1" ht="14.25" customHeight="1" thickBot="1">
      <c r="B1178" s="76"/>
      <c r="C1178" s="76"/>
      <c r="D1178" s="76"/>
      <c r="E1178" s="76"/>
      <c r="F1178" s="520" t="s">
        <v>179</v>
      </c>
      <c r="G1178" s="520"/>
      <c r="H1178" s="520"/>
      <c r="I1178" s="520"/>
      <c r="J1178" s="76"/>
      <c r="K1178" s="76"/>
      <c r="L1178" s="76"/>
      <c r="M1178" s="76"/>
      <c r="N1178" s="76"/>
      <c r="O1178" s="76"/>
      <c r="P1178" s="76"/>
      <c r="Q1178" s="76"/>
      <c r="R1178" s="76"/>
      <c r="S1178" s="77" t="s">
        <v>178</v>
      </c>
      <c r="T1178" s="582">
        <v>0</v>
      </c>
      <c r="U1178" s="582"/>
      <c r="V1178" s="46">
        <v>0</v>
      </c>
      <c r="W1178" s="481">
        <f t="shared" ref="W1178:W1183" si="196">SUM(T1178:V1178)</f>
        <v>0</v>
      </c>
      <c r="X1178" s="483"/>
    </row>
    <row r="1179" spans="2:24" s="49" customFormat="1" ht="13.5" customHeight="1">
      <c r="B1179" s="213" t="s">
        <v>177</v>
      </c>
      <c r="C1179" s="522">
        <f>SUM(C1153:D1157)</f>
        <v>3</v>
      </c>
      <c r="D1179" s="523"/>
      <c r="E1179" s="526">
        <f>SUM(E1153:F1157)</f>
        <v>2</v>
      </c>
      <c r="F1179" s="523"/>
      <c r="G1179" s="214">
        <f>SUM(C1179:F1179)</f>
        <v>5</v>
      </c>
      <c r="H1179" s="213" t="s">
        <v>176</v>
      </c>
      <c r="I1179" s="524">
        <f>SUM(N1153:N1157)</f>
        <v>5</v>
      </c>
      <c r="J1179" s="525"/>
      <c r="K1179" s="215">
        <f>SUM(O1153:P1157)</f>
        <v>2</v>
      </c>
      <c r="L1179" s="216">
        <f>SUM(I1179:K1179)</f>
        <v>7</v>
      </c>
      <c r="M1179" s="225" t="s">
        <v>175</v>
      </c>
      <c r="N1179" s="226">
        <f>SUM(T1178:U1182)</f>
        <v>0</v>
      </c>
      <c r="O1179" s="526">
        <f>SUM(V1178:V1182)</f>
        <v>0</v>
      </c>
      <c r="P1179" s="523">
        <f t="shared" ref="P1179" si="197">SUM(W1178:X1182)</f>
        <v>0</v>
      </c>
      <c r="Q1179" s="526">
        <f>SUM(N1179,O1179)</f>
        <v>0</v>
      </c>
      <c r="R1179" s="527"/>
      <c r="S1179" s="73" t="s">
        <v>174</v>
      </c>
      <c r="T1179" s="505">
        <v>0</v>
      </c>
      <c r="U1179" s="505"/>
      <c r="V1179" s="40">
        <v>0</v>
      </c>
      <c r="W1179" s="489">
        <f t="shared" si="196"/>
        <v>0</v>
      </c>
      <c r="X1179" s="490"/>
    </row>
    <row r="1180" spans="2:24" s="49" customFormat="1" ht="13.5" customHeight="1" thickBot="1">
      <c r="B1180" s="217" t="s">
        <v>173</v>
      </c>
      <c r="C1180" s="518">
        <f>SUM(C1158:D1162)</f>
        <v>3</v>
      </c>
      <c r="D1180" s="519"/>
      <c r="E1180" s="555">
        <f>SUM(E1158:F1162)</f>
        <v>1</v>
      </c>
      <c r="F1180" s="519"/>
      <c r="G1180" s="218">
        <f t="shared" ref="G1180:G1188" si="198">SUM(C1180:F1180)</f>
        <v>4</v>
      </c>
      <c r="H1180" s="217" t="s">
        <v>172</v>
      </c>
      <c r="I1180" s="518">
        <f>SUM(N1158:N1162)</f>
        <v>4</v>
      </c>
      <c r="J1180" s="521"/>
      <c r="K1180" s="219">
        <f>SUM(O1158:P1162)</f>
        <v>3</v>
      </c>
      <c r="L1180" s="220">
        <f t="shared" ref="L1180:L1184" si="199">SUM(I1180:K1180)</f>
        <v>7</v>
      </c>
      <c r="M1180" s="227" t="s">
        <v>159</v>
      </c>
      <c r="N1180" s="228">
        <f>U1183</f>
        <v>0</v>
      </c>
      <c r="O1180" s="531">
        <f>V1183</f>
        <v>0</v>
      </c>
      <c r="P1180" s="532"/>
      <c r="Q1180" s="531">
        <f>SUM(N1180:P1180)</f>
        <v>0</v>
      </c>
      <c r="R1180" s="533"/>
      <c r="S1180" s="73" t="s">
        <v>171</v>
      </c>
      <c r="T1180" s="505">
        <v>0</v>
      </c>
      <c r="U1180" s="505"/>
      <c r="V1180" s="40">
        <v>0</v>
      </c>
      <c r="W1180" s="489">
        <f t="shared" si="196"/>
        <v>0</v>
      </c>
      <c r="X1180" s="490"/>
    </row>
    <row r="1181" spans="2:24" s="49" customFormat="1" ht="13.5" customHeight="1" thickBot="1">
      <c r="B1181" s="217" t="s">
        <v>170</v>
      </c>
      <c r="C1181" s="518">
        <f>SUM(C1163:D1167)</f>
        <v>2</v>
      </c>
      <c r="D1181" s="519"/>
      <c r="E1181" s="555">
        <f>SUM(E1163:F1167)</f>
        <v>3</v>
      </c>
      <c r="F1181" s="519"/>
      <c r="G1181" s="218">
        <f t="shared" si="198"/>
        <v>5</v>
      </c>
      <c r="H1181" s="217" t="s">
        <v>169</v>
      </c>
      <c r="I1181" s="518">
        <f>SUM(N1163:N1167)</f>
        <v>9</v>
      </c>
      <c r="J1181" s="521"/>
      <c r="K1181" s="219">
        <f>SUM(O1163:P1167)</f>
        <v>11</v>
      </c>
      <c r="L1181" s="220">
        <f t="shared" si="199"/>
        <v>20</v>
      </c>
      <c r="M1181" s="76"/>
      <c r="N1181" s="76"/>
      <c r="O1181" s="76"/>
      <c r="P1181" s="76"/>
      <c r="Q1181" s="76"/>
      <c r="R1181" s="76"/>
      <c r="S1181" s="73" t="s">
        <v>168</v>
      </c>
      <c r="T1181" s="505">
        <v>0</v>
      </c>
      <c r="U1181" s="505"/>
      <c r="V1181" s="40">
        <v>0</v>
      </c>
      <c r="W1181" s="489">
        <f t="shared" si="196"/>
        <v>0</v>
      </c>
      <c r="X1181" s="490"/>
    </row>
    <row r="1182" spans="2:24" s="49" customFormat="1" ht="13.5" customHeight="1">
      <c r="B1182" s="217" t="s">
        <v>167</v>
      </c>
      <c r="C1182" s="518">
        <f>SUM(C1168:D1172)</f>
        <v>5</v>
      </c>
      <c r="D1182" s="519"/>
      <c r="E1182" s="555">
        <f>SUM(E1168:F1172)</f>
        <v>2</v>
      </c>
      <c r="F1182" s="519"/>
      <c r="G1182" s="218">
        <f t="shared" si="198"/>
        <v>7</v>
      </c>
      <c r="H1182" s="217" t="s">
        <v>166</v>
      </c>
      <c r="I1182" s="518">
        <f>SUM(N1168:N1172)</f>
        <v>9</v>
      </c>
      <c r="J1182" s="521"/>
      <c r="K1182" s="219">
        <f>SUM(O1168:P1172)</f>
        <v>8</v>
      </c>
      <c r="L1182" s="220">
        <f t="shared" si="199"/>
        <v>17</v>
      </c>
      <c r="M1182" s="229" t="s">
        <v>165</v>
      </c>
      <c r="N1182" s="230">
        <f>SUM(N1168:N1177,T1153:U1183)</f>
        <v>16</v>
      </c>
      <c r="O1182" s="535">
        <f>SUM(O1168:P1177,V1153:V1183)</f>
        <v>29</v>
      </c>
      <c r="P1182" s="536">
        <f t="shared" ref="P1182" si="200">SUM(P1168:P1177,W1153:X1183)</f>
        <v>20</v>
      </c>
      <c r="Q1182" s="535">
        <f>SUM(N1182,O1182)</f>
        <v>45</v>
      </c>
      <c r="R1182" s="537"/>
      <c r="S1182" s="74" t="s">
        <v>164</v>
      </c>
      <c r="T1182" s="511">
        <v>0</v>
      </c>
      <c r="U1182" s="511"/>
      <c r="V1182" s="133">
        <v>0</v>
      </c>
      <c r="W1182" s="502">
        <f t="shared" si="196"/>
        <v>0</v>
      </c>
      <c r="X1182" s="504"/>
    </row>
    <row r="1183" spans="2:24" s="49" customFormat="1" ht="13.5" customHeight="1" thickBot="1">
      <c r="B1183" s="217" t="s">
        <v>163</v>
      </c>
      <c r="C1183" s="518">
        <f>SUM(C1173:D1177)</f>
        <v>4</v>
      </c>
      <c r="D1183" s="519"/>
      <c r="E1183" s="555">
        <f>SUM(E1173:F1177)</f>
        <v>1</v>
      </c>
      <c r="F1183" s="519"/>
      <c r="G1183" s="218">
        <f t="shared" si="198"/>
        <v>5</v>
      </c>
      <c r="H1183" s="217" t="s">
        <v>162</v>
      </c>
      <c r="I1183" s="518">
        <f>SUM(N1173:N1177)</f>
        <v>3</v>
      </c>
      <c r="J1183" s="521"/>
      <c r="K1183" s="219">
        <f>SUM(O1173:P1177)</f>
        <v>5</v>
      </c>
      <c r="L1183" s="220">
        <f t="shared" si="199"/>
        <v>8</v>
      </c>
      <c r="M1183" s="231" t="s">
        <v>161</v>
      </c>
      <c r="N1183" s="232"/>
      <c r="O1183" s="233"/>
      <c r="P1183" s="565">
        <f>Q1182/Q1186*100</f>
        <v>31.46853146853147</v>
      </c>
      <c r="Q1183" s="565"/>
      <c r="R1183" s="234" t="s">
        <v>160</v>
      </c>
      <c r="S1183" s="75" t="s">
        <v>159</v>
      </c>
      <c r="T1183" s="516">
        <v>0</v>
      </c>
      <c r="U1183" s="516"/>
      <c r="V1183" s="44">
        <v>0</v>
      </c>
      <c r="W1183" s="529">
        <f t="shared" si="196"/>
        <v>0</v>
      </c>
      <c r="X1183" s="538"/>
    </row>
    <row r="1184" spans="2:24" s="49" customFormat="1" ht="13.5" customHeight="1">
      <c r="B1184" s="217" t="s">
        <v>158</v>
      </c>
      <c r="C1184" s="518">
        <f>SUM(I1153:J1157)</f>
        <v>2</v>
      </c>
      <c r="D1184" s="519"/>
      <c r="E1184" s="555">
        <f>SUM(K1153:K1157)</f>
        <v>3</v>
      </c>
      <c r="F1184" s="519"/>
      <c r="G1184" s="218">
        <f t="shared" si="198"/>
        <v>5</v>
      </c>
      <c r="H1184" s="217" t="s">
        <v>157</v>
      </c>
      <c r="I1184" s="518">
        <f>SUM(T1153:U1157)</f>
        <v>2</v>
      </c>
      <c r="J1184" s="521"/>
      <c r="K1184" s="219">
        <f>SUM(V1153:V1157)</f>
        <v>8</v>
      </c>
      <c r="L1184" s="220">
        <f t="shared" si="199"/>
        <v>10</v>
      </c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</row>
    <row r="1185" spans="2:24" s="49" customFormat="1" ht="13.5" customHeight="1" thickBot="1">
      <c r="B1185" s="217" t="s">
        <v>156</v>
      </c>
      <c r="C1185" s="518">
        <f>SUM(I1158:J1162)</f>
        <v>3</v>
      </c>
      <c r="D1185" s="519"/>
      <c r="E1185" s="555">
        <f>SUM(K1158:K1162)</f>
        <v>1</v>
      </c>
      <c r="F1185" s="519"/>
      <c r="G1185" s="218">
        <f t="shared" si="198"/>
        <v>4</v>
      </c>
      <c r="H1185" s="217" t="s">
        <v>155</v>
      </c>
      <c r="I1185" s="518">
        <f>SUM(T1158:U1162)</f>
        <v>2</v>
      </c>
      <c r="J1185" s="521"/>
      <c r="K1185" s="219">
        <f>SUM(V1158:V1162)</f>
        <v>3</v>
      </c>
      <c r="L1185" s="220">
        <f>SUM(I1185:K1185)</f>
        <v>5</v>
      </c>
      <c r="M1185" s="76"/>
      <c r="N1185" s="76"/>
      <c r="O1185" s="76"/>
      <c r="P1185" s="76"/>
      <c r="Q1185" s="76"/>
      <c r="R1185" s="76"/>
      <c r="S1185" s="87"/>
      <c r="T1185" s="87"/>
      <c r="U1185" s="87"/>
      <c r="V1185" s="87"/>
      <c r="W1185" s="87"/>
      <c r="X1185" s="87"/>
    </row>
    <row r="1186" spans="2:24" s="49" customFormat="1" ht="13.5" customHeight="1" thickBot="1">
      <c r="B1186" s="217" t="s">
        <v>154</v>
      </c>
      <c r="C1186" s="518">
        <f>SUM(I1163:J1167)</f>
        <v>1</v>
      </c>
      <c r="D1186" s="519"/>
      <c r="E1186" s="555">
        <f>SUM(K1163:K1167)</f>
        <v>5</v>
      </c>
      <c r="F1186" s="519"/>
      <c r="G1186" s="218">
        <f t="shared" si="198"/>
        <v>6</v>
      </c>
      <c r="H1186" s="217" t="s">
        <v>153</v>
      </c>
      <c r="I1186" s="518">
        <f>SUM(T1163:U1167)</f>
        <v>0</v>
      </c>
      <c r="J1186" s="521"/>
      <c r="K1186" s="219">
        <f>SUM(V1163:V1167)</f>
        <v>2</v>
      </c>
      <c r="L1186" s="220">
        <f t="shared" ref="L1186:L1188" si="201">SUM(I1186:K1186)</f>
        <v>2</v>
      </c>
      <c r="M1186" s="235" t="s">
        <v>152</v>
      </c>
      <c r="N1186" s="236">
        <f>SUM(C1179:D1188,I1179:J1188,N1179:N1180)</f>
        <v>69</v>
      </c>
      <c r="O1186" s="535">
        <f>SUM(E1179:F1188,K1179:K1188,O1179,O1180)</f>
        <v>74</v>
      </c>
      <c r="P1186" s="536">
        <f t="shared" ref="P1186" si="202">SUM(C1179:D1188,J1179:K1188,P1179:P1180)</f>
        <v>80</v>
      </c>
      <c r="Q1186" s="535">
        <f>SUM(N1186,O1186)</f>
        <v>143</v>
      </c>
      <c r="R1186" s="537"/>
      <c r="S1186" s="89" t="s">
        <v>151</v>
      </c>
      <c r="T1186" s="590">
        <v>45</v>
      </c>
      <c r="U1186" s="590"/>
      <c r="V1186" s="28">
        <v>55</v>
      </c>
      <c r="W1186" s="590">
        <v>50</v>
      </c>
      <c r="X1186" s="591"/>
    </row>
    <row r="1187" spans="2:24" s="49" customFormat="1" ht="13.5" customHeight="1" thickBot="1">
      <c r="B1187" s="217" t="s">
        <v>150</v>
      </c>
      <c r="C1187" s="518">
        <f>SUM(I1168:J1172)</f>
        <v>4</v>
      </c>
      <c r="D1187" s="519"/>
      <c r="E1187" s="555">
        <f>SUM(K1168:K1172)</f>
        <v>3</v>
      </c>
      <c r="F1187" s="519"/>
      <c r="G1187" s="218">
        <f t="shared" si="198"/>
        <v>7</v>
      </c>
      <c r="H1187" s="217" t="s">
        <v>149</v>
      </c>
      <c r="I1187" s="518">
        <f>SUM(T1168:U1172)</f>
        <v>0</v>
      </c>
      <c r="J1187" s="521"/>
      <c r="K1187" s="219">
        <f>SUM(V1168:V1172)</f>
        <v>3</v>
      </c>
      <c r="L1187" s="220">
        <f t="shared" si="201"/>
        <v>3</v>
      </c>
      <c r="M1187" s="231" t="s">
        <v>7</v>
      </c>
      <c r="N1187" s="232"/>
      <c r="O1187" s="237"/>
      <c r="P1187" s="237"/>
      <c r="Q1187" s="545">
        <f>行政区別人口!R70</f>
        <v>74</v>
      </c>
      <c r="R1187" s="546"/>
      <c r="S1187" s="90"/>
      <c r="T1187" s="25"/>
      <c r="U1187" s="25"/>
      <c r="V1187" s="25"/>
      <c r="W1187" s="25"/>
      <c r="X1187" s="25"/>
    </row>
    <row r="1188" spans="2:24" s="49" customFormat="1" ht="13.5" customHeight="1" thickBot="1">
      <c r="B1188" s="221" t="s">
        <v>148</v>
      </c>
      <c r="C1188" s="542">
        <f>SUM(I1173:J1177)</f>
        <v>8</v>
      </c>
      <c r="D1188" s="532"/>
      <c r="E1188" s="531">
        <f>SUM(K1173:K1177)</f>
        <v>8</v>
      </c>
      <c r="F1188" s="532"/>
      <c r="G1188" s="222">
        <f t="shared" si="198"/>
        <v>16</v>
      </c>
      <c r="H1188" s="221" t="s">
        <v>147</v>
      </c>
      <c r="I1188" s="543">
        <f>SUM(T1173:U1177)</f>
        <v>0</v>
      </c>
      <c r="J1188" s="544"/>
      <c r="K1188" s="223">
        <f>SUM(V1173:V1177)</f>
        <v>0</v>
      </c>
      <c r="L1188" s="224">
        <f t="shared" si="201"/>
        <v>0</v>
      </c>
      <c r="M1188" s="76"/>
      <c r="N1188" s="76"/>
      <c r="O1188" s="76"/>
      <c r="P1188" s="76"/>
      <c r="Q1188" s="76"/>
      <c r="R1188" s="76"/>
      <c r="S1188" s="520" t="s">
        <v>146</v>
      </c>
      <c r="T1188" s="520"/>
      <c r="U1188" s="520"/>
      <c r="V1188" s="520"/>
      <c r="W1188" s="92">
        <v>29</v>
      </c>
      <c r="X1188" s="93" t="s">
        <v>286</v>
      </c>
    </row>
    <row r="1190" spans="2:24" s="49" customFormat="1" ht="14.1" customHeight="1">
      <c r="S1190" s="97"/>
      <c r="T1190" s="97"/>
      <c r="U1190" s="97"/>
    </row>
    <row r="1191" spans="2:24" s="49" customFormat="1" ht="14.25" customHeight="1">
      <c r="B1191" s="547" t="s">
        <v>1</v>
      </c>
      <c r="C1191" s="547"/>
      <c r="D1191" s="547" t="s">
        <v>2</v>
      </c>
      <c r="E1191" s="547"/>
      <c r="F1191" s="547"/>
      <c r="G1191" s="547"/>
      <c r="H1191" s="547"/>
      <c r="I1191" s="547"/>
      <c r="J1191" s="561" t="s">
        <v>285</v>
      </c>
      <c r="K1191" s="561"/>
      <c r="L1191" s="561"/>
      <c r="M1191" s="561"/>
      <c r="N1191" s="561"/>
      <c r="O1191" s="561"/>
      <c r="P1191" s="561"/>
      <c r="Q1191" s="66"/>
      <c r="R1191" s="66"/>
      <c r="S1191" s="98"/>
      <c r="T1191" s="98"/>
      <c r="U1191" s="158" t="str">
        <f>$U$2</f>
        <v>平成29年11月30日</v>
      </c>
      <c r="V1191" s="48"/>
      <c r="W1191" s="48"/>
      <c r="X1191" s="99" t="s">
        <v>0</v>
      </c>
    </row>
    <row r="1192" spans="2:24" s="49" customFormat="1" ht="17.100000000000001" customHeight="1" thickBot="1">
      <c r="B1192" s="547" t="s">
        <v>282</v>
      </c>
      <c r="C1192" s="547"/>
      <c r="D1192" s="547" t="s">
        <v>44</v>
      </c>
      <c r="E1192" s="547"/>
      <c r="F1192" s="547"/>
      <c r="G1192" s="547"/>
      <c r="H1192" s="66"/>
      <c r="I1192" s="66"/>
      <c r="J1192" s="561"/>
      <c r="K1192" s="561"/>
      <c r="L1192" s="561"/>
      <c r="M1192" s="561"/>
      <c r="N1192" s="561"/>
      <c r="O1192" s="561"/>
      <c r="P1192" s="561"/>
      <c r="Q1192" s="66"/>
      <c r="R1192" s="66"/>
      <c r="S1192" s="66"/>
      <c r="T1192" s="66"/>
      <c r="U1192" s="158" t="str">
        <f>$U$3</f>
        <v>平成29年12月 1日</v>
      </c>
      <c r="V1192" s="48"/>
      <c r="W1192" s="48"/>
      <c r="X1192" s="99" t="s">
        <v>3</v>
      </c>
    </row>
    <row r="1193" spans="2:24" s="49" customFormat="1" ht="14.25" customHeight="1">
      <c r="B1193" s="68" t="s">
        <v>280</v>
      </c>
      <c r="C1193" s="484" t="s">
        <v>4</v>
      </c>
      <c r="D1193" s="484"/>
      <c r="E1193" s="484" t="s">
        <v>5</v>
      </c>
      <c r="F1193" s="484"/>
      <c r="G1193" s="69" t="s">
        <v>6</v>
      </c>
      <c r="H1193" s="68" t="s">
        <v>280</v>
      </c>
      <c r="I1193" s="484" t="s">
        <v>4</v>
      </c>
      <c r="J1193" s="484"/>
      <c r="K1193" s="71" t="s">
        <v>5</v>
      </c>
      <c r="L1193" s="69" t="s">
        <v>6</v>
      </c>
      <c r="M1193" s="68" t="s">
        <v>280</v>
      </c>
      <c r="N1193" s="71" t="s">
        <v>4</v>
      </c>
      <c r="O1193" s="484" t="s">
        <v>5</v>
      </c>
      <c r="P1193" s="484"/>
      <c r="Q1193" s="484" t="s">
        <v>6</v>
      </c>
      <c r="R1193" s="486"/>
      <c r="S1193" s="68" t="s">
        <v>280</v>
      </c>
      <c r="T1193" s="484" t="s">
        <v>4</v>
      </c>
      <c r="U1193" s="484"/>
      <c r="V1193" s="71" t="s">
        <v>5</v>
      </c>
      <c r="W1193" s="484" t="s">
        <v>6</v>
      </c>
      <c r="X1193" s="486"/>
    </row>
    <row r="1194" spans="2:24" s="49" customFormat="1" ht="14.25" customHeight="1">
      <c r="B1194" s="73" t="s">
        <v>279</v>
      </c>
      <c r="C1194" s="476">
        <v>3</v>
      </c>
      <c r="D1194" s="477"/>
      <c r="E1194" s="476">
        <v>1</v>
      </c>
      <c r="F1194" s="477"/>
      <c r="G1194" s="345">
        <v>4</v>
      </c>
      <c r="H1194" s="73" t="s">
        <v>278</v>
      </c>
      <c r="I1194" s="476">
        <v>7</v>
      </c>
      <c r="J1194" s="477"/>
      <c r="K1194" s="359">
        <v>4</v>
      </c>
      <c r="L1194" s="345">
        <v>11</v>
      </c>
      <c r="M1194" s="73" t="s">
        <v>277</v>
      </c>
      <c r="N1194" s="359">
        <v>8</v>
      </c>
      <c r="O1194" s="476">
        <v>8</v>
      </c>
      <c r="P1194" s="477"/>
      <c r="Q1194" s="476">
        <v>16</v>
      </c>
      <c r="R1194" s="480"/>
      <c r="S1194" s="73" t="s">
        <v>276</v>
      </c>
      <c r="T1194" s="476">
        <v>1</v>
      </c>
      <c r="U1194" s="477"/>
      <c r="V1194" s="359">
        <v>4</v>
      </c>
      <c r="W1194" s="476">
        <v>5</v>
      </c>
      <c r="X1194" s="554"/>
    </row>
    <row r="1195" spans="2:24" s="49" customFormat="1" ht="14.1" customHeight="1">
      <c r="B1195" s="73" t="s">
        <v>275</v>
      </c>
      <c r="C1195" s="491">
        <v>7</v>
      </c>
      <c r="D1195" s="492"/>
      <c r="E1195" s="491">
        <v>6</v>
      </c>
      <c r="F1195" s="492"/>
      <c r="G1195" s="345">
        <v>13</v>
      </c>
      <c r="H1195" s="73" t="s">
        <v>274</v>
      </c>
      <c r="I1195" s="491">
        <v>7</v>
      </c>
      <c r="J1195" s="492"/>
      <c r="K1195" s="359">
        <v>9</v>
      </c>
      <c r="L1195" s="345">
        <v>16</v>
      </c>
      <c r="M1195" s="73" t="s">
        <v>273</v>
      </c>
      <c r="N1195" s="359">
        <v>2</v>
      </c>
      <c r="O1195" s="491">
        <v>7</v>
      </c>
      <c r="P1195" s="492"/>
      <c r="Q1195" s="491">
        <v>9</v>
      </c>
      <c r="R1195" s="495"/>
      <c r="S1195" s="73" t="s">
        <v>272</v>
      </c>
      <c r="T1195" s="491">
        <v>4</v>
      </c>
      <c r="U1195" s="492"/>
      <c r="V1195" s="359">
        <v>5</v>
      </c>
      <c r="W1195" s="491">
        <v>9</v>
      </c>
      <c r="X1195" s="490"/>
    </row>
    <row r="1196" spans="2:24" s="49" customFormat="1" ht="14.25" customHeight="1">
      <c r="B1196" s="73" t="s">
        <v>271</v>
      </c>
      <c r="C1196" s="491">
        <v>4</v>
      </c>
      <c r="D1196" s="492"/>
      <c r="E1196" s="491">
        <v>5</v>
      </c>
      <c r="F1196" s="492"/>
      <c r="G1196" s="345">
        <v>9</v>
      </c>
      <c r="H1196" s="73" t="s">
        <v>270</v>
      </c>
      <c r="I1196" s="491">
        <v>4</v>
      </c>
      <c r="J1196" s="492"/>
      <c r="K1196" s="359">
        <v>8</v>
      </c>
      <c r="L1196" s="345">
        <v>12</v>
      </c>
      <c r="M1196" s="73" t="s">
        <v>269</v>
      </c>
      <c r="N1196" s="359">
        <v>5</v>
      </c>
      <c r="O1196" s="491">
        <v>6</v>
      </c>
      <c r="P1196" s="492"/>
      <c r="Q1196" s="491">
        <v>11</v>
      </c>
      <c r="R1196" s="495"/>
      <c r="S1196" s="73" t="s">
        <v>268</v>
      </c>
      <c r="T1196" s="491">
        <v>5</v>
      </c>
      <c r="U1196" s="492"/>
      <c r="V1196" s="359">
        <v>5</v>
      </c>
      <c r="W1196" s="491">
        <v>10</v>
      </c>
      <c r="X1196" s="490"/>
    </row>
    <row r="1197" spans="2:24" s="49" customFormat="1" ht="14.25" customHeight="1">
      <c r="B1197" s="73" t="s">
        <v>267</v>
      </c>
      <c r="C1197" s="491">
        <v>4</v>
      </c>
      <c r="D1197" s="492"/>
      <c r="E1197" s="491">
        <v>5</v>
      </c>
      <c r="F1197" s="492"/>
      <c r="G1197" s="345">
        <v>9</v>
      </c>
      <c r="H1197" s="73" t="s">
        <v>266</v>
      </c>
      <c r="I1197" s="491">
        <v>4</v>
      </c>
      <c r="J1197" s="492"/>
      <c r="K1197" s="359">
        <v>3</v>
      </c>
      <c r="L1197" s="345">
        <v>7</v>
      </c>
      <c r="M1197" s="73" t="s">
        <v>265</v>
      </c>
      <c r="N1197" s="359">
        <v>5</v>
      </c>
      <c r="O1197" s="491">
        <v>10</v>
      </c>
      <c r="P1197" s="492"/>
      <c r="Q1197" s="491">
        <v>15</v>
      </c>
      <c r="R1197" s="495"/>
      <c r="S1197" s="73" t="s">
        <v>264</v>
      </c>
      <c r="T1197" s="491">
        <v>4</v>
      </c>
      <c r="U1197" s="492"/>
      <c r="V1197" s="359">
        <v>4</v>
      </c>
      <c r="W1197" s="491">
        <v>8</v>
      </c>
      <c r="X1197" s="490"/>
    </row>
    <row r="1198" spans="2:24" s="49" customFormat="1" ht="14.1" customHeight="1">
      <c r="B1198" s="74" t="s">
        <v>263</v>
      </c>
      <c r="C1198" s="497">
        <v>2</v>
      </c>
      <c r="D1198" s="498"/>
      <c r="E1198" s="497">
        <v>3</v>
      </c>
      <c r="F1198" s="498"/>
      <c r="G1198" s="346">
        <v>5</v>
      </c>
      <c r="H1198" s="74" t="s">
        <v>262</v>
      </c>
      <c r="I1198" s="497">
        <v>4</v>
      </c>
      <c r="J1198" s="498"/>
      <c r="K1198" s="360">
        <v>4</v>
      </c>
      <c r="L1198" s="346">
        <v>8</v>
      </c>
      <c r="M1198" s="74" t="s">
        <v>261</v>
      </c>
      <c r="N1198" s="360">
        <v>7</v>
      </c>
      <c r="O1198" s="497">
        <v>7</v>
      </c>
      <c r="P1198" s="498"/>
      <c r="Q1198" s="497">
        <v>14</v>
      </c>
      <c r="R1198" s="501"/>
      <c r="S1198" s="74" t="s">
        <v>260</v>
      </c>
      <c r="T1198" s="497">
        <v>0</v>
      </c>
      <c r="U1198" s="498"/>
      <c r="V1198" s="360">
        <v>2</v>
      </c>
      <c r="W1198" s="497">
        <v>2</v>
      </c>
      <c r="X1198" s="504"/>
    </row>
    <row r="1199" spans="2:24" s="49" customFormat="1" ht="14.25" customHeight="1">
      <c r="B1199" s="73" t="s">
        <v>259</v>
      </c>
      <c r="C1199" s="506">
        <v>7</v>
      </c>
      <c r="D1199" s="507"/>
      <c r="E1199" s="506">
        <v>3</v>
      </c>
      <c r="F1199" s="507"/>
      <c r="G1199" s="345">
        <v>10</v>
      </c>
      <c r="H1199" s="73" t="s">
        <v>258</v>
      </c>
      <c r="I1199" s="506">
        <v>2</v>
      </c>
      <c r="J1199" s="507"/>
      <c r="K1199" s="359">
        <v>6</v>
      </c>
      <c r="L1199" s="345">
        <v>8</v>
      </c>
      <c r="M1199" s="73" t="s">
        <v>257</v>
      </c>
      <c r="N1199" s="359">
        <v>8</v>
      </c>
      <c r="O1199" s="506">
        <v>9</v>
      </c>
      <c r="P1199" s="507"/>
      <c r="Q1199" s="506">
        <v>17</v>
      </c>
      <c r="R1199" s="508"/>
      <c r="S1199" s="73" t="s">
        <v>256</v>
      </c>
      <c r="T1199" s="506">
        <v>3</v>
      </c>
      <c r="U1199" s="507"/>
      <c r="V1199" s="359">
        <v>5</v>
      </c>
      <c r="W1199" s="506">
        <v>8</v>
      </c>
      <c r="X1199" s="483"/>
    </row>
    <row r="1200" spans="2:24" s="49" customFormat="1" ht="14.25" customHeight="1">
      <c r="B1200" s="73" t="s">
        <v>255</v>
      </c>
      <c r="C1200" s="491">
        <v>6</v>
      </c>
      <c r="D1200" s="492"/>
      <c r="E1200" s="491">
        <v>7</v>
      </c>
      <c r="F1200" s="492"/>
      <c r="G1200" s="345">
        <v>13</v>
      </c>
      <c r="H1200" s="73" t="s">
        <v>254</v>
      </c>
      <c r="I1200" s="491">
        <v>7</v>
      </c>
      <c r="J1200" s="492"/>
      <c r="K1200" s="359">
        <v>8</v>
      </c>
      <c r="L1200" s="345">
        <v>15</v>
      </c>
      <c r="M1200" s="73" t="s">
        <v>253</v>
      </c>
      <c r="N1200" s="359">
        <v>7</v>
      </c>
      <c r="O1200" s="491">
        <v>3</v>
      </c>
      <c r="P1200" s="492"/>
      <c r="Q1200" s="491">
        <v>10</v>
      </c>
      <c r="R1200" s="495"/>
      <c r="S1200" s="73" t="s">
        <v>252</v>
      </c>
      <c r="T1200" s="491">
        <v>4</v>
      </c>
      <c r="U1200" s="492"/>
      <c r="V1200" s="359">
        <v>9</v>
      </c>
      <c r="W1200" s="491">
        <v>13</v>
      </c>
      <c r="X1200" s="490"/>
    </row>
    <row r="1201" spans="2:24" s="49" customFormat="1" ht="14.25" customHeight="1">
      <c r="B1201" s="73" t="s">
        <v>251</v>
      </c>
      <c r="C1201" s="491">
        <v>1</v>
      </c>
      <c r="D1201" s="492"/>
      <c r="E1201" s="491">
        <v>4</v>
      </c>
      <c r="F1201" s="492"/>
      <c r="G1201" s="345">
        <v>5</v>
      </c>
      <c r="H1201" s="73" t="s">
        <v>250</v>
      </c>
      <c r="I1201" s="491">
        <v>6</v>
      </c>
      <c r="J1201" s="492"/>
      <c r="K1201" s="359">
        <v>6</v>
      </c>
      <c r="L1201" s="345">
        <v>12</v>
      </c>
      <c r="M1201" s="73" t="s">
        <v>249</v>
      </c>
      <c r="N1201" s="359">
        <v>9</v>
      </c>
      <c r="O1201" s="491">
        <v>6</v>
      </c>
      <c r="P1201" s="492"/>
      <c r="Q1201" s="491">
        <v>15</v>
      </c>
      <c r="R1201" s="495"/>
      <c r="S1201" s="73" t="s">
        <v>248</v>
      </c>
      <c r="T1201" s="491">
        <v>5</v>
      </c>
      <c r="U1201" s="492"/>
      <c r="V1201" s="359">
        <v>5</v>
      </c>
      <c r="W1201" s="491">
        <v>10</v>
      </c>
      <c r="X1201" s="490"/>
    </row>
    <row r="1202" spans="2:24" s="49" customFormat="1" ht="14.1" customHeight="1">
      <c r="B1202" s="73" t="s">
        <v>247</v>
      </c>
      <c r="C1202" s="491">
        <v>2</v>
      </c>
      <c r="D1202" s="492"/>
      <c r="E1202" s="491">
        <v>3</v>
      </c>
      <c r="F1202" s="492"/>
      <c r="G1202" s="345">
        <v>5</v>
      </c>
      <c r="H1202" s="73" t="s">
        <v>246</v>
      </c>
      <c r="I1202" s="491">
        <v>5</v>
      </c>
      <c r="J1202" s="492"/>
      <c r="K1202" s="359">
        <v>5</v>
      </c>
      <c r="L1202" s="345">
        <v>10</v>
      </c>
      <c r="M1202" s="73" t="s">
        <v>245</v>
      </c>
      <c r="N1202" s="359">
        <v>5</v>
      </c>
      <c r="O1202" s="491">
        <v>11</v>
      </c>
      <c r="P1202" s="492"/>
      <c r="Q1202" s="491">
        <v>16</v>
      </c>
      <c r="R1202" s="495"/>
      <c r="S1202" s="73" t="s">
        <v>244</v>
      </c>
      <c r="T1202" s="491">
        <v>2</v>
      </c>
      <c r="U1202" s="492"/>
      <c r="V1202" s="359">
        <v>8</v>
      </c>
      <c r="W1202" s="491">
        <v>10</v>
      </c>
      <c r="X1202" s="490"/>
    </row>
    <row r="1203" spans="2:24" s="49" customFormat="1" ht="14.1" customHeight="1">
      <c r="B1203" s="74" t="s">
        <v>243</v>
      </c>
      <c r="C1203" s="497">
        <v>5</v>
      </c>
      <c r="D1203" s="498"/>
      <c r="E1203" s="497">
        <v>1</v>
      </c>
      <c r="F1203" s="498"/>
      <c r="G1203" s="346">
        <v>6</v>
      </c>
      <c r="H1203" s="74" t="s">
        <v>242</v>
      </c>
      <c r="I1203" s="497">
        <v>6</v>
      </c>
      <c r="J1203" s="498"/>
      <c r="K1203" s="360">
        <v>4</v>
      </c>
      <c r="L1203" s="346">
        <v>10</v>
      </c>
      <c r="M1203" s="74" t="s">
        <v>241</v>
      </c>
      <c r="N1203" s="360">
        <v>11</v>
      </c>
      <c r="O1203" s="497">
        <v>4</v>
      </c>
      <c r="P1203" s="498"/>
      <c r="Q1203" s="497">
        <v>15</v>
      </c>
      <c r="R1203" s="501"/>
      <c r="S1203" s="74" t="s">
        <v>240</v>
      </c>
      <c r="T1203" s="497">
        <v>2</v>
      </c>
      <c r="U1203" s="498"/>
      <c r="V1203" s="360">
        <v>4</v>
      </c>
      <c r="W1203" s="497">
        <v>6</v>
      </c>
      <c r="X1203" s="504"/>
    </row>
    <row r="1204" spans="2:24" s="49" customFormat="1" ht="14.25" customHeight="1">
      <c r="B1204" s="73" t="s">
        <v>239</v>
      </c>
      <c r="C1204" s="506">
        <v>3</v>
      </c>
      <c r="D1204" s="507"/>
      <c r="E1204" s="506">
        <v>3</v>
      </c>
      <c r="F1204" s="507"/>
      <c r="G1204" s="345">
        <v>6</v>
      </c>
      <c r="H1204" s="73" t="s">
        <v>238</v>
      </c>
      <c r="I1204" s="506">
        <v>6</v>
      </c>
      <c r="J1204" s="507"/>
      <c r="K1204" s="359">
        <v>6</v>
      </c>
      <c r="L1204" s="345">
        <v>12</v>
      </c>
      <c r="M1204" s="73" t="s">
        <v>237</v>
      </c>
      <c r="N1204" s="359">
        <v>7</v>
      </c>
      <c r="O1204" s="506">
        <v>3</v>
      </c>
      <c r="P1204" s="507"/>
      <c r="Q1204" s="506">
        <v>10</v>
      </c>
      <c r="R1204" s="508"/>
      <c r="S1204" s="73" t="s">
        <v>236</v>
      </c>
      <c r="T1204" s="506">
        <v>3</v>
      </c>
      <c r="U1204" s="507"/>
      <c r="V1204" s="359">
        <v>7</v>
      </c>
      <c r="W1204" s="506">
        <v>10</v>
      </c>
      <c r="X1204" s="483"/>
    </row>
    <row r="1205" spans="2:24" s="49" customFormat="1" ht="14.25" customHeight="1">
      <c r="B1205" s="73" t="s">
        <v>235</v>
      </c>
      <c r="C1205" s="491">
        <v>3</v>
      </c>
      <c r="D1205" s="492"/>
      <c r="E1205" s="491">
        <v>4</v>
      </c>
      <c r="F1205" s="492"/>
      <c r="G1205" s="345">
        <v>7</v>
      </c>
      <c r="H1205" s="73" t="s">
        <v>234</v>
      </c>
      <c r="I1205" s="491">
        <v>6</v>
      </c>
      <c r="J1205" s="492"/>
      <c r="K1205" s="359">
        <v>1</v>
      </c>
      <c r="L1205" s="345">
        <v>7</v>
      </c>
      <c r="M1205" s="73" t="s">
        <v>233</v>
      </c>
      <c r="N1205" s="359">
        <v>6</v>
      </c>
      <c r="O1205" s="491">
        <v>12</v>
      </c>
      <c r="P1205" s="492"/>
      <c r="Q1205" s="491">
        <v>18</v>
      </c>
      <c r="R1205" s="495"/>
      <c r="S1205" s="73" t="s">
        <v>232</v>
      </c>
      <c r="T1205" s="491">
        <v>4</v>
      </c>
      <c r="U1205" s="492"/>
      <c r="V1205" s="359">
        <v>5</v>
      </c>
      <c r="W1205" s="491">
        <v>9</v>
      </c>
      <c r="X1205" s="490"/>
    </row>
    <row r="1206" spans="2:24" s="49" customFormat="1" ht="14.25" customHeight="1">
      <c r="B1206" s="73" t="s">
        <v>231</v>
      </c>
      <c r="C1206" s="491">
        <v>1</v>
      </c>
      <c r="D1206" s="492"/>
      <c r="E1206" s="491">
        <v>1</v>
      </c>
      <c r="F1206" s="492"/>
      <c r="G1206" s="345">
        <v>2</v>
      </c>
      <c r="H1206" s="73" t="s">
        <v>230</v>
      </c>
      <c r="I1206" s="491">
        <v>5</v>
      </c>
      <c r="J1206" s="492"/>
      <c r="K1206" s="359">
        <v>6</v>
      </c>
      <c r="L1206" s="347">
        <v>11</v>
      </c>
      <c r="M1206" s="73" t="s">
        <v>229</v>
      </c>
      <c r="N1206" s="359">
        <v>4</v>
      </c>
      <c r="O1206" s="491">
        <v>6</v>
      </c>
      <c r="P1206" s="492"/>
      <c r="Q1206" s="491">
        <v>10</v>
      </c>
      <c r="R1206" s="495"/>
      <c r="S1206" s="73" t="s">
        <v>228</v>
      </c>
      <c r="T1206" s="491">
        <v>4</v>
      </c>
      <c r="U1206" s="492"/>
      <c r="V1206" s="359">
        <v>3</v>
      </c>
      <c r="W1206" s="491">
        <v>7</v>
      </c>
      <c r="X1206" s="490"/>
    </row>
    <row r="1207" spans="2:24" s="49" customFormat="1" ht="14.1" customHeight="1">
      <c r="B1207" s="73" t="s">
        <v>227</v>
      </c>
      <c r="C1207" s="491">
        <v>5</v>
      </c>
      <c r="D1207" s="492"/>
      <c r="E1207" s="491">
        <v>7</v>
      </c>
      <c r="F1207" s="492"/>
      <c r="G1207" s="345">
        <v>12</v>
      </c>
      <c r="H1207" s="73" t="s">
        <v>226</v>
      </c>
      <c r="I1207" s="491">
        <v>5</v>
      </c>
      <c r="J1207" s="492"/>
      <c r="K1207" s="359">
        <v>6</v>
      </c>
      <c r="L1207" s="347">
        <v>11</v>
      </c>
      <c r="M1207" s="73" t="s">
        <v>225</v>
      </c>
      <c r="N1207" s="359">
        <v>12</v>
      </c>
      <c r="O1207" s="491">
        <v>6</v>
      </c>
      <c r="P1207" s="492"/>
      <c r="Q1207" s="491">
        <v>18</v>
      </c>
      <c r="R1207" s="495"/>
      <c r="S1207" s="73" t="s">
        <v>224</v>
      </c>
      <c r="T1207" s="491">
        <v>2</v>
      </c>
      <c r="U1207" s="492"/>
      <c r="V1207" s="359">
        <v>5</v>
      </c>
      <c r="W1207" s="491">
        <v>7</v>
      </c>
      <c r="X1207" s="490"/>
    </row>
    <row r="1208" spans="2:24" s="49" customFormat="1" ht="14.45" customHeight="1">
      <c r="B1208" s="74" t="s">
        <v>223</v>
      </c>
      <c r="C1208" s="497">
        <v>3</v>
      </c>
      <c r="D1208" s="498"/>
      <c r="E1208" s="497">
        <v>4</v>
      </c>
      <c r="F1208" s="498"/>
      <c r="G1208" s="346">
        <v>7</v>
      </c>
      <c r="H1208" s="74" t="s">
        <v>222</v>
      </c>
      <c r="I1208" s="497">
        <v>4</v>
      </c>
      <c r="J1208" s="498"/>
      <c r="K1208" s="360">
        <v>4</v>
      </c>
      <c r="L1208" s="346">
        <v>8</v>
      </c>
      <c r="M1208" s="74" t="s">
        <v>221</v>
      </c>
      <c r="N1208" s="360">
        <v>7</v>
      </c>
      <c r="O1208" s="497">
        <v>7</v>
      </c>
      <c r="P1208" s="498"/>
      <c r="Q1208" s="497">
        <v>14</v>
      </c>
      <c r="R1208" s="501"/>
      <c r="S1208" s="74" t="s">
        <v>220</v>
      </c>
      <c r="T1208" s="497">
        <v>1</v>
      </c>
      <c r="U1208" s="498"/>
      <c r="V1208" s="360">
        <v>3</v>
      </c>
      <c r="W1208" s="497">
        <v>4</v>
      </c>
      <c r="X1208" s="504"/>
    </row>
    <row r="1209" spans="2:24" s="49" customFormat="1" ht="14.1" customHeight="1">
      <c r="B1209" s="73" t="s">
        <v>219</v>
      </c>
      <c r="C1209" s="506">
        <v>4</v>
      </c>
      <c r="D1209" s="507"/>
      <c r="E1209" s="506">
        <v>6</v>
      </c>
      <c r="F1209" s="507"/>
      <c r="G1209" s="345">
        <v>10</v>
      </c>
      <c r="H1209" s="73" t="s">
        <v>218</v>
      </c>
      <c r="I1209" s="506">
        <v>4</v>
      </c>
      <c r="J1209" s="507"/>
      <c r="K1209" s="359">
        <v>4</v>
      </c>
      <c r="L1209" s="345">
        <v>8</v>
      </c>
      <c r="M1209" s="73" t="s">
        <v>217</v>
      </c>
      <c r="N1209" s="359">
        <v>10</v>
      </c>
      <c r="O1209" s="506">
        <v>4</v>
      </c>
      <c r="P1209" s="507"/>
      <c r="Q1209" s="506">
        <v>14</v>
      </c>
      <c r="R1209" s="508"/>
      <c r="S1209" s="73" t="s">
        <v>216</v>
      </c>
      <c r="T1209" s="506">
        <v>1</v>
      </c>
      <c r="U1209" s="507"/>
      <c r="V1209" s="359">
        <v>1</v>
      </c>
      <c r="W1209" s="506">
        <v>2</v>
      </c>
      <c r="X1209" s="483"/>
    </row>
    <row r="1210" spans="2:24" s="49" customFormat="1" ht="14.25" customHeight="1">
      <c r="B1210" s="73" t="s">
        <v>215</v>
      </c>
      <c r="C1210" s="491">
        <v>5</v>
      </c>
      <c r="D1210" s="492"/>
      <c r="E1210" s="491">
        <v>5</v>
      </c>
      <c r="F1210" s="492"/>
      <c r="G1210" s="345">
        <v>10</v>
      </c>
      <c r="H1210" s="73" t="s">
        <v>214</v>
      </c>
      <c r="I1210" s="491">
        <v>5</v>
      </c>
      <c r="J1210" s="492"/>
      <c r="K1210" s="359">
        <v>6</v>
      </c>
      <c r="L1210" s="345">
        <v>11</v>
      </c>
      <c r="M1210" s="73" t="s">
        <v>213</v>
      </c>
      <c r="N1210" s="359">
        <v>5</v>
      </c>
      <c r="O1210" s="491">
        <v>3</v>
      </c>
      <c r="P1210" s="492"/>
      <c r="Q1210" s="491">
        <v>8</v>
      </c>
      <c r="R1210" s="495"/>
      <c r="S1210" s="73" t="s">
        <v>212</v>
      </c>
      <c r="T1210" s="491">
        <v>3</v>
      </c>
      <c r="U1210" s="492"/>
      <c r="V1210" s="359">
        <v>5</v>
      </c>
      <c r="W1210" s="491">
        <v>8</v>
      </c>
      <c r="X1210" s="490"/>
    </row>
    <row r="1211" spans="2:24" s="49" customFormat="1" ht="14.25" customHeight="1">
      <c r="B1211" s="73" t="s">
        <v>211</v>
      </c>
      <c r="C1211" s="491">
        <v>3</v>
      </c>
      <c r="D1211" s="492"/>
      <c r="E1211" s="491">
        <v>5</v>
      </c>
      <c r="F1211" s="492"/>
      <c r="G1211" s="345">
        <v>8</v>
      </c>
      <c r="H1211" s="73" t="s">
        <v>210</v>
      </c>
      <c r="I1211" s="491">
        <v>4</v>
      </c>
      <c r="J1211" s="492"/>
      <c r="K1211" s="359">
        <v>4</v>
      </c>
      <c r="L1211" s="345">
        <v>8</v>
      </c>
      <c r="M1211" s="73" t="s">
        <v>209</v>
      </c>
      <c r="N1211" s="359">
        <v>9</v>
      </c>
      <c r="O1211" s="491">
        <v>9</v>
      </c>
      <c r="P1211" s="492"/>
      <c r="Q1211" s="491">
        <v>18</v>
      </c>
      <c r="R1211" s="495"/>
      <c r="S1211" s="73" t="s">
        <v>208</v>
      </c>
      <c r="T1211" s="491">
        <v>1</v>
      </c>
      <c r="U1211" s="492"/>
      <c r="V1211" s="359">
        <v>2</v>
      </c>
      <c r="W1211" s="491">
        <v>3</v>
      </c>
      <c r="X1211" s="490"/>
    </row>
    <row r="1212" spans="2:24" s="49" customFormat="1" ht="14.25" customHeight="1">
      <c r="B1212" s="73" t="s">
        <v>207</v>
      </c>
      <c r="C1212" s="491">
        <v>6</v>
      </c>
      <c r="D1212" s="492"/>
      <c r="E1212" s="491">
        <v>3</v>
      </c>
      <c r="F1212" s="492"/>
      <c r="G1212" s="345">
        <v>9</v>
      </c>
      <c r="H1212" s="73" t="s">
        <v>206</v>
      </c>
      <c r="I1212" s="491">
        <v>11</v>
      </c>
      <c r="J1212" s="492"/>
      <c r="K1212" s="359">
        <v>7</v>
      </c>
      <c r="L1212" s="345">
        <v>18</v>
      </c>
      <c r="M1212" s="73" t="s">
        <v>205</v>
      </c>
      <c r="N1212" s="359">
        <v>5</v>
      </c>
      <c r="O1212" s="491">
        <v>7</v>
      </c>
      <c r="P1212" s="492"/>
      <c r="Q1212" s="491">
        <v>12</v>
      </c>
      <c r="R1212" s="495"/>
      <c r="S1212" s="73" t="s">
        <v>204</v>
      </c>
      <c r="T1212" s="491">
        <v>1</v>
      </c>
      <c r="U1212" s="492"/>
      <c r="V1212" s="359">
        <v>1</v>
      </c>
      <c r="W1212" s="491">
        <v>2</v>
      </c>
      <c r="X1212" s="490"/>
    </row>
    <row r="1213" spans="2:24" s="49" customFormat="1" ht="14.1" customHeight="1">
      <c r="B1213" s="74" t="s">
        <v>203</v>
      </c>
      <c r="C1213" s="497">
        <v>3</v>
      </c>
      <c r="D1213" s="498"/>
      <c r="E1213" s="497">
        <v>2</v>
      </c>
      <c r="F1213" s="498"/>
      <c r="G1213" s="346">
        <v>5</v>
      </c>
      <c r="H1213" s="74" t="s">
        <v>202</v>
      </c>
      <c r="I1213" s="497">
        <v>5</v>
      </c>
      <c r="J1213" s="498"/>
      <c r="K1213" s="360">
        <v>10</v>
      </c>
      <c r="L1213" s="346">
        <v>15</v>
      </c>
      <c r="M1213" s="74" t="s">
        <v>201</v>
      </c>
      <c r="N1213" s="360">
        <v>3</v>
      </c>
      <c r="O1213" s="497">
        <v>5</v>
      </c>
      <c r="P1213" s="498"/>
      <c r="Q1213" s="497">
        <v>8</v>
      </c>
      <c r="R1213" s="501"/>
      <c r="S1213" s="74" t="s">
        <v>200</v>
      </c>
      <c r="T1213" s="497">
        <v>0</v>
      </c>
      <c r="U1213" s="498"/>
      <c r="V1213" s="360">
        <v>0</v>
      </c>
      <c r="W1213" s="497">
        <v>0</v>
      </c>
      <c r="X1213" s="504"/>
    </row>
    <row r="1214" spans="2:24" s="49" customFormat="1" ht="14.25" customHeight="1">
      <c r="B1214" s="73" t="s">
        <v>199</v>
      </c>
      <c r="C1214" s="506">
        <v>4</v>
      </c>
      <c r="D1214" s="507"/>
      <c r="E1214" s="506">
        <v>3</v>
      </c>
      <c r="F1214" s="507"/>
      <c r="G1214" s="345">
        <v>7</v>
      </c>
      <c r="H1214" s="73" t="s">
        <v>198</v>
      </c>
      <c r="I1214" s="506">
        <v>8</v>
      </c>
      <c r="J1214" s="507"/>
      <c r="K1214" s="359">
        <v>7</v>
      </c>
      <c r="L1214" s="345">
        <v>15</v>
      </c>
      <c r="M1214" s="73" t="s">
        <v>197</v>
      </c>
      <c r="N1214" s="359">
        <v>2</v>
      </c>
      <c r="O1214" s="506">
        <v>4</v>
      </c>
      <c r="P1214" s="507"/>
      <c r="Q1214" s="506">
        <v>6</v>
      </c>
      <c r="R1214" s="508"/>
      <c r="S1214" s="73" t="s">
        <v>196</v>
      </c>
      <c r="T1214" s="506">
        <v>0</v>
      </c>
      <c r="U1214" s="507"/>
      <c r="V1214" s="359">
        <v>1</v>
      </c>
      <c r="W1214" s="506">
        <v>1</v>
      </c>
      <c r="X1214" s="483"/>
    </row>
    <row r="1215" spans="2:24" s="49" customFormat="1" ht="14.25" customHeight="1">
      <c r="B1215" s="73" t="s">
        <v>195</v>
      </c>
      <c r="C1215" s="491">
        <v>1</v>
      </c>
      <c r="D1215" s="492"/>
      <c r="E1215" s="491">
        <v>7</v>
      </c>
      <c r="F1215" s="492"/>
      <c r="G1215" s="345">
        <v>8</v>
      </c>
      <c r="H1215" s="73" t="s">
        <v>194</v>
      </c>
      <c r="I1215" s="491">
        <v>5</v>
      </c>
      <c r="J1215" s="492"/>
      <c r="K1215" s="359">
        <v>3</v>
      </c>
      <c r="L1215" s="345">
        <v>8</v>
      </c>
      <c r="M1215" s="73" t="s">
        <v>193</v>
      </c>
      <c r="N1215" s="359">
        <v>0</v>
      </c>
      <c r="O1215" s="491">
        <v>0</v>
      </c>
      <c r="P1215" s="492"/>
      <c r="Q1215" s="491">
        <v>0</v>
      </c>
      <c r="R1215" s="495"/>
      <c r="S1215" s="73" t="s">
        <v>192</v>
      </c>
      <c r="T1215" s="491">
        <v>1</v>
      </c>
      <c r="U1215" s="492"/>
      <c r="V1215" s="359">
        <v>0</v>
      </c>
      <c r="W1215" s="491">
        <v>1</v>
      </c>
      <c r="X1215" s="490"/>
    </row>
    <row r="1216" spans="2:24" s="49" customFormat="1" ht="14.25" customHeight="1">
      <c r="B1216" s="73" t="s">
        <v>191</v>
      </c>
      <c r="C1216" s="491">
        <v>3</v>
      </c>
      <c r="D1216" s="492"/>
      <c r="E1216" s="491">
        <v>5</v>
      </c>
      <c r="F1216" s="492"/>
      <c r="G1216" s="345">
        <v>8</v>
      </c>
      <c r="H1216" s="73" t="s">
        <v>190</v>
      </c>
      <c r="I1216" s="491">
        <v>11</v>
      </c>
      <c r="J1216" s="492"/>
      <c r="K1216" s="359">
        <v>9</v>
      </c>
      <c r="L1216" s="345">
        <v>20</v>
      </c>
      <c r="M1216" s="73" t="s">
        <v>189</v>
      </c>
      <c r="N1216" s="359">
        <v>5</v>
      </c>
      <c r="O1216" s="491">
        <v>3</v>
      </c>
      <c r="P1216" s="492"/>
      <c r="Q1216" s="491">
        <v>8</v>
      </c>
      <c r="R1216" s="495"/>
      <c r="S1216" s="73" t="s">
        <v>188</v>
      </c>
      <c r="T1216" s="491">
        <v>0</v>
      </c>
      <c r="U1216" s="492"/>
      <c r="V1216" s="359">
        <v>0</v>
      </c>
      <c r="W1216" s="491">
        <v>0</v>
      </c>
      <c r="X1216" s="490"/>
    </row>
    <row r="1217" spans="2:24" s="49" customFormat="1" ht="14.1" customHeight="1">
      <c r="B1217" s="73" t="s">
        <v>187</v>
      </c>
      <c r="C1217" s="505">
        <v>4</v>
      </c>
      <c r="D1217" s="505"/>
      <c r="E1217" s="505">
        <v>4</v>
      </c>
      <c r="F1217" s="505"/>
      <c r="G1217" s="41">
        <v>8</v>
      </c>
      <c r="H1217" s="73" t="s">
        <v>186</v>
      </c>
      <c r="I1217" s="505">
        <v>1</v>
      </c>
      <c r="J1217" s="505"/>
      <c r="K1217" s="40">
        <v>3</v>
      </c>
      <c r="L1217" s="345">
        <v>4</v>
      </c>
      <c r="M1217" s="73" t="s">
        <v>185</v>
      </c>
      <c r="N1217" s="40">
        <v>3</v>
      </c>
      <c r="O1217" s="505">
        <v>1</v>
      </c>
      <c r="P1217" s="505"/>
      <c r="Q1217" s="491">
        <v>4</v>
      </c>
      <c r="R1217" s="490"/>
      <c r="S1217" s="73" t="s">
        <v>184</v>
      </c>
      <c r="T1217" s="505">
        <v>0</v>
      </c>
      <c r="U1217" s="505"/>
      <c r="V1217" s="40">
        <v>1</v>
      </c>
      <c r="W1217" s="489">
        <v>1</v>
      </c>
      <c r="X1217" s="490"/>
    </row>
    <row r="1218" spans="2:24" s="49" customFormat="1" ht="14.25" customHeight="1" thickBot="1">
      <c r="B1218" s="75" t="s">
        <v>183</v>
      </c>
      <c r="C1218" s="516">
        <v>4</v>
      </c>
      <c r="D1218" s="516"/>
      <c r="E1218" s="516">
        <v>6</v>
      </c>
      <c r="F1218" s="516"/>
      <c r="G1218" s="45">
        <v>10</v>
      </c>
      <c r="H1218" s="75" t="s">
        <v>182</v>
      </c>
      <c r="I1218" s="516">
        <v>6</v>
      </c>
      <c r="J1218" s="516"/>
      <c r="K1218" s="44">
        <v>5</v>
      </c>
      <c r="L1218" s="344">
        <v>11</v>
      </c>
      <c r="M1218" s="75" t="s">
        <v>181</v>
      </c>
      <c r="N1218" s="44">
        <v>2</v>
      </c>
      <c r="O1218" s="516">
        <v>3</v>
      </c>
      <c r="P1218" s="516"/>
      <c r="Q1218" s="512">
        <v>5</v>
      </c>
      <c r="R1218" s="559"/>
      <c r="S1218" s="74" t="s">
        <v>180</v>
      </c>
      <c r="T1218" s="511">
        <v>0</v>
      </c>
      <c r="U1218" s="511"/>
      <c r="V1218" s="42">
        <v>0</v>
      </c>
      <c r="W1218" s="502">
        <v>0</v>
      </c>
      <c r="X1218" s="504"/>
    </row>
    <row r="1219" spans="2:24" s="49" customFormat="1" ht="14.25" customHeight="1" thickBot="1">
      <c r="B1219" s="76"/>
      <c r="C1219" s="76"/>
      <c r="D1219" s="76"/>
      <c r="E1219" s="76"/>
      <c r="F1219" s="520" t="s">
        <v>179</v>
      </c>
      <c r="G1219" s="520"/>
      <c r="H1219" s="520"/>
      <c r="I1219" s="520"/>
      <c r="J1219" s="76"/>
      <c r="K1219" s="76"/>
      <c r="L1219" s="76"/>
      <c r="M1219" s="76"/>
      <c r="N1219" s="76"/>
      <c r="O1219" s="76"/>
      <c r="P1219" s="76"/>
      <c r="Q1219" s="76"/>
      <c r="R1219" s="76"/>
      <c r="S1219" s="77" t="s">
        <v>178</v>
      </c>
      <c r="T1219" s="582">
        <v>0</v>
      </c>
      <c r="U1219" s="582"/>
      <c r="V1219" s="46">
        <v>0</v>
      </c>
      <c r="W1219" s="481">
        <v>0</v>
      </c>
      <c r="X1219" s="483"/>
    </row>
    <row r="1220" spans="2:24" s="49" customFormat="1" ht="13.5" customHeight="1">
      <c r="B1220" s="78" t="s">
        <v>177</v>
      </c>
      <c r="C1220" s="593">
        <f>SUM(C1194:D1198)</f>
        <v>20</v>
      </c>
      <c r="D1220" s="594"/>
      <c r="E1220" s="595">
        <f>SUM(E1194:F1198)</f>
        <v>20</v>
      </c>
      <c r="F1220" s="594"/>
      <c r="G1220" s="34">
        <f>SUM(C1220:F1220)</f>
        <v>40</v>
      </c>
      <c r="H1220" s="78" t="s">
        <v>176</v>
      </c>
      <c r="I1220" s="596">
        <f>SUM(N1194:N1198)</f>
        <v>27</v>
      </c>
      <c r="J1220" s="597"/>
      <c r="K1220" s="33">
        <f>SUM(O1194:P1198)</f>
        <v>38</v>
      </c>
      <c r="L1220" s="32">
        <f>SUM(I1220:K1220)</f>
        <v>65</v>
      </c>
      <c r="M1220" s="79" t="s">
        <v>175</v>
      </c>
      <c r="N1220" s="31">
        <f>SUM(T1219:U1223)</f>
        <v>0</v>
      </c>
      <c r="O1220" s="595">
        <f>SUM(V1219:V1223)</f>
        <v>1</v>
      </c>
      <c r="P1220" s="594">
        <f t="shared" ref="P1220" si="203">SUM(W1219:X1223)</f>
        <v>1</v>
      </c>
      <c r="Q1220" s="595">
        <f>SUM(N1220,O1220)</f>
        <v>1</v>
      </c>
      <c r="R1220" s="598"/>
      <c r="S1220" s="73" t="s">
        <v>174</v>
      </c>
      <c r="T1220" s="505">
        <v>0</v>
      </c>
      <c r="U1220" s="505"/>
      <c r="V1220" s="40">
        <v>1</v>
      </c>
      <c r="W1220" s="489">
        <v>1</v>
      </c>
      <c r="X1220" s="490"/>
    </row>
    <row r="1221" spans="2:24" s="49" customFormat="1" ht="13.5" customHeight="1" thickBot="1">
      <c r="B1221" s="80" t="s">
        <v>173</v>
      </c>
      <c r="C1221" s="489">
        <f>SUM(C1199:D1203)</f>
        <v>21</v>
      </c>
      <c r="D1221" s="492"/>
      <c r="E1221" s="491">
        <f>SUM(E1199:F1203)</f>
        <v>18</v>
      </c>
      <c r="F1221" s="492"/>
      <c r="G1221" s="41">
        <f t="shared" ref="G1221:G1229" si="204">SUM(C1221:F1221)</f>
        <v>39</v>
      </c>
      <c r="H1221" s="80" t="s">
        <v>172</v>
      </c>
      <c r="I1221" s="489">
        <f>SUM(N1199:N1203)</f>
        <v>40</v>
      </c>
      <c r="J1221" s="496"/>
      <c r="K1221" s="27">
        <f>SUM(O1199:P1203)</f>
        <v>33</v>
      </c>
      <c r="L1221" s="26">
        <f t="shared" ref="L1221:L1225" si="205">SUM(I1221:K1221)</f>
        <v>73</v>
      </c>
      <c r="M1221" s="81" t="s">
        <v>159</v>
      </c>
      <c r="N1221" s="44">
        <f>U1224</f>
        <v>0</v>
      </c>
      <c r="O1221" s="512">
        <f>V1224</f>
        <v>0</v>
      </c>
      <c r="P1221" s="513"/>
      <c r="Q1221" s="512">
        <f>SUM(N1221:P1221)</f>
        <v>0</v>
      </c>
      <c r="R1221" s="517"/>
      <c r="S1221" s="73" t="s">
        <v>171</v>
      </c>
      <c r="T1221" s="505">
        <v>0</v>
      </c>
      <c r="U1221" s="505"/>
      <c r="V1221" s="40">
        <v>0</v>
      </c>
      <c r="W1221" s="489">
        <v>0</v>
      </c>
      <c r="X1221" s="490"/>
    </row>
    <row r="1222" spans="2:24" s="49" customFormat="1" ht="13.5" customHeight="1" thickBot="1">
      <c r="B1222" s="80" t="s">
        <v>170</v>
      </c>
      <c r="C1222" s="489">
        <f>SUM(C1204:D1208)</f>
        <v>15</v>
      </c>
      <c r="D1222" s="492"/>
      <c r="E1222" s="491">
        <f>SUM(E1204:F1208)</f>
        <v>19</v>
      </c>
      <c r="F1222" s="492"/>
      <c r="G1222" s="41">
        <f t="shared" si="204"/>
        <v>34</v>
      </c>
      <c r="H1222" s="80" t="s">
        <v>169</v>
      </c>
      <c r="I1222" s="489">
        <f>SUM(N1204:N1208)</f>
        <v>36</v>
      </c>
      <c r="J1222" s="496"/>
      <c r="K1222" s="27">
        <f>SUM(O1204:P1208)</f>
        <v>34</v>
      </c>
      <c r="L1222" s="26">
        <f t="shared" si="205"/>
        <v>70</v>
      </c>
      <c r="M1222" s="76"/>
      <c r="N1222" s="76"/>
      <c r="O1222" s="76"/>
      <c r="P1222" s="76"/>
      <c r="Q1222" s="76"/>
      <c r="R1222" s="76"/>
      <c r="S1222" s="73" t="s">
        <v>168</v>
      </c>
      <c r="T1222" s="505">
        <v>0</v>
      </c>
      <c r="U1222" s="505"/>
      <c r="V1222" s="40">
        <v>0</v>
      </c>
      <c r="W1222" s="489">
        <v>0</v>
      </c>
      <c r="X1222" s="490"/>
    </row>
    <row r="1223" spans="2:24" s="49" customFormat="1" ht="13.5" customHeight="1">
      <c r="B1223" s="80" t="s">
        <v>167</v>
      </c>
      <c r="C1223" s="489">
        <f>SUM(C1209:D1213)</f>
        <v>21</v>
      </c>
      <c r="D1223" s="492"/>
      <c r="E1223" s="491">
        <f>SUM(E1209:F1213)</f>
        <v>21</v>
      </c>
      <c r="F1223" s="492"/>
      <c r="G1223" s="41">
        <f t="shared" si="204"/>
        <v>42</v>
      </c>
      <c r="H1223" s="80" t="s">
        <v>166</v>
      </c>
      <c r="I1223" s="489">
        <f>SUM(N1209:N1213)</f>
        <v>32</v>
      </c>
      <c r="J1223" s="496"/>
      <c r="K1223" s="27">
        <f>SUM(O1209:P1213)</f>
        <v>28</v>
      </c>
      <c r="L1223" s="26">
        <f t="shared" si="205"/>
        <v>60</v>
      </c>
      <c r="M1223" s="83" t="s">
        <v>165</v>
      </c>
      <c r="N1223" s="30">
        <f>SUM(N1209:N1218,T1194:U1224)</f>
        <v>95</v>
      </c>
      <c r="O1223" s="604">
        <f>SUM(O1209:P1218,V1194:V1224)</f>
        <v>125</v>
      </c>
      <c r="P1223" s="605">
        <f t="shared" ref="P1223" si="206">SUM(P1209:P1218,W1194:X1224)</f>
        <v>137</v>
      </c>
      <c r="Q1223" s="604">
        <f>SUM(N1223,O1223)</f>
        <v>220</v>
      </c>
      <c r="R1223" s="606"/>
      <c r="S1223" s="74" t="s">
        <v>164</v>
      </c>
      <c r="T1223" s="511">
        <v>0</v>
      </c>
      <c r="U1223" s="511"/>
      <c r="V1223" s="133">
        <v>0</v>
      </c>
      <c r="W1223" s="502">
        <f t="shared" ref="W1223:W1224" si="207">SUM(T1223:V1223)</f>
        <v>0</v>
      </c>
      <c r="X1223" s="504"/>
    </row>
    <row r="1224" spans="2:24" s="49" customFormat="1" ht="13.5" customHeight="1" thickBot="1">
      <c r="B1224" s="80" t="s">
        <v>163</v>
      </c>
      <c r="C1224" s="489">
        <f>SUM(C1214:D1218)</f>
        <v>16</v>
      </c>
      <c r="D1224" s="492"/>
      <c r="E1224" s="491">
        <f>SUM(E1214:F1218)</f>
        <v>25</v>
      </c>
      <c r="F1224" s="492"/>
      <c r="G1224" s="41">
        <f t="shared" si="204"/>
        <v>41</v>
      </c>
      <c r="H1224" s="80" t="s">
        <v>162</v>
      </c>
      <c r="I1224" s="489">
        <f>SUM(N1214:N1218)</f>
        <v>12</v>
      </c>
      <c r="J1224" s="496"/>
      <c r="K1224" s="27">
        <f>SUM(O1214:P1218)</f>
        <v>11</v>
      </c>
      <c r="L1224" s="26">
        <f t="shared" si="205"/>
        <v>23</v>
      </c>
      <c r="M1224" s="75" t="s">
        <v>161</v>
      </c>
      <c r="N1224" s="84"/>
      <c r="O1224" s="85"/>
      <c r="P1224" s="607">
        <f>Q1223/Q1227*100</f>
        <v>24.444444444444443</v>
      </c>
      <c r="Q1224" s="607"/>
      <c r="R1224" s="86" t="s">
        <v>160</v>
      </c>
      <c r="S1224" s="75" t="s">
        <v>159</v>
      </c>
      <c r="T1224" s="516">
        <v>0</v>
      </c>
      <c r="U1224" s="516"/>
      <c r="V1224" s="44">
        <v>0</v>
      </c>
      <c r="W1224" s="529">
        <f t="shared" si="207"/>
        <v>0</v>
      </c>
      <c r="X1224" s="538"/>
    </row>
    <row r="1225" spans="2:24" s="49" customFormat="1" ht="13.5" customHeight="1">
      <c r="B1225" s="80" t="s">
        <v>158</v>
      </c>
      <c r="C1225" s="489">
        <f>SUM(I1194:J1198)</f>
        <v>26</v>
      </c>
      <c r="D1225" s="492"/>
      <c r="E1225" s="491">
        <f>SUM(K1194:K1198)</f>
        <v>28</v>
      </c>
      <c r="F1225" s="492"/>
      <c r="G1225" s="41">
        <f t="shared" si="204"/>
        <v>54</v>
      </c>
      <c r="H1225" s="80" t="s">
        <v>157</v>
      </c>
      <c r="I1225" s="489">
        <f>SUM(T1194:U1198)</f>
        <v>14</v>
      </c>
      <c r="J1225" s="496"/>
      <c r="K1225" s="27">
        <f>SUM(V1194:V1198)</f>
        <v>20</v>
      </c>
      <c r="L1225" s="26">
        <f t="shared" si="205"/>
        <v>34</v>
      </c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</row>
    <row r="1226" spans="2:24" s="49" customFormat="1" ht="13.5" customHeight="1" thickBot="1">
      <c r="B1226" s="80" t="s">
        <v>156</v>
      </c>
      <c r="C1226" s="489">
        <f>SUM(I1199:J1203)</f>
        <v>26</v>
      </c>
      <c r="D1226" s="492"/>
      <c r="E1226" s="491">
        <f>SUM(K1199:K1203)</f>
        <v>29</v>
      </c>
      <c r="F1226" s="492"/>
      <c r="G1226" s="41">
        <f t="shared" si="204"/>
        <v>55</v>
      </c>
      <c r="H1226" s="80" t="s">
        <v>155</v>
      </c>
      <c r="I1226" s="489">
        <f>SUM(T1199:U1203)</f>
        <v>16</v>
      </c>
      <c r="J1226" s="496"/>
      <c r="K1226" s="27">
        <f>SUM(V1199:V1203)</f>
        <v>31</v>
      </c>
      <c r="L1226" s="26">
        <f>SUM(I1226:K1226)</f>
        <v>47</v>
      </c>
      <c r="M1226" s="76"/>
      <c r="N1226" s="76"/>
      <c r="O1226" s="76"/>
      <c r="P1226" s="76"/>
      <c r="Q1226" s="76"/>
      <c r="R1226" s="76"/>
      <c r="S1226" s="87"/>
      <c r="T1226" s="87"/>
      <c r="U1226" s="87"/>
      <c r="V1226" s="87"/>
      <c r="W1226" s="87"/>
      <c r="X1226" s="87"/>
    </row>
    <row r="1227" spans="2:24" s="49" customFormat="1" ht="13.5" customHeight="1" thickBot="1">
      <c r="B1227" s="80" t="s">
        <v>154</v>
      </c>
      <c r="C1227" s="489">
        <f>SUM(I1204:J1208)</f>
        <v>26</v>
      </c>
      <c r="D1227" s="492"/>
      <c r="E1227" s="491">
        <f>SUM(K1204:K1208)</f>
        <v>23</v>
      </c>
      <c r="F1227" s="492"/>
      <c r="G1227" s="41">
        <f t="shared" si="204"/>
        <v>49</v>
      </c>
      <c r="H1227" s="80" t="s">
        <v>153</v>
      </c>
      <c r="I1227" s="489">
        <f>SUM(T1204:U1208)</f>
        <v>14</v>
      </c>
      <c r="J1227" s="496"/>
      <c r="K1227" s="27">
        <f>SUM(V1204:V1208)</f>
        <v>23</v>
      </c>
      <c r="L1227" s="26">
        <f t="shared" ref="L1227:L1229" si="208">SUM(I1227:K1227)</f>
        <v>37</v>
      </c>
      <c r="M1227" s="88" t="s">
        <v>152</v>
      </c>
      <c r="N1227" s="29">
        <f>SUM(C1220:D1229,I1220:J1229,N1220:N1221)</f>
        <v>429</v>
      </c>
      <c r="O1227" s="604">
        <f>SUM(E1220:F1229,K1220:K1229,O1220,O1221)</f>
        <v>471</v>
      </c>
      <c r="P1227" s="605">
        <f t="shared" ref="P1227" si="209">SUM(C1220:D1229,J1220:K1229,P1220:P1221)</f>
        <v>461</v>
      </c>
      <c r="Q1227" s="604">
        <f>SUM(N1227,O1227)</f>
        <v>900</v>
      </c>
      <c r="R1227" s="606"/>
      <c r="S1227" s="89" t="s">
        <v>151</v>
      </c>
      <c r="T1227" s="590">
        <v>45</v>
      </c>
      <c r="U1227" s="590"/>
      <c r="V1227" s="28">
        <v>47</v>
      </c>
      <c r="W1227" s="590">
        <v>46</v>
      </c>
      <c r="X1227" s="591"/>
    </row>
    <row r="1228" spans="2:24" s="49" customFormat="1" ht="13.5" customHeight="1" thickBot="1">
      <c r="B1228" s="80" t="s">
        <v>150</v>
      </c>
      <c r="C1228" s="489">
        <f>SUM(I1209:J1213)</f>
        <v>29</v>
      </c>
      <c r="D1228" s="492"/>
      <c r="E1228" s="491">
        <f>SUM(K1209:K1213)</f>
        <v>31</v>
      </c>
      <c r="F1228" s="492"/>
      <c r="G1228" s="41">
        <f t="shared" si="204"/>
        <v>60</v>
      </c>
      <c r="H1228" s="80" t="s">
        <v>149</v>
      </c>
      <c r="I1228" s="489">
        <f>SUM(T1209:U1213)</f>
        <v>6</v>
      </c>
      <c r="J1228" s="496"/>
      <c r="K1228" s="27">
        <f>SUM(V1209:V1213)</f>
        <v>9</v>
      </c>
      <c r="L1228" s="26">
        <f t="shared" si="208"/>
        <v>15</v>
      </c>
      <c r="M1228" s="75" t="s">
        <v>7</v>
      </c>
      <c r="N1228" s="84"/>
      <c r="O1228" s="87"/>
      <c r="P1228" s="87"/>
      <c r="Q1228" s="599">
        <f>行政区別人口!R72</f>
        <v>436</v>
      </c>
      <c r="R1228" s="600"/>
      <c r="S1228" s="90"/>
      <c r="T1228" s="25"/>
      <c r="U1228" s="25"/>
      <c r="V1228" s="25"/>
      <c r="W1228" s="25"/>
      <c r="X1228" s="25"/>
    </row>
    <row r="1229" spans="2:24" s="49" customFormat="1" ht="13.5" customHeight="1" thickBot="1">
      <c r="B1229" s="91" t="s">
        <v>148</v>
      </c>
      <c r="C1229" s="601">
        <f>SUM(I1214:J1218)</f>
        <v>31</v>
      </c>
      <c r="D1229" s="513"/>
      <c r="E1229" s="512">
        <f>SUM(K1214:K1218)</f>
        <v>27</v>
      </c>
      <c r="F1229" s="513"/>
      <c r="G1229" s="45">
        <f t="shared" si="204"/>
        <v>58</v>
      </c>
      <c r="H1229" s="91" t="s">
        <v>147</v>
      </c>
      <c r="I1229" s="602">
        <f>SUM(T1214:U1218)</f>
        <v>1</v>
      </c>
      <c r="J1229" s="603"/>
      <c r="K1229" s="24">
        <f>SUM(V1214:V1218)</f>
        <v>2</v>
      </c>
      <c r="L1229" s="23">
        <f t="shared" si="208"/>
        <v>3</v>
      </c>
      <c r="M1229" s="76"/>
      <c r="N1229" s="76"/>
      <c r="O1229" s="76"/>
      <c r="P1229" s="76"/>
      <c r="Q1229" s="76"/>
      <c r="R1229" s="76"/>
      <c r="S1229" s="520" t="s">
        <v>146</v>
      </c>
      <c r="T1229" s="520"/>
      <c r="U1229" s="520"/>
      <c r="V1229" s="520"/>
      <c r="W1229" s="92">
        <v>30</v>
      </c>
      <c r="X1229" s="93" t="s">
        <v>284</v>
      </c>
    </row>
    <row r="1231" spans="2:24" s="49" customFormat="1" ht="14.1" customHeight="1"/>
    <row r="1232" spans="2:24" s="49" customFormat="1" ht="14.25" customHeight="1">
      <c r="B1232" s="547" t="s">
        <v>1</v>
      </c>
      <c r="C1232" s="547"/>
      <c r="D1232" s="547" t="s">
        <v>2</v>
      </c>
      <c r="E1232" s="547"/>
      <c r="F1232" s="547"/>
      <c r="G1232" s="547"/>
      <c r="H1232" s="547"/>
      <c r="I1232" s="547"/>
      <c r="J1232" s="561" t="s">
        <v>285</v>
      </c>
      <c r="K1232" s="561"/>
      <c r="L1232" s="561"/>
      <c r="M1232" s="561"/>
      <c r="N1232" s="561"/>
      <c r="O1232" s="561"/>
      <c r="P1232" s="561"/>
      <c r="Q1232" s="66"/>
      <c r="R1232" s="66"/>
      <c r="S1232" s="66"/>
      <c r="T1232" s="66"/>
      <c r="U1232" s="158" t="str">
        <f>$U$2</f>
        <v>平成29年11月30日</v>
      </c>
      <c r="V1232" s="48"/>
      <c r="W1232" s="48"/>
      <c r="X1232" s="99" t="s">
        <v>0</v>
      </c>
    </row>
    <row r="1233" spans="2:24" s="49" customFormat="1" ht="17.100000000000001" customHeight="1" thickBot="1">
      <c r="B1233" s="547" t="s">
        <v>282</v>
      </c>
      <c r="C1233" s="547"/>
      <c r="D1233" s="547" t="s">
        <v>45</v>
      </c>
      <c r="E1233" s="547"/>
      <c r="F1233" s="547"/>
      <c r="G1233" s="547"/>
      <c r="H1233" s="66"/>
      <c r="I1233" s="66"/>
      <c r="J1233" s="561"/>
      <c r="K1233" s="561"/>
      <c r="L1233" s="561"/>
      <c r="M1233" s="561"/>
      <c r="N1233" s="561"/>
      <c r="O1233" s="561"/>
      <c r="P1233" s="561"/>
      <c r="Q1233" s="66"/>
      <c r="R1233" s="66"/>
      <c r="S1233" s="66"/>
      <c r="T1233" s="66"/>
      <c r="U1233" s="158" t="str">
        <f>$U$3</f>
        <v>平成29年12月 1日</v>
      </c>
      <c r="V1233" s="48"/>
      <c r="W1233" s="48"/>
      <c r="X1233" s="99" t="s">
        <v>3</v>
      </c>
    </row>
    <row r="1234" spans="2:24" s="49" customFormat="1" ht="14.25" customHeight="1">
      <c r="B1234" s="68" t="s">
        <v>280</v>
      </c>
      <c r="C1234" s="484" t="s">
        <v>4</v>
      </c>
      <c r="D1234" s="484"/>
      <c r="E1234" s="484" t="s">
        <v>5</v>
      </c>
      <c r="F1234" s="484"/>
      <c r="G1234" s="69" t="s">
        <v>6</v>
      </c>
      <c r="H1234" s="68" t="s">
        <v>280</v>
      </c>
      <c r="I1234" s="484" t="s">
        <v>4</v>
      </c>
      <c r="J1234" s="484"/>
      <c r="K1234" s="71" t="s">
        <v>5</v>
      </c>
      <c r="L1234" s="69" t="s">
        <v>6</v>
      </c>
      <c r="M1234" s="68" t="s">
        <v>280</v>
      </c>
      <c r="N1234" s="71" t="s">
        <v>4</v>
      </c>
      <c r="O1234" s="484" t="s">
        <v>5</v>
      </c>
      <c r="P1234" s="484"/>
      <c r="Q1234" s="484" t="s">
        <v>6</v>
      </c>
      <c r="R1234" s="486"/>
      <c r="S1234" s="68" t="s">
        <v>280</v>
      </c>
      <c r="T1234" s="484" t="s">
        <v>4</v>
      </c>
      <c r="U1234" s="484"/>
      <c r="V1234" s="71" t="s">
        <v>5</v>
      </c>
      <c r="W1234" s="484" t="s">
        <v>6</v>
      </c>
      <c r="X1234" s="486"/>
    </row>
    <row r="1235" spans="2:24" s="49" customFormat="1" ht="14.25" customHeight="1">
      <c r="B1235" s="73" t="s">
        <v>279</v>
      </c>
      <c r="C1235" s="505">
        <v>6</v>
      </c>
      <c r="D1235" s="505"/>
      <c r="E1235" s="505">
        <v>5</v>
      </c>
      <c r="F1235" s="505"/>
      <c r="G1235" s="345">
        <v>11</v>
      </c>
      <c r="H1235" s="73" t="s">
        <v>278</v>
      </c>
      <c r="I1235" s="567">
        <v>8</v>
      </c>
      <c r="J1235" s="567"/>
      <c r="K1235" s="40">
        <v>3</v>
      </c>
      <c r="L1235" s="345">
        <v>11</v>
      </c>
      <c r="M1235" s="73" t="s">
        <v>277</v>
      </c>
      <c r="N1235" s="40">
        <v>7</v>
      </c>
      <c r="O1235" s="505">
        <v>13</v>
      </c>
      <c r="P1235" s="505"/>
      <c r="Q1235" s="476">
        <v>20</v>
      </c>
      <c r="R1235" s="554"/>
      <c r="S1235" s="73" t="s">
        <v>276</v>
      </c>
      <c r="T1235" s="505">
        <v>2</v>
      </c>
      <c r="U1235" s="505"/>
      <c r="V1235" s="40">
        <v>5</v>
      </c>
      <c r="W1235" s="481">
        <v>7</v>
      </c>
      <c r="X1235" s="483"/>
    </row>
    <row r="1236" spans="2:24" s="49" customFormat="1" ht="14.1" customHeight="1">
      <c r="B1236" s="73" t="s">
        <v>275</v>
      </c>
      <c r="C1236" s="505">
        <v>3</v>
      </c>
      <c r="D1236" s="505"/>
      <c r="E1236" s="505">
        <v>3</v>
      </c>
      <c r="F1236" s="505"/>
      <c r="G1236" s="345">
        <v>6</v>
      </c>
      <c r="H1236" s="73" t="s">
        <v>274</v>
      </c>
      <c r="I1236" s="505">
        <v>12</v>
      </c>
      <c r="J1236" s="505"/>
      <c r="K1236" s="40">
        <v>8</v>
      </c>
      <c r="L1236" s="345">
        <v>20</v>
      </c>
      <c r="M1236" s="73" t="s">
        <v>273</v>
      </c>
      <c r="N1236" s="40">
        <v>4</v>
      </c>
      <c r="O1236" s="505">
        <v>9</v>
      </c>
      <c r="P1236" s="505"/>
      <c r="Q1236" s="491">
        <v>13</v>
      </c>
      <c r="R1236" s="490"/>
      <c r="S1236" s="73" t="s">
        <v>272</v>
      </c>
      <c r="T1236" s="505">
        <v>10</v>
      </c>
      <c r="U1236" s="505"/>
      <c r="V1236" s="40">
        <v>5</v>
      </c>
      <c r="W1236" s="489">
        <v>15</v>
      </c>
      <c r="X1236" s="490"/>
    </row>
    <row r="1237" spans="2:24" s="49" customFormat="1" ht="14.25" customHeight="1">
      <c r="B1237" s="73" t="s">
        <v>271</v>
      </c>
      <c r="C1237" s="505">
        <v>2</v>
      </c>
      <c r="D1237" s="505"/>
      <c r="E1237" s="505">
        <v>5</v>
      </c>
      <c r="F1237" s="505"/>
      <c r="G1237" s="345">
        <v>7</v>
      </c>
      <c r="H1237" s="73" t="s">
        <v>270</v>
      </c>
      <c r="I1237" s="505">
        <v>7</v>
      </c>
      <c r="J1237" s="505"/>
      <c r="K1237" s="40">
        <v>6</v>
      </c>
      <c r="L1237" s="345">
        <v>13</v>
      </c>
      <c r="M1237" s="73" t="s">
        <v>269</v>
      </c>
      <c r="N1237" s="40">
        <v>15</v>
      </c>
      <c r="O1237" s="505">
        <v>13</v>
      </c>
      <c r="P1237" s="505"/>
      <c r="Q1237" s="491">
        <v>28</v>
      </c>
      <c r="R1237" s="490"/>
      <c r="S1237" s="73" t="s">
        <v>268</v>
      </c>
      <c r="T1237" s="505">
        <v>6</v>
      </c>
      <c r="U1237" s="505"/>
      <c r="V1237" s="40">
        <v>7</v>
      </c>
      <c r="W1237" s="489">
        <v>13</v>
      </c>
      <c r="X1237" s="490"/>
    </row>
    <row r="1238" spans="2:24" s="49" customFormat="1" ht="14.25" customHeight="1">
      <c r="B1238" s="73" t="s">
        <v>267</v>
      </c>
      <c r="C1238" s="505">
        <v>5</v>
      </c>
      <c r="D1238" s="505"/>
      <c r="E1238" s="505">
        <v>4</v>
      </c>
      <c r="F1238" s="505"/>
      <c r="G1238" s="345">
        <v>9</v>
      </c>
      <c r="H1238" s="73" t="s">
        <v>266</v>
      </c>
      <c r="I1238" s="505">
        <v>8</v>
      </c>
      <c r="J1238" s="505"/>
      <c r="K1238" s="40">
        <v>6</v>
      </c>
      <c r="L1238" s="345">
        <v>14</v>
      </c>
      <c r="M1238" s="73" t="s">
        <v>265</v>
      </c>
      <c r="N1238" s="40">
        <v>8</v>
      </c>
      <c r="O1238" s="505">
        <v>10</v>
      </c>
      <c r="P1238" s="505"/>
      <c r="Q1238" s="491">
        <v>18</v>
      </c>
      <c r="R1238" s="490"/>
      <c r="S1238" s="73" t="s">
        <v>264</v>
      </c>
      <c r="T1238" s="505">
        <v>3</v>
      </c>
      <c r="U1238" s="505"/>
      <c r="V1238" s="40">
        <v>5</v>
      </c>
      <c r="W1238" s="489">
        <v>8</v>
      </c>
      <c r="X1238" s="490"/>
    </row>
    <row r="1239" spans="2:24" s="49" customFormat="1" ht="14.1" customHeight="1">
      <c r="B1239" s="74" t="s">
        <v>263</v>
      </c>
      <c r="C1239" s="511">
        <v>7</v>
      </c>
      <c r="D1239" s="511"/>
      <c r="E1239" s="511">
        <v>6</v>
      </c>
      <c r="F1239" s="511"/>
      <c r="G1239" s="346">
        <v>13</v>
      </c>
      <c r="H1239" s="74" t="s">
        <v>262</v>
      </c>
      <c r="I1239" s="511">
        <v>6</v>
      </c>
      <c r="J1239" s="511"/>
      <c r="K1239" s="42">
        <v>7</v>
      </c>
      <c r="L1239" s="346">
        <v>13</v>
      </c>
      <c r="M1239" s="74" t="s">
        <v>261</v>
      </c>
      <c r="N1239" s="42">
        <v>11</v>
      </c>
      <c r="O1239" s="511">
        <v>18</v>
      </c>
      <c r="P1239" s="511"/>
      <c r="Q1239" s="497">
        <v>29</v>
      </c>
      <c r="R1239" s="504"/>
      <c r="S1239" s="74" t="s">
        <v>260</v>
      </c>
      <c r="T1239" s="511">
        <v>4</v>
      </c>
      <c r="U1239" s="511"/>
      <c r="V1239" s="42">
        <v>4</v>
      </c>
      <c r="W1239" s="502">
        <v>8</v>
      </c>
      <c r="X1239" s="504"/>
    </row>
    <row r="1240" spans="2:24" s="49" customFormat="1" ht="14.25" customHeight="1">
      <c r="B1240" s="73" t="s">
        <v>259</v>
      </c>
      <c r="C1240" s="505">
        <v>8</v>
      </c>
      <c r="D1240" s="505"/>
      <c r="E1240" s="505">
        <v>8</v>
      </c>
      <c r="F1240" s="505"/>
      <c r="G1240" s="345">
        <v>16</v>
      </c>
      <c r="H1240" s="73" t="s">
        <v>258</v>
      </c>
      <c r="I1240" s="505">
        <v>8</v>
      </c>
      <c r="J1240" s="505"/>
      <c r="K1240" s="40">
        <v>6</v>
      </c>
      <c r="L1240" s="345">
        <v>14</v>
      </c>
      <c r="M1240" s="73" t="s">
        <v>257</v>
      </c>
      <c r="N1240" s="40">
        <v>16</v>
      </c>
      <c r="O1240" s="505">
        <v>14</v>
      </c>
      <c r="P1240" s="505"/>
      <c r="Q1240" s="506">
        <v>30</v>
      </c>
      <c r="R1240" s="483"/>
      <c r="S1240" s="73" t="s">
        <v>256</v>
      </c>
      <c r="T1240" s="505">
        <v>5</v>
      </c>
      <c r="U1240" s="505"/>
      <c r="V1240" s="40">
        <v>2</v>
      </c>
      <c r="W1240" s="481">
        <v>7</v>
      </c>
      <c r="X1240" s="483"/>
    </row>
    <row r="1241" spans="2:24" s="49" customFormat="1" ht="14.25" customHeight="1">
      <c r="B1241" s="73" t="s">
        <v>255</v>
      </c>
      <c r="C1241" s="505">
        <v>2</v>
      </c>
      <c r="D1241" s="505"/>
      <c r="E1241" s="505">
        <v>6</v>
      </c>
      <c r="F1241" s="505"/>
      <c r="G1241" s="345">
        <v>8</v>
      </c>
      <c r="H1241" s="73" t="s">
        <v>254</v>
      </c>
      <c r="I1241" s="505">
        <v>6</v>
      </c>
      <c r="J1241" s="505"/>
      <c r="K1241" s="40">
        <v>11</v>
      </c>
      <c r="L1241" s="345">
        <v>17</v>
      </c>
      <c r="M1241" s="73" t="s">
        <v>253</v>
      </c>
      <c r="N1241" s="40">
        <v>8</v>
      </c>
      <c r="O1241" s="505">
        <v>10</v>
      </c>
      <c r="P1241" s="505"/>
      <c r="Q1241" s="491">
        <v>18</v>
      </c>
      <c r="R1241" s="490"/>
      <c r="S1241" s="73" t="s">
        <v>252</v>
      </c>
      <c r="T1241" s="505">
        <v>2</v>
      </c>
      <c r="U1241" s="505"/>
      <c r="V1241" s="40">
        <v>4</v>
      </c>
      <c r="W1241" s="489">
        <v>6</v>
      </c>
      <c r="X1241" s="490"/>
    </row>
    <row r="1242" spans="2:24" s="49" customFormat="1" ht="14.25" customHeight="1">
      <c r="B1242" s="73" t="s">
        <v>251</v>
      </c>
      <c r="C1242" s="505">
        <v>6</v>
      </c>
      <c r="D1242" s="505"/>
      <c r="E1242" s="505">
        <v>2</v>
      </c>
      <c r="F1242" s="505"/>
      <c r="G1242" s="345">
        <v>8</v>
      </c>
      <c r="H1242" s="73" t="s">
        <v>250</v>
      </c>
      <c r="I1242" s="505">
        <v>4</v>
      </c>
      <c r="J1242" s="505"/>
      <c r="K1242" s="40">
        <v>3</v>
      </c>
      <c r="L1242" s="345">
        <v>7</v>
      </c>
      <c r="M1242" s="73" t="s">
        <v>249</v>
      </c>
      <c r="N1242" s="40">
        <v>14</v>
      </c>
      <c r="O1242" s="505">
        <v>15</v>
      </c>
      <c r="P1242" s="505"/>
      <c r="Q1242" s="491">
        <v>29</v>
      </c>
      <c r="R1242" s="490"/>
      <c r="S1242" s="73" t="s">
        <v>248</v>
      </c>
      <c r="T1242" s="505">
        <v>2</v>
      </c>
      <c r="U1242" s="505"/>
      <c r="V1242" s="40">
        <v>4</v>
      </c>
      <c r="W1242" s="489">
        <v>6</v>
      </c>
      <c r="X1242" s="490"/>
    </row>
    <row r="1243" spans="2:24" s="49" customFormat="1" ht="14.1" customHeight="1">
      <c r="B1243" s="73" t="s">
        <v>247</v>
      </c>
      <c r="C1243" s="505">
        <v>6</v>
      </c>
      <c r="D1243" s="505"/>
      <c r="E1243" s="505">
        <v>8</v>
      </c>
      <c r="F1243" s="505"/>
      <c r="G1243" s="345">
        <v>14</v>
      </c>
      <c r="H1243" s="73" t="s">
        <v>246</v>
      </c>
      <c r="I1243" s="505">
        <v>5</v>
      </c>
      <c r="J1243" s="505"/>
      <c r="K1243" s="40">
        <v>7</v>
      </c>
      <c r="L1243" s="345">
        <v>12</v>
      </c>
      <c r="M1243" s="73" t="s">
        <v>245</v>
      </c>
      <c r="N1243" s="40">
        <v>10</v>
      </c>
      <c r="O1243" s="505">
        <v>13</v>
      </c>
      <c r="P1243" s="505"/>
      <c r="Q1243" s="491">
        <v>23</v>
      </c>
      <c r="R1243" s="490"/>
      <c r="S1243" s="73" t="s">
        <v>244</v>
      </c>
      <c r="T1243" s="505">
        <v>2</v>
      </c>
      <c r="U1243" s="505"/>
      <c r="V1243" s="40">
        <v>6</v>
      </c>
      <c r="W1243" s="489">
        <v>8</v>
      </c>
      <c r="X1243" s="490"/>
    </row>
    <row r="1244" spans="2:24" s="49" customFormat="1" ht="14.1" customHeight="1">
      <c r="B1244" s="74" t="s">
        <v>243</v>
      </c>
      <c r="C1244" s="511">
        <v>7</v>
      </c>
      <c r="D1244" s="511"/>
      <c r="E1244" s="511">
        <v>5</v>
      </c>
      <c r="F1244" s="511"/>
      <c r="G1244" s="346">
        <v>12</v>
      </c>
      <c r="H1244" s="74" t="s">
        <v>242</v>
      </c>
      <c r="I1244" s="511">
        <v>7</v>
      </c>
      <c r="J1244" s="511"/>
      <c r="K1244" s="42">
        <v>7</v>
      </c>
      <c r="L1244" s="346">
        <v>14</v>
      </c>
      <c r="M1244" s="74" t="s">
        <v>241</v>
      </c>
      <c r="N1244" s="42">
        <v>5</v>
      </c>
      <c r="O1244" s="511">
        <v>19</v>
      </c>
      <c r="P1244" s="511"/>
      <c r="Q1244" s="497">
        <v>24</v>
      </c>
      <c r="R1244" s="504"/>
      <c r="S1244" s="74" t="s">
        <v>240</v>
      </c>
      <c r="T1244" s="511">
        <v>2</v>
      </c>
      <c r="U1244" s="511"/>
      <c r="V1244" s="42">
        <v>4</v>
      </c>
      <c r="W1244" s="502">
        <v>6</v>
      </c>
      <c r="X1244" s="504"/>
    </row>
    <row r="1245" spans="2:24" s="49" customFormat="1" ht="14.25" customHeight="1">
      <c r="B1245" s="73" t="s">
        <v>239</v>
      </c>
      <c r="C1245" s="505">
        <v>7</v>
      </c>
      <c r="D1245" s="505"/>
      <c r="E1245" s="505">
        <v>8</v>
      </c>
      <c r="F1245" s="505"/>
      <c r="G1245" s="345">
        <v>15</v>
      </c>
      <c r="H1245" s="73" t="s">
        <v>238</v>
      </c>
      <c r="I1245" s="505">
        <v>7</v>
      </c>
      <c r="J1245" s="505"/>
      <c r="K1245" s="40">
        <v>6</v>
      </c>
      <c r="L1245" s="345">
        <v>13</v>
      </c>
      <c r="M1245" s="73" t="s">
        <v>237</v>
      </c>
      <c r="N1245" s="40">
        <v>9</v>
      </c>
      <c r="O1245" s="505">
        <v>10</v>
      </c>
      <c r="P1245" s="505"/>
      <c r="Q1245" s="506">
        <v>19</v>
      </c>
      <c r="R1245" s="483"/>
      <c r="S1245" s="73" t="s">
        <v>236</v>
      </c>
      <c r="T1245" s="505">
        <v>0</v>
      </c>
      <c r="U1245" s="505"/>
      <c r="V1245" s="40">
        <v>1</v>
      </c>
      <c r="W1245" s="481">
        <v>1</v>
      </c>
      <c r="X1245" s="483"/>
    </row>
    <row r="1246" spans="2:24" s="49" customFormat="1" ht="14.25" customHeight="1">
      <c r="B1246" s="73" t="s">
        <v>235</v>
      </c>
      <c r="C1246" s="505">
        <v>8</v>
      </c>
      <c r="D1246" s="505"/>
      <c r="E1246" s="505">
        <v>10</v>
      </c>
      <c r="F1246" s="505"/>
      <c r="G1246" s="345">
        <v>18</v>
      </c>
      <c r="H1246" s="73" t="s">
        <v>234</v>
      </c>
      <c r="I1246" s="505">
        <v>6</v>
      </c>
      <c r="J1246" s="505"/>
      <c r="K1246" s="40">
        <v>10</v>
      </c>
      <c r="L1246" s="345">
        <v>16</v>
      </c>
      <c r="M1246" s="73" t="s">
        <v>233</v>
      </c>
      <c r="N1246" s="40">
        <v>12</v>
      </c>
      <c r="O1246" s="505">
        <v>16</v>
      </c>
      <c r="P1246" s="505"/>
      <c r="Q1246" s="491">
        <v>28</v>
      </c>
      <c r="R1246" s="490"/>
      <c r="S1246" s="73" t="s">
        <v>232</v>
      </c>
      <c r="T1246" s="505">
        <v>2</v>
      </c>
      <c r="U1246" s="505"/>
      <c r="V1246" s="40">
        <v>4</v>
      </c>
      <c r="W1246" s="489">
        <v>6</v>
      </c>
      <c r="X1246" s="490"/>
    </row>
    <row r="1247" spans="2:24" s="49" customFormat="1" ht="14.25" customHeight="1">
      <c r="B1247" s="73" t="s">
        <v>231</v>
      </c>
      <c r="C1247" s="505">
        <v>8</v>
      </c>
      <c r="D1247" s="505"/>
      <c r="E1247" s="505">
        <v>11</v>
      </c>
      <c r="F1247" s="505"/>
      <c r="G1247" s="345">
        <v>19</v>
      </c>
      <c r="H1247" s="73" t="s">
        <v>230</v>
      </c>
      <c r="I1247" s="505">
        <v>11</v>
      </c>
      <c r="J1247" s="505"/>
      <c r="K1247" s="40">
        <v>6</v>
      </c>
      <c r="L1247" s="347">
        <v>17</v>
      </c>
      <c r="M1247" s="73" t="s">
        <v>229</v>
      </c>
      <c r="N1247" s="40">
        <v>11</v>
      </c>
      <c r="O1247" s="505">
        <v>18</v>
      </c>
      <c r="P1247" s="505"/>
      <c r="Q1247" s="491">
        <v>29</v>
      </c>
      <c r="R1247" s="490"/>
      <c r="S1247" s="73" t="s">
        <v>228</v>
      </c>
      <c r="T1247" s="505">
        <v>2</v>
      </c>
      <c r="U1247" s="505"/>
      <c r="V1247" s="40">
        <v>0</v>
      </c>
      <c r="W1247" s="489">
        <v>2</v>
      </c>
      <c r="X1247" s="490"/>
    </row>
    <row r="1248" spans="2:24" s="49" customFormat="1" ht="14.1" customHeight="1">
      <c r="B1248" s="73" t="s">
        <v>227</v>
      </c>
      <c r="C1248" s="505">
        <v>4</v>
      </c>
      <c r="D1248" s="505"/>
      <c r="E1248" s="505">
        <v>9</v>
      </c>
      <c r="F1248" s="505"/>
      <c r="G1248" s="345">
        <v>13</v>
      </c>
      <c r="H1248" s="73" t="s">
        <v>226</v>
      </c>
      <c r="I1248" s="505">
        <v>9</v>
      </c>
      <c r="J1248" s="505"/>
      <c r="K1248" s="40">
        <v>9</v>
      </c>
      <c r="L1248" s="347">
        <v>18</v>
      </c>
      <c r="M1248" s="73" t="s">
        <v>225</v>
      </c>
      <c r="N1248" s="40">
        <v>11</v>
      </c>
      <c r="O1248" s="505">
        <v>13</v>
      </c>
      <c r="P1248" s="505"/>
      <c r="Q1248" s="491">
        <v>24</v>
      </c>
      <c r="R1248" s="490"/>
      <c r="S1248" s="73" t="s">
        <v>224</v>
      </c>
      <c r="T1248" s="505">
        <v>2</v>
      </c>
      <c r="U1248" s="505"/>
      <c r="V1248" s="40">
        <v>1</v>
      </c>
      <c r="W1248" s="489">
        <v>3</v>
      </c>
      <c r="X1248" s="490"/>
    </row>
    <row r="1249" spans="2:24" s="49" customFormat="1" ht="14.45" customHeight="1">
      <c r="B1249" s="74" t="s">
        <v>223</v>
      </c>
      <c r="C1249" s="511">
        <v>5</v>
      </c>
      <c r="D1249" s="511"/>
      <c r="E1249" s="511">
        <v>7</v>
      </c>
      <c r="F1249" s="511"/>
      <c r="G1249" s="346">
        <v>12</v>
      </c>
      <c r="H1249" s="74" t="s">
        <v>222</v>
      </c>
      <c r="I1249" s="511">
        <v>10</v>
      </c>
      <c r="J1249" s="511"/>
      <c r="K1249" s="42">
        <v>6</v>
      </c>
      <c r="L1249" s="346">
        <v>16</v>
      </c>
      <c r="M1249" s="74" t="s">
        <v>221</v>
      </c>
      <c r="N1249" s="42">
        <v>11</v>
      </c>
      <c r="O1249" s="511">
        <v>6</v>
      </c>
      <c r="P1249" s="511"/>
      <c r="Q1249" s="497">
        <v>17</v>
      </c>
      <c r="R1249" s="504"/>
      <c r="S1249" s="74" t="s">
        <v>220</v>
      </c>
      <c r="T1249" s="511">
        <v>1</v>
      </c>
      <c r="U1249" s="511"/>
      <c r="V1249" s="42">
        <v>2</v>
      </c>
      <c r="W1249" s="502">
        <v>3</v>
      </c>
      <c r="X1249" s="504"/>
    </row>
    <row r="1250" spans="2:24" s="49" customFormat="1" ht="14.1" customHeight="1">
      <c r="B1250" s="73" t="s">
        <v>219</v>
      </c>
      <c r="C1250" s="505">
        <v>10</v>
      </c>
      <c r="D1250" s="505"/>
      <c r="E1250" s="505">
        <v>5</v>
      </c>
      <c r="F1250" s="505"/>
      <c r="G1250" s="345">
        <v>15</v>
      </c>
      <c r="H1250" s="73" t="s">
        <v>218</v>
      </c>
      <c r="I1250" s="505">
        <v>12</v>
      </c>
      <c r="J1250" s="505"/>
      <c r="K1250" s="40">
        <v>5</v>
      </c>
      <c r="L1250" s="345">
        <v>17</v>
      </c>
      <c r="M1250" s="73" t="s">
        <v>217</v>
      </c>
      <c r="N1250" s="40">
        <v>16</v>
      </c>
      <c r="O1250" s="505">
        <v>16</v>
      </c>
      <c r="P1250" s="505"/>
      <c r="Q1250" s="506">
        <v>32</v>
      </c>
      <c r="R1250" s="483"/>
      <c r="S1250" s="73" t="s">
        <v>216</v>
      </c>
      <c r="T1250" s="505">
        <v>1</v>
      </c>
      <c r="U1250" s="505"/>
      <c r="V1250" s="40">
        <v>1</v>
      </c>
      <c r="W1250" s="481">
        <v>2</v>
      </c>
      <c r="X1250" s="483"/>
    </row>
    <row r="1251" spans="2:24" s="49" customFormat="1" ht="14.25" customHeight="1">
      <c r="B1251" s="73" t="s">
        <v>215</v>
      </c>
      <c r="C1251" s="505">
        <v>9</v>
      </c>
      <c r="D1251" s="505"/>
      <c r="E1251" s="505">
        <v>8</v>
      </c>
      <c r="F1251" s="505"/>
      <c r="G1251" s="345">
        <v>17</v>
      </c>
      <c r="H1251" s="73" t="s">
        <v>214</v>
      </c>
      <c r="I1251" s="505">
        <v>15</v>
      </c>
      <c r="J1251" s="505"/>
      <c r="K1251" s="40">
        <v>14</v>
      </c>
      <c r="L1251" s="345">
        <v>29</v>
      </c>
      <c r="M1251" s="73" t="s">
        <v>213</v>
      </c>
      <c r="N1251" s="40">
        <v>13</v>
      </c>
      <c r="O1251" s="505">
        <v>8</v>
      </c>
      <c r="P1251" s="505"/>
      <c r="Q1251" s="491">
        <v>21</v>
      </c>
      <c r="R1251" s="490"/>
      <c r="S1251" s="73" t="s">
        <v>212</v>
      </c>
      <c r="T1251" s="505">
        <v>0</v>
      </c>
      <c r="U1251" s="505"/>
      <c r="V1251" s="40">
        <v>1</v>
      </c>
      <c r="W1251" s="489">
        <v>1</v>
      </c>
      <c r="X1251" s="490"/>
    </row>
    <row r="1252" spans="2:24" s="49" customFormat="1" ht="14.25" customHeight="1">
      <c r="B1252" s="73" t="s">
        <v>211</v>
      </c>
      <c r="C1252" s="505">
        <v>9</v>
      </c>
      <c r="D1252" s="505"/>
      <c r="E1252" s="505">
        <v>19</v>
      </c>
      <c r="F1252" s="505"/>
      <c r="G1252" s="345">
        <v>28</v>
      </c>
      <c r="H1252" s="73" t="s">
        <v>210</v>
      </c>
      <c r="I1252" s="505">
        <v>8</v>
      </c>
      <c r="J1252" s="505"/>
      <c r="K1252" s="40">
        <v>9</v>
      </c>
      <c r="L1252" s="345">
        <v>17</v>
      </c>
      <c r="M1252" s="73" t="s">
        <v>209</v>
      </c>
      <c r="N1252" s="40">
        <v>13</v>
      </c>
      <c r="O1252" s="505">
        <v>13</v>
      </c>
      <c r="P1252" s="505"/>
      <c r="Q1252" s="491">
        <v>26</v>
      </c>
      <c r="R1252" s="490"/>
      <c r="S1252" s="73" t="s">
        <v>208</v>
      </c>
      <c r="T1252" s="505">
        <v>0</v>
      </c>
      <c r="U1252" s="505"/>
      <c r="V1252" s="40">
        <v>0</v>
      </c>
      <c r="W1252" s="489">
        <v>0</v>
      </c>
      <c r="X1252" s="490"/>
    </row>
    <row r="1253" spans="2:24" s="49" customFormat="1" ht="14.25" customHeight="1">
      <c r="B1253" s="73" t="s">
        <v>207</v>
      </c>
      <c r="C1253" s="505">
        <v>9</v>
      </c>
      <c r="D1253" s="505"/>
      <c r="E1253" s="505">
        <v>11</v>
      </c>
      <c r="F1253" s="505"/>
      <c r="G1253" s="345">
        <v>20</v>
      </c>
      <c r="H1253" s="73" t="s">
        <v>206</v>
      </c>
      <c r="I1253" s="505">
        <v>13</v>
      </c>
      <c r="J1253" s="505"/>
      <c r="K1253" s="40">
        <v>13</v>
      </c>
      <c r="L1253" s="345">
        <v>26</v>
      </c>
      <c r="M1253" s="73" t="s">
        <v>205</v>
      </c>
      <c r="N1253" s="40">
        <v>13</v>
      </c>
      <c r="O1253" s="505">
        <v>13</v>
      </c>
      <c r="P1253" s="505"/>
      <c r="Q1253" s="491">
        <v>26</v>
      </c>
      <c r="R1253" s="490"/>
      <c r="S1253" s="73" t="s">
        <v>204</v>
      </c>
      <c r="T1253" s="505">
        <v>0</v>
      </c>
      <c r="U1253" s="505"/>
      <c r="V1253" s="40">
        <v>1</v>
      </c>
      <c r="W1253" s="489">
        <v>1</v>
      </c>
      <c r="X1253" s="490"/>
    </row>
    <row r="1254" spans="2:24" s="49" customFormat="1" ht="14.1" customHeight="1">
      <c r="B1254" s="74" t="s">
        <v>203</v>
      </c>
      <c r="C1254" s="511">
        <v>11</v>
      </c>
      <c r="D1254" s="511"/>
      <c r="E1254" s="511">
        <v>8</v>
      </c>
      <c r="F1254" s="511"/>
      <c r="G1254" s="346">
        <v>19</v>
      </c>
      <c r="H1254" s="74" t="s">
        <v>202</v>
      </c>
      <c r="I1254" s="511">
        <v>4</v>
      </c>
      <c r="J1254" s="511"/>
      <c r="K1254" s="42">
        <v>8</v>
      </c>
      <c r="L1254" s="346">
        <v>12</v>
      </c>
      <c r="M1254" s="74" t="s">
        <v>201</v>
      </c>
      <c r="N1254" s="42">
        <v>8</v>
      </c>
      <c r="O1254" s="511">
        <v>19</v>
      </c>
      <c r="P1254" s="511"/>
      <c r="Q1254" s="497">
        <v>27</v>
      </c>
      <c r="R1254" s="504"/>
      <c r="S1254" s="74" t="s">
        <v>200</v>
      </c>
      <c r="T1254" s="511">
        <v>0</v>
      </c>
      <c r="U1254" s="511"/>
      <c r="V1254" s="42">
        <v>0</v>
      </c>
      <c r="W1254" s="502">
        <v>0</v>
      </c>
      <c r="X1254" s="504"/>
    </row>
    <row r="1255" spans="2:24" s="49" customFormat="1" ht="14.25" customHeight="1">
      <c r="B1255" s="73" t="s">
        <v>199</v>
      </c>
      <c r="C1255" s="505">
        <v>11</v>
      </c>
      <c r="D1255" s="505"/>
      <c r="E1255" s="505">
        <v>7</v>
      </c>
      <c r="F1255" s="505"/>
      <c r="G1255" s="345">
        <v>18</v>
      </c>
      <c r="H1255" s="73" t="s">
        <v>198</v>
      </c>
      <c r="I1255" s="505">
        <v>7</v>
      </c>
      <c r="J1255" s="505"/>
      <c r="K1255" s="40">
        <v>16</v>
      </c>
      <c r="L1255" s="345">
        <v>23</v>
      </c>
      <c r="M1255" s="73" t="s">
        <v>197</v>
      </c>
      <c r="N1255" s="40">
        <v>14</v>
      </c>
      <c r="O1255" s="505">
        <v>8</v>
      </c>
      <c r="P1255" s="505"/>
      <c r="Q1255" s="506">
        <v>22</v>
      </c>
      <c r="R1255" s="483"/>
      <c r="S1255" s="73" t="s">
        <v>196</v>
      </c>
      <c r="T1255" s="505">
        <v>0</v>
      </c>
      <c r="U1255" s="505"/>
      <c r="V1255" s="40">
        <v>0</v>
      </c>
      <c r="W1255" s="481">
        <v>0</v>
      </c>
      <c r="X1255" s="483"/>
    </row>
    <row r="1256" spans="2:24" s="49" customFormat="1" ht="14.25" customHeight="1">
      <c r="B1256" s="73" t="s">
        <v>195</v>
      </c>
      <c r="C1256" s="505">
        <v>8</v>
      </c>
      <c r="D1256" s="505"/>
      <c r="E1256" s="505">
        <v>10</v>
      </c>
      <c r="F1256" s="505"/>
      <c r="G1256" s="345">
        <v>18</v>
      </c>
      <c r="H1256" s="73" t="s">
        <v>194</v>
      </c>
      <c r="I1256" s="505">
        <v>9</v>
      </c>
      <c r="J1256" s="505"/>
      <c r="K1256" s="40">
        <v>9</v>
      </c>
      <c r="L1256" s="345">
        <v>18</v>
      </c>
      <c r="M1256" s="73" t="s">
        <v>193</v>
      </c>
      <c r="N1256" s="40">
        <v>2</v>
      </c>
      <c r="O1256" s="505">
        <v>1</v>
      </c>
      <c r="P1256" s="505"/>
      <c r="Q1256" s="491">
        <v>3</v>
      </c>
      <c r="R1256" s="490"/>
      <c r="S1256" s="73" t="s">
        <v>192</v>
      </c>
      <c r="T1256" s="505">
        <v>0</v>
      </c>
      <c r="U1256" s="505"/>
      <c r="V1256" s="40">
        <v>1</v>
      </c>
      <c r="W1256" s="489">
        <v>1</v>
      </c>
      <c r="X1256" s="490"/>
    </row>
    <row r="1257" spans="2:24" s="49" customFormat="1" ht="14.25" customHeight="1">
      <c r="B1257" s="73" t="s">
        <v>191</v>
      </c>
      <c r="C1257" s="505">
        <v>9</v>
      </c>
      <c r="D1257" s="505"/>
      <c r="E1257" s="505">
        <v>7</v>
      </c>
      <c r="F1257" s="505"/>
      <c r="G1257" s="345">
        <v>16</v>
      </c>
      <c r="H1257" s="73" t="s">
        <v>190</v>
      </c>
      <c r="I1257" s="505">
        <v>12</v>
      </c>
      <c r="J1257" s="505"/>
      <c r="K1257" s="40">
        <v>10</v>
      </c>
      <c r="L1257" s="345">
        <v>22</v>
      </c>
      <c r="M1257" s="73" t="s">
        <v>189</v>
      </c>
      <c r="N1257" s="40">
        <v>4</v>
      </c>
      <c r="O1257" s="505">
        <v>4</v>
      </c>
      <c r="P1257" s="505"/>
      <c r="Q1257" s="491">
        <v>8</v>
      </c>
      <c r="R1257" s="490"/>
      <c r="S1257" s="73" t="s">
        <v>188</v>
      </c>
      <c r="T1257" s="505">
        <v>0</v>
      </c>
      <c r="U1257" s="505"/>
      <c r="V1257" s="40">
        <v>0</v>
      </c>
      <c r="W1257" s="489">
        <v>0</v>
      </c>
      <c r="X1257" s="490"/>
    </row>
    <row r="1258" spans="2:24" s="49" customFormat="1" ht="14.1" customHeight="1">
      <c r="B1258" s="73" t="s">
        <v>187</v>
      </c>
      <c r="C1258" s="505">
        <v>12</v>
      </c>
      <c r="D1258" s="505"/>
      <c r="E1258" s="505">
        <v>7</v>
      </c>
      <c r="F1258" s="505"/>
      <c r="G1258" s="345">
        <v>19</v>
      </c>
      <c r="H1258" s="73" t="s">
        <v>186</v>
      </c>
      <c r="I1258" s="505">
        <v>9</v>
      </c>
      <c r="J1258" s="505"/>
      <c r="K1258" s="40">
        <v>8</v>
      </c>
      <c r="L1258" s="345">
        <v>17</v>
      </c>
      <c r="M1258" s="73" t="s">
        <v>185</v>
      </c>
      <c r="N1258" s="40">
        <v>4</v>
      </c>
      <c r="O1258" s="505">
        <v>3</v>
      </c>
      <c r="P1258" s="505"/>
      <c r="Q1258" s="491">
        <v>7</v>
      </c>
      <c r="R1258" s="490"/>
      <c r="S1258" s="73" t="s">
        <v>184</v>
      </c>
      <c r="T1258" s="505">
        <v>0</v>
      </c>
      <c r="U1258" s="505"/>
      <c r="V1258" s="40">
        <v>0</v>
      </c>
      <c r="W1258" s="489">
        <v>0</v>
      </c>
      <c r="X1258" s="490"/>
    </row>
    <row r="1259" spans="2:24" s="49" customFormat="1" ht="14.25" customHeight="1" thickBot="1">
      <c r="B1259" s="75" t="s">
        <v>183</v>
      </c>
      <c r="C1259" s="516">
        <v>8</v>
      </c>
      <c r="D1259" s="516"/>
      <c r="E1259" s="516">
        <v>11</v>
      </c>
      <c r="F1259" s="516"/>
      <c r="G1259" s="344">
        <v>19</v>
      </c>
      <c r="H1259" s="75" t="s">
        <v>182</v>
      </c>
      <c r="I1259" s="516">
        <v>10</v>
      </c>
      <c r="J1259" s="516"/>
      <c r="K1259" s="44">
        <v>6</v>
      </c>
      <c r="L1259" s="344">
        <v>16</v>
      </c>
      <c r="M1259" s="75" t="s">
        <v>181</v>
      </c>
      <c r="N1259" s="44">
        <v>2</v>
      </c>
      <c r="O1259" s="516">
        <v>7</v>
      </c>
      <c r="P1259" s="516"/>
      <c r="Q1259" s="512">
        <v>9</v>
      </c>
      <c r="R1259" s="559"/>
      <c r="S1259" s="74" t="s">
        <v>180</v>
      </c>
      <c r="T1259" s="511">
        <v>0</v>
      </c>
      <c r="U1259" s="511"/>
      <c r="V1259" s="42">
        <v>0</v>
      </c>
      <c r="W1259" s="502">
        <v>0</v>
      </c>
      <c r="X1259" s="504"/>
    </row>
    <row r="1260" spans="2:24" s="49" customFormat="1" ht="14.25" customHeight="1" thickBot="1">
      <c r="B1260" s="76"/>
      <c r="C1260" s="76"/>
      <c r="D1260" s="76"/>
      <c r="E1260" s="76"/>
      <c r="F1260" s="520" t="s">
        <v>179</v>
      </c>
      <c r="G1260" s="520"/>
      <c r="H1260" s="520"/>
      <c r="I1260" s="520"/>
      <c r="J1260" s="76"/>
      <c r="K1260" s="76"/>
      <c r="L1260" s="76"/>
      <c r="M1260" s="76"/>
      <c r="N1260" s="76"/>
      <c r="O1260" s="76"/>
      <c r="P1260" s="76"/>
      <c r="Q1260" s="76"/>
      <c r="R1260" s="76"/>
      <c r="S1260" s="77" t="s">
        <v>178</v>
      </c>
      <c r="T1260" s="582">
        <v>0</v>
      </c>
      <c r="U1260" s="582"/>
      <c r="V1260" s="46">
        <v>0</v>
      </c>
      <c r="W1260" s="481">
        <f t="shared" ref="W1260:W1265" si="210">SUM(T1260:V1260)</f>
        <v>0</v>
      </c>
      <c r="X1260" s="483"/>
    </row>
    <row r="1261" spans="2:24" s="49" customFormat="1" ht="13.5" customHeight="1">
      <c r="B1261" s="213" t="s">
        <v>177</v>
      </c>
      <c r="C1261" s="522">
        <f>SUM(C1235:D1239)</f>
        <v>23</v>
      </c>
      <c r="D1261" s="523"/>
      <c r="E1261" s="526">
        <f>SUM(E1235:F1239)</f>
        <v>23</v>
      </c>
      <c r="F1261" s="523"/>
      <c r="G1261" s="214">
        <f>SUM(C1261:F1261)</f>
        <v>46</v>
      </c>
      <c r="H1261" s="213" t="s">
        <v>176</v>
      </c>
      <c r="I1261" s="524">
        <f>SUM(N1235:N1239)</f>
        <v>45</v>
      </c>
      <c r="J1261" s="525"/>
      <c r="K1261" s="215">
        <f>SUM(O1235:P1239)</f>
        <v>63</v>
      </c>
      <c r="L1261" s="216">
        <f>SUM(I1261:K1261)</f>
        <v>108</v>
      </c>
      <c r="M1261" s="225" t="s">
        <v>175</v>
      </c>
      <c r="N1261" s="226">
        <f>SUM(T1260:U1264)</f>
        <v>0</v>
      </c>
      <c r="O1261" s="526">
        <f>SUM(V1260:V1264)</f>
        <v>1</v>
      </c>
      <c r="P1261" s="523">
        <f t="shared" ref="P1261" si="211">SUM(W1260:X1264)</f>
        <v>1</v>
      </c>
      <c r="Q1261" s="526">
        <f>SUM(N1261,O1261)</f>
        <v>1</v>
      </c>
      <c r="R1261" s="527"/>
      <c r="S1261" s="73" t="s">
        <v>174</v>
      </c>
      <c r="T1261" s="505">
        <v>0</v>
      </c>
      <c r="U1261" s="505"/>
      <c r="V1261" s="40">
        <v>1</v>
      </c>
      <c r="W1261" s="489">
        <f t="shared" si="210"/>
        <v>1</v>
      </c>
      <c r="X1261" s="490"/>
    </row>
    <row r="1262" spans="2:24" s="49" customFormat="1" ht="13.5" customHeight="1" thickBot="1">
      <c r="B1262" s="217" t="s">
        <v>173</v>
      </c>
      <c r="C1262" s="518">
        <f>SUM(C1240:D1244)</f>
        <v>29</v>
      </c>
      <c r="D1262" s="519"/>
      <c r="E1262" s="555">
        <f>SUM(E1240:F1244)</f>
        <v>29</v>
      </c>
      <c r="F1262" s="519"/>
      <c r="G1262" s="218">
        <f t="shared" ref="G1262:G1270" si="212">SUM(C1262:F1262)</f>
        <v>58</v>
      </c>
      <c r="H1262" s="217" t="s">
        <v>172</v>
      </c>
      <c r="I1262" s="518">
        <f>SUM(N1240:N1244)</f>
        <v>53</v>
      </c>
      <c r="J1262" s="521"/>
      <c r="K1262" s="219">
        <f>SUM(O1240:P1244)</f>
        <v>71</v>
      </c>
      <c r="L1262" s="220">
        <f t="shared" ref="L1262:L1266" si="213">SUM(I1262:K1262)</f>
        <v>124</v>
      </c>
      <c r="M1262" s="227" t="s">
        <v>159</v>
      </c>
      <c r="N1262" s="228">
        <f>U1265</f>
        <v>0</v>
      </c>
      <c r="O1262" s="531">
        <f>V1265</f>
        <v>0</v>
      </c>
      <c r="P1262" s="532"/>
      <c r="Q1262" s="531">
        <f>SUM(N1262:P1262)</f>
        <v>0</v>
      </c>
      <c r="R1262" s="533"/>
      <c r="S1262" s="73" t="s">
        <v>171</v>
      </c>
      <c r="T1262" s="505">
        <v>0</v>
      </c>
      <c r="U1262" s="505"/>
      <c r="V1262" s="40">
        <v>0</v>
      </c>
      <c r="W1262" s="489">
        <f t="shared" si="210"/>
        <v>0</v>
      </c>
      <c r="X1262" s="490"/>
    </row>
    <row r="1263" spans="2:24" s="49" customFormat="1" ht="13.5" customHeight="1" thickBot="1">
      <c r="B1263" s="217" t="s">
        <v>170</v>
      </c>
      <c r="C1263" s="518">
        <f>SUM(C1245:D1249)</f>
        <v>32</v>
      </c>
      <c r="D1263" s="519"/>
      <c r="E1263" s="555">
        <f>SUM(E1245:F1249)</f>
        <v>45</v>
      </c>
      <c r="F1263" s="519"/>
      <c r="G1263" s="218">
        <f t="shared" si="212"/>
        <v>77</v>
      </c>
      <c r="H1263" s="217" t="s">
        <v>169</v>
      </c>
      <c r="I1263" s="518">
        <f>SUM(N1245:N1249)</f>
        <v>54</v>
      </c>
      <c r="J1263" s="521"/>
      <c r="K1263" s="219">
        <f>SUM(O1245:P1249)</f>
        <v>63</v>
      </c>
      <c r="L1263" s="220">
        <f t="shared" si="213"/>
        <v>117</v>
      </c>
      <c r="M1263" s="76"/>
      <c r="N1263" s="76"/>
      <c r="O1263" s="76"/>
      <c r="P1263" s="76"/>
      <c r="Q1263" s="76"/>
      <c r="R1263" s="76"/>
      <c r="S1263" s="73" t="s">
        <v>168</v>
      </c>
      <c r="T1263" s="505">
        <v>0</v>
      </c>
      <c r="U1263" s="505"/>
      <c r="V1263" s="40">
        <v>0</v>
      </c>
      <c r="W1263" s="489">
        <f t="shared" si="210"/>
        <v>0</v>
      </c>
      <c r="X1263" s="490"/>
    </row>
    <row r="1264" spans="2:24" s="49" customFormat="1" ht="13.5" customHeight="1">
      <c r="B1264" s="217" t="s">
        <v>167</v>
      </c>
      <c r="C1264" s="518">
        <f>SUM(C1250:D1254)</f>
        <v>48</v>
      </c>
      <c r="D1264" s="519"/>
      <c r="E1264" s="555">
        <f>SUM(E1250:F1254)</f>
        <v>51</v>
      </c>
      <c r="F1264" s="519"/>
      <c r="G1264" s="218">
        <f t="shared" si="212"/>
        <v>99</v>
      </c>
      <c r="H1264" s="217" t="s">
        <v>166</v>
      </c>
      <c r="I1264" s="518">
        <f>SUM(N1250:N1254)</f>
        <v>63</v>
      </c>
      <c r="J1264" s="521"/>
      <c r="K1264" s="219">
        <f>SUM(O1250:P1254)</f>
        <v>69</v>
      </c>
      <c r="L1264" s="220">
        <f t="shared" si="213"/>
        <v>132</v>
      </c>
      <c r="M1264" s="229" t="s">
        <v>165</v>
      </c>
      <c r="N1264" s="230">
        <f>SUM(N1250:N1259,T1235:U1265)</f>
        <v>135</v>
      </c>
      <c r="O1264" s="535">
        <f>SUM(O1250:P1259,V1235:V1265)</f>
        <v>151</v>
      </c>
      <c r="P1264" s="536">
        <f t="shared" ref="P1264" si="214">SUM(P1250:P1259,W1235:X1265)</f>
        <v>105</v>
      </c>
      <c r="Q1264" s="535">
        <f>SUM(N1264,O1264)</f>
        <v>286</v>
      </c>
      <c r="R1264" s="537"/>
      <c r="S1264" s="74" t="s">
        <v>164</v>
      </c>
      <c r="T1264" s="511">
        <v>0</v>
      </c>
      <c r="U1264" s="511"/>
      <c r="V1264" s="133">
        <v>0</v>
      </c>
      <c r="W1264" s="502">
        <f t="shared" si="210"/>
        <v>0</v>
      </c>
      <c r="X1264" s="504"/>
    </row>
    <row r="1265" spans="2:24" s="49" customFormat="1" ht="13.5" customHeight="1" thickBot="1">
      <c r="B1265" s="217" t="s">
        <v>163</v>
      </c>
      <c r="C1265" s="518">
        <f>SUM(C1255:D1259)</f>
        <v>48</v>
      </c>
      <c r="D1265" s="519"/>
      <c r="E1265" s="555">
        <f>SUM(E1255:F1259)</f>
        <v>42</v>
      </c>
      <c r="F1265" s="519"/>
      <c r="G1265" s="218">
        <f t="shared" si="212"/>
        <v>90</v>
      </c>
      <c r="H1265" s="217" t="s">
        <v>162</v>
      </c>
      <c r="I1265" s="518">
        <f>SUM(N1255:N1259)</f>
        <v>26</v>
      </c>
      <c r="J1265" s="521"/>
      <c r="K1265" s="219">
        <f>SUM(O1255:P1259)</f>
        <v>23</v>
      </c>
      <c r="L1265" s="220">
        <f t="shared" si="213"/>
        <v>49</v>
      </c>
      <c r="M1265" s="231" t="s">
        <v>161</v>
      </c>
      <c r="N1265" s="232"/>
      <c r="O1265" s="233"/>
      <c r="P1265" s="565">
        <f>Q1264/Q1268*100</f>
        <v>20.183486238532112</v>
      </c>
      <c r="Q1265" s="565"/>
      <c r="R1265" s="234" t="s">
        <v>160</v>
      </c>
      <c r="S1265" s="75" t="s">
        <v>159</v>
      </c>
      <c r="T1265" s="516">
        <v>0</v>
      </c>
      <c r="U1265" s="516"/>
      <c r="V1265" s="44">
        <v>0</v>
      </c>
      <c r="W1265" s="529">
        <f t="shared" si="210"/>
        <v>0</v>
      </c>
      <c r="X1265" s="538"/>
    </row>
    <row r="1266" spans="2:24" s="49" customFormat="1" ht="13.5" customHeight="1">
      <c r="B1266" s="217" t="s">
        <v>158</v>
      </c>
      <c r="C1266" s="518">
        <f>SUM(I1235:J1239)</f>
        <v>41</v>
      </c>
      <c r="D1266" s="519"/>
      <c r="E1266" s="555">
        <f>SUM(K1235:K1239)</f>
        <v>30</v>
      </c>
      <c r="F1266" s="519"/>
      <c r="G1266" s="218">
        <f t="shared" si="212"/>
        <v>71</v>
      </c>
      <c r="H1266" s="217" t="s">
        <v>157</v>
      </c>
      <c r="I1266" s="518">
        <f>SUM(T1235:U1239)</f>
        <v>25</v>
      </c>
      <c r="J1266" s="521"/>
      <c r="K1266" s="219">
        <f>SUM(V1235:V1239)</f>
        <v>26</v>
      </c>
      <c r="L1266" s="220">
        <f t="shared" si="213"/>
        <v>51</v>
      </c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</row>
    <row r="1267" spans="2:24" s="49" customFormat="1" ht="13.5" customHeight="1" thickBot="1">
      <c r="B1267" s="217" t="s">
        <v>156</v>
      </c>
      <c r="C1267" s="518">
        <f>SUM(I1240:J1244)</f>
        <v>30</v>
      </c>
      <c r="D1267" s="519"/>
      <c r="E1267" s="555">
        <f>SUM(K1240:K1244)</f>
        <v>34</v>
      </c>
      <c r="F1267" s="519"/>
      <c r="G1267" s="218">
        <f t="shared" si="212"/>
        <v>64</v>
      </c>
      <c r="H1267" s="217" t="s">
        <v>155</v>
      </c>
      <c r="I1267" s="518">
        <f>SUM(T1240:U1244)</f>
        <v>13</v>
      </c>
      <c r="J1267" s="521"/>
      <c r="K1267" s="219">
        <f>SUM(V1240:V1244)</f>
        <v>20</v>
      </c>
      <c r="L1267" s="220">
        <f>SUM(I1267:K1267)</f>
        <v>33</v>
      </c>
      <c r="M1267" s="76"/>
      <c r="N1267" s="76"/>
      <c r="O1267" s="76"/>
      <c r="P1267" s="76"/>
      <c r="Q1267" s="76"/>
      <c r="R1267" s="76"/>
      <c r="S1267" s="87"/>
      <c r="T1267" s="87"/>
      <c r="U1267" s="87"/>
      <c r="V1267" s="87"/>
      <c r="W1267" s="87"/>
      <c r="X1267" s="87"/>
    </row>
    <row r="1268" spans="2:24" s="49" customFormat="1" ht="13.5" customHeight="1" thickBot="1">
      <c r="B1268" s="217" t="s">
        <v>154</v>
      </c>
      <c r="C1268" s="518">
        <f>SUM(I1245:J1249)</f>
        <v>43</v>
      </c>
      <c r="D1268" s="519"/>
      <c r="E1268" s="555">
        <f>SUM(K1245:K1249)</f>
        <v>37</v>
      </c>
      <c r="F1268" s="519"/>
      <c r="G1268" s="218">
        <f t="shared" si="212"/>
        <v>80</v>
      </c>
      <c r="H1268" s="217" t="s">
        <v>153</v>
      </c>
      <c r="I1268" s="518">
        <f>SUM(T1245:U1249)</f>
        <v>7</v>
      </c>
      <c r="J1268" s="521"/>
      <c r="K1268" s="219">
        <f>SUM(V1245:V1249)</f>
        <v>8</v>
      </c>
      <c r="L1268" s="220">
        <f t="shared" ref="L1268:L1270" si="215">SUM(I1268:K1268)</f>
        <v>15</v>
      </c>
      <c r="M1268" s="235" t="s">
        <v>152</v>
      </c>
      <c r="N1268" s="236">
        <f>SUM(C1261:D1270,I1261:J1270,N1261:N1262)</f>
        <v>680</v>
      </c>
      <c r="O1268" s="535">
        <f>SUM(E1261:F1270,K1261:K1270,O1261,O1262)</f>
        <v>737</v>
      </c>
      <c r="P1268" s="536">
        <f t="shared" ref="P1268" si="216">SUM(C1261:D1270,J1261:K1270,P1261:P1262)</f>
        <v>741</v>
      </c>
      <c r="Q1268" s="535">
        <f>SUM(N1268,O1268)</f>
        <v>1417</v>
      </c>
      <c r="R1268" s="537"/>
      <c r="S1268" s="89" t="s">
        <v>151</v>
      </c>
      <c r="T1268" s="590">
        <v>42</v>
      </c>
      <c r="U1268" s="590"/>
      <c r="V1268" s="28">
        <v>44</v>
      </c>
      <c r="W1268" s="590">
        <v>43</v>
      </c>
      <c r="X1268" s="591"/>
    </row>
    <row r="1269" spans="2:24" s="49" customFormat="1" ht="13.5" customHeight="1" thickBot="1">
      <c r="B1269" s="217" t="s">
        <v>150</v>
      </c>
      <c r="C1269" s="518">
        <f>SUM(I1250:J1254)</f>
        <v>52</v>
      </c>
      <c r="D1269" s="519"/>
      <c r="E1269" s="555">
        <f>SUM(K1250:K1254)</f>
        <v>49</v>
      </c>
      <c r="F1269" s="519"/>
      <c r="G1269" s="218">
        <f t="shared" si="212"/>
        <v>101</v>
      </c>
      <c r="H1269" s="217" t="s">
        <v>149</v>
      </c>
      <c r="I1269" s="518">
        <f>SUM(T1250:U1254)</f>
        <v>1</v>
      </c>
      <c r="J1269" s="521"/>
      <c r="K1269" s="219">
        <f>SUM(V1250:V1254)</f>
        <v>3</v>
      </c>
      <c r="L1269" s="220">
        <f t="shared" si="215"/>
        <v>4</v>
      </c>
      <c r="M1269" s="231" t="s">
        <v>7</v>
      </c>
      <c r="N1269" s="232"/>
      <c r="O1269" s="237"/>
      <c r="P1269" s="237"/>
      <c r="Q1269" s="545">
        <f>行政区別人口!R74</f>
        <v>591</v>
      </c>
      <c r="R1269" s="546"/>
      <c r="S1269" s="90"/>
      <c r="T1269" s="25"/>
      <c r="U1269" s="25"/>
      <c r="V1269" s="25"/>
      <c r="W1269" s="25"/>
      <c r="X1269" s="25"/>
    </row>
    <row r="1270" spans="2:24" s="49" customFormat="1" ht="13.5" customHeight="1" thickBot="1">
      <c r="B1270" s="221" t="s">
        <v>148</v>
      </c>
      <c r="C1270" s="542">
        <f>SUM(I1255:J1259)</f>
        <v>47</v>
      </c>
      <c r="D1270" s="532"/>
      <c r="E1270" s="531">
        <f>SUM(K1255:K1259)</f>
        <v>49</v>
      </c>
      <c r="F1270" s="532"/>
      <c r="G1270" s="222">
        <f t="shared" si="212"/>
        <v>96</v>
      </c>
      <c r="H1270" s="221" t="s">
        <v>147</v>
      </c>
      <c r="I1270" s="543">
        <f>SUM(T1255:U1259)</f>
        <v>0</v>
      </c>
      <c r="J1270" s="544"/>
      <c r="K1270" s="223">
        <f>SUM(V1255:V1259)</f>
        <v>1</v>
      </c>
      <c r="L1270" s="224">
        <f t="shared" si="215"/>
        <v>1</v>
      </c>
      <c r="M1270" s="76"/>
      <c r="N1270" s="76"/>
      <c r="O1270" s="76"/>
      <c r="P1270" s="76"/>
      <c r="Q1270" s="76"/>
      <c r="R1270" s="76"/>
      <c r="S1270" s="520" t="s">
        <v>146</v>
      </c>
      <c r="T1270" s="520"/>
      <c r="U1270" s="520"/>
      <c r="V1270" s="520"/>
      <c r="W1270" s="92">
        <v>31</v>
      </c>
      <c r="X1270" s="93" t="s">
        <v>284</v>
      </c>
    </row>
    <row r="1272" spans="2:24" s="49" customFormat="1" ht="14.1" customHeight="1">
      <c r="S1272" s="97"/>
      <c r="T1272" s="97"/>
      <c r="U1272" s="97"/>
    </row>
    <row r="1273" spans="2:24" s="49" customFormat="1" ht="14.25" customHeight="1">
      <c r="B1273" s="547" t="s">
        <v>1</v>
      </c>
      <c r="C1273" s="547"/>
      <c r="D1273" s="547" t="s">
        <v>2</v>
      </c>
      <c r="E1273" s="547"/>
      <c r="F1273" s="547"/>
      <c r="G1273" s="547"/>
      <c r="H1273" s="547"/>
      <c r="I1273" s="547"/>
      <c r="J1273" s="561" t="s">
        <v>285</v>
      </c>
      <c r="K1273" s="561"/>
      <c r="L1273" s="561"/>
      <c r="M1273" s="561"/>
      <c r="N1273" s="561"/>
      <c r="O1273" s="561"/>
      <c r="P1273" s="561"/>
      <c r="Q1273" s="66"/>
      <c r="R1273" s="66"/>
      <c r="S1273" s="98"/>
      <c r="T1273" s="98"/>
      <c r="U1273" s="158" t="str">
        <f>$U$2</f>
        <v>平成29年11月30日</v>
      </c>
      <c r="V1273" s="48"/>
      <c r="W1273" s="48"/>
      <c r="X1273" s="99" t="s">
        <v>0</v>
      </c>
    </row>
    <row r="1274" spans="2:24" s="49" customFormat="1" ht="17.100000000000001" customHeight="1" thickBot="1">
      <c r="B1274" s="547" t="s">
        <v>282</v>
      </c>
      <c r="C1274" s="547"/>
      <c r="D1274" s="547" t="s">
        <v>46</v>
      </c>
      <c r="E1274" s="547"/>
      <c r="F1274" s="547"/>
      <c r="G1274" s="547"/>
      <c r="H1274" s="66"/>
      <c r="I1274" s="66"/>
      <c r="J1274" s="561"/>
      <c r="K1274" s="561"/>
      <c r="L1274" s="561"/>
      <c r="M1274" s="561"/>
      <c r="N1274" s="561"/>
      <c r="O1274" s="561"/>
      <c r="P1274" s="561"/>
      <c r="Q1274" s="66"/>
      <c r="R1274" s="66"/>
      <c r="S1274" s="66"/>
      <c r="T1274" s="66"/>
      <c r="U1274" s="158" t="str">
        <f>$U$3</f>
        <v>平成29年12月 1日</v>
      </c>
      <c r="V1274" s="48"/>
      <c r="W1274" s="48"/>
      <c r="X1274" s="99" t="s">
        <v>3</v>
      </c>
    </row>
    <row r="1275" spans="2:24" s="49" customFormat="1" ht="14.25" customHeight="1">
      <c r="B1275" s="68" t="s">
        <v>280</v>
      </c>
      <c r="C1275" s="484" t="s">
        <v>4</v>
      </c>
      <c r="D1275" s="484"/>
      <c r="E1275" s="484" t="s">
        <v>5</v>
      </c>
      <c r="F1275" s="484"/>
      <c r="G1275" s="69" t="s">
        <v>6</v>
      </c>
      <c r="H1275" s="68" t="s">
        <v>280</v>
      </c>
      <c r="I1275" s="484" t="s">
        <v>4</v>
      </c>
      <c r="J1275" s="484"/>
      <c r="K1275" s="71" t="s">
        <v>5</v>
      </c>
      <c r="L1275" s="69" t="s">
        <v>6</v>
      </c>
      <c r="M1275" s="68" t="s">
        <v>280</v>
      </c>
      <c r="N1275" s="71" t="s">
        <v>4</v>
      </c>
      <c r="O1275" s="484" t="s">
        <v>5</v>
      </c>
      <c r="P1275" s="484"/>
      <c r="Q1275" s="484" t="s">
        <v>6</v>
      </c>
      <c r="R1275" s="486"/>
      <c r="S1275" s="68" t="s">
        <v>280</v>
      </c>
      <c r="T1275" s="484" t="s">
        <v>4</v>
      </c>
      <c r="U1275" s="484"/>
      <c r="V1275" s="71" t="s">
        <v>5</v>
      </c>
      <c r="W1275" s="484" t="s">
        <v>6</v>
      </c>
      <c r="X1275" s="486"/>
    </row>
    <row r="1276" spans="2:24" s="49" customFormat="1" ht="14.25" customHeight="1">
      <c r="B1276" s="73" t="s">
        <v>279</v>
      </c>
      <c r="C1276" s="505">
        <v>4</v>
      </c>
      <c r="D1276" s="505"/>
      <c r="E1276" s="505">
        <v>4</v>
      </c>
      <c r="F1276" s="505"/>
      <c r="G1276" s="345">
        <v>8</v>
      </c>
      <c r="H1276" s="73" t="s">
        <v>278</v>
      </c>
      <c r="I1276" s="567">
        <v>6</v>
      </c>
      <c r="J1276" s="567"/>
      <c r="K1276" s="40">
        <v>0</v>
      </c>
      <c r="L1276" s="345">
        <v>6</v>
      </c>
      <c r="M1276" s="73" t="s">
        <v>277</v>
      </c>
      <c r="N1276" s="40">
        <v>9</v>
      </c>
      <c r="O1276" s="505">
        <v>6</v>
      </c>
      <c r="P1276" s="505"/>
      <c r="Q1276" s="476">
        <v>15</v>
      </c>
      <c r="R1276" s="554"/>
      <c r="S1276" s="73" t="s">
        <v>276</v>
      </c>
      <c r="T1276" s="505">
        <v>4</v>
      </c>
      <c r="U1276" s="505"/>
      <c r="V1276" s="40">
        <v>0</v>
      </c>
      <c r="W1276" s="481">
        <v>4</v>
      </c>
      <c r="X1276" s="483"/>
    </row>
    <row r="1277" spans="2:24" s="49" customFormat="1" ht="14.1" customHeight="1">
      <c r="B1277" s="73" t="s">
        <v>275</v>
      </c>
      <c r="C1277" s="505">
        <v>6</v>
      </c>
      <c r="D1277" s="505"/>
      <c r="E1277" s="505">
        <v>5</v>
      </c>
      <c r="F1277" s="505"/>
      <c r="G1277" s="345">
        <v>11</v>
      </c>
      <c r="H1277" s="73" t="s">
        <v>274</v>
      </c>
      <c r="I1277" s="505">
        <v>7</v>
      </c>
      <c r="J1277" s="505"/>
      <c r="K1277" s="40">
        <v>2</v>
      </c>
      <c r="L1277" s="345">
        <v>9</v>
      </c>
      <c r="M1277" s="73" t="s">
        <v>273</v>
      </c>
      <c r="N1277" s="40">
        <v>4</v>
      </c>
      <c r="O1277" s="505">
        <v>3</v>
      </c>
      <c r="P1277" s="505"/>
      <c r="Q1277" s="491">
        <v>7</v>
      </c>
      <c r="R1277" s="490"/>
      <c r="S1277" s="73" t="s">
        <v>272</v>
      </c>
      <c r="T1277" s="505">
        <v>6</v>
      </c>
      <c r="U1277" s="505"/>
      <c r="V1277" s="40">
        <v>9</v>
      </c>
      <c r="W1277" s="489">
        <v>15</v>
      </c>
      <c r="X1277" s="490"/>
    </row>
    <row r="1278" spans="2:24" s="49" customFormat="1" ht="14.25" customHeight="1">
      <c r="B1278" s="73" t="s">
        <v>271</v>
      </c>
      <c r="C1278" s="505">
        <v>5</v>
      </c>
      <c r="D1278" s="505"/>
      <c r="E1278" s="505">
        <v>9</v>
      </c>
      <c r="F1278" s="505"/>
      <c r="G1278" s="345">
        <v>14</v>
      </c>
      <c r="H1278" s="73" t="s">
        <v>270</v>
      </c>
      <c r="I1278" s="505">
        <v>6</v>
      </c>
      <c r="J1278" s="505"/>
      <c r="K1278" s="40">
        <v>3</v>
      </c>
      <c r="L1278" s="345">
        <v>9</v>
      </c>
      <c r="M1278" s="73" t="s">
        <v>269</v>
      </c>
      <c r="N1278" s="40">
        <v>12</v>
      </c>
      <c r="O1278" s="505">
        <v>7</v>
      </c>
      <c r="P1278" s="505"/>
      <c r="Q1278" s="491">
        <v>19</v>
      </c>
      <c r="R1278" s="490"/>
      <c r="S1278" s="73" t="s">
        <v>268</v>
      </c>
      <c r="T1278" s="505">
        <v>7</v>
      </c>
      <c r="U1278" s="505"/>
      <c r="V1278" s="40">
        <v>6</v>
      </c>
      <c r="W1278" s="489">
        <v>13</v>
      </c>
      <c r="X1278" s="490"/>
    </row>
    <row r="1279" spans="2:24" s="49" customFormat="1" ht="14.25" customHeight="1">
      <c r="B1279" s="73" t="s">
        <v>267</v>
      </c>
      <c r="C1279" s="505">
        <v>6</v>
      </c>
      <c r="D1279" s="505"/>
      <c r="E1279" s="505">
        <v>4</v>
      </c>
      <c r="F1279" s="505"/>
      <c r="G1279" s="345">
        <v>10</v>
      </c>
      <c r="H1279" s="73" t="s">
        <v>266</v>
      </c>
      <c r="I1279" s="505">
        <v>6</v>
      </c>
      <c r="J1279" s="505"/>
      <c r="K1279" s="40">
        <v>4</v>
      </c>
      <c r="L1279" s="345">
        <v>10</v>
      </c>
      <c r="M1279" s="73" t="s">
        <v>265</v>
      </c>
      <c r="N1279" s="40">
        <v>5</v>
      </c>
      <c r="O1279" s="505">
        <v>10</v>
      </c>
      <c r="P1279" s="505"/>
      <c r="Q1279" s="491">
        <v>15</v>
      </c>
      <c r="R1279" s="490"/>
      <c r="S1279" s="73" t="s">
        <v>264</v>
      </c>
      <c r="T1279" s="505">
        <v>9</v>
      </c>
      <c r="U1279" s="505"/>
      <c r="V1279" s="40">
        <v>6</v>
      </c>
      <c r="W1279" s="489">
        <v>15</v>
      </c>
      <c r="X1279" s="490"/>
    </row>
    <row r="1280" spans="2:24" s="49" customFormat="1" ht="14.1" customHeight="1">
      <c r="B1280" s="74" t="s">
        <v>263</v>
      </c>
      <c r="C1280" s="511">
        <v>11</v>
      </c>
      <c r="D1280" s="511"/>
      <c r="E1280" s="511">
        <v>6</v>
      </c>
      <c r="F1280" s="511"/>
      <c r="G1280" s="346">
        <v>17</v>
      </c>
      <c r="H1280" s="74" t="s">
        <v>262</v>
      </c>
      <c r="I1280" s="511">
        <v>5</v>
      </c>
      <c r="J1280" s="511"/>
      <c r="K1280" s="42">
        <v>6</v>
      </c>
      <c r="L1280" s="346">
        <v>11</v>
      </c>
      <c r="M1280" s="74" t="s">
        <v>261</v>
      </c>
      <c r="N1280" s="42">
        <v>8</v>
      </c>
      <c r="O1280" s="511">
        <v>7</v>
      </c>
      <c r="P1280" s="511"/>
      <c r="Q1280" s="497">
        <v>15</v>
      </c>
      <c r="R1280" s="504"/>
      <c r="S1280" s="74" t="s">
        <v>260</v>
      </c>
      <c r="T1280" s="511">
        <v>2</v>
      </c>
      <c r="U1280" s="511"/>
      <c r="V1280" s="42">
        <v>5</v>
      </c>
      <c r="W1280" s="502">
        <v>7</v>
      </c>
      <c r="X1280" s="504"/>
    </row>
    <row r="1281" spans="2:24" s="49" customFormat="1" ht="14.25" customHeight="1">
      <c r="B1281" s="73" t="s">
        <v>259</v>
      </c>
      <c r="C1281" s="505">
        <v>12</v>
      </c>
      <c r="D1281" s="505"/>
      <c r="E1281" s="505">
        <v>9</v>
      </c>
      <c r="F1281" s="505"/>
      <c r="G1281" s="345">
        <v>21</v>
      </c>
      <c r="H1281" s="73" t="s">
        <v>258</v>
      </c>
      <c r="I1281" s="505">
        <v>5</v>
      </c>
      <c r="J1281" s="505"/>
      <c r="K1281" s="40">
        <v>2</v>
      </c>
      <c r="L1281" s="345">
        <v>7</v>
      </c>
      <c r="M1281" s="73" t="s">
        <v>257</v>
      </c>
      <c r="N1281" s="40">
        <v>6</v>
      </c>
      <c r="O1281" s="505">
        <v>3</v>
      </c>
      <c r="P1281" s="505"/>
      <c r="Q1281" s="506">
        <v>9</v>
      </c>
      <c r="R1281" s="483"/>
      <c r="S1281" s="73" t="s">
        <v>256</v>
      </c>
      <c r="T1281" s="505">
        <v>5</v>
      </c>
      <c r="U1281" s="505"/>
      <c r="V1281" s="40">
        <v>7</v>
      </c>
      <c r="W1281" s="481">
        <v>12</v>
      </c>
      <c r="X1281" s="483"/>
    </row>
    <row r="1282" spans="2:24" s="49" customFormat="1" ht="14.25" customHeight="1">
      <c r="B1282" s="73" t="s">
        <v>255</v>
      </c>
      <c r="C1282" s="505">
        <v>5</v>
      </c>
      <c r="D1282" s="505"/>
      <c r="E1282" s="505">
        <v>10</v>
      </c>
      <c r="F1282" s="505"/>
      <c r="G1282" s="345">
        <v>15</v>
      </c>
      <c r="H1282" s="73" t="s">
        <v>254</v>
      </c>
      <c r="I1282" s="505">
        <v>4</v>
      </c>
      <c r="J1282" s="505"/>
      <c r="K1282" s="40">
        <v>3</v>
      </c>
      <c r="L1282" s="345">
        <v>7</v>
      </c>
      <c r="M1282" s="73" t="s">
        <v>253</v>
      </c>
      <c r="N1282" s="40">
        <v>2</v>
      </c>
      <c r="O1282" s="505">
        <v>2</v>
      </c>
      <c r="P1282" s="505"/>
      <c r="Q1282" s="491">
        <v>4</v>
      </c>
      <c r="R1282" s="490"/>
      <c r="S1282" s="73" t="s">
        <v>252</v>
      </c>
      <c r="T1282" s="505">
        <v>4</v>
      </c>
      <c r="U1282" s="505"/>
      <c r="V1282" s="40">
        <v>9</v>
      </c>
      <c r="W1282" s="489">
        <v>13</v>
      </c>
      <c r="X1282" s="490"/>
    </row>
    <row r="1283" spans="2:24" s="49" customFormat="1" ht="14.25" customHeight="1">
      <c r="B1283" s="73" t="s">
        <v>251</v>
      </c>
      <c r="C1283" s="505">
        <v>13</v>
      </c>
      <c r="D1283" s="505"/>
      <c r="E1283" s="505">
        <v>14</v>
      </c>
      <c r="F1283" s="505"/>
      <c r="G1283" s="345">
        <v>27</v>
      </c>
      <c r="H1283" s="73" t="s">
        <v>250</v>
      </c>
      <c r="I1283" s="505">
        <v>9</v>
      </c>
      <c r="J1283" s="505"/>
      <c r="K1283" s="40">
        <v>6</v>
      </c>
      <c r="L1283" s="345">
        <v>15</v>
      </c>
      <c r="M1283" s="73" t="s">
        <v>249</v>
      </c>
      <c r="N1283" s="40">
        <v>4</v>
      </c>
      <c r="O1283" s="505">
        <v>5</v>
      </c>
      <c r="P1283" s="505"/>
      <c r="Q1283" s="491">
        <v>9</v>
      </c>
      <c r="R1283" s="490"/>
      <c r="S1283" s="73" t="s">
        <v>248</v>
      </c>
      <c r="T1283" s="505">
        <v>1</v>
      </c>
      <c r="U1283" s="505"/>
      <c r="V1283" s="40">
        <v>4</v>
      </c>
      <c r="W1283" s="489">
        <v>5</v>
      </c>
      <c r="X1283" s="490"/>
    </row>
    <row r="1284" spans="2:24" s="49" customFormat="1" ht="14.1" customHeight="1">
      <c r="B1284" s="73" t="s">
        <v>247</v>
      </c>
      <c r="C1284" s="505">
        <v>11</v>
      </c>
      <c r="D1284" s="505"/>
      <c r="E1284" s="505">
        <v>6</v>
      </c>
      <c r="F1284" s="505"/>
      <c r="G1284" s="345">
        <v>17</v>
      </c>
      <c r="H1284" s="73" t="s">
        <v>246</v>
      </c>
      <c r="I1284" s="505">
        <v>5</v>
      </c>
      <c r="J1284" s="505"/>
      <c r="K1284" s="40">
        <v>12</v>
      </c>
      <c r="L1284" s="345">
        <v>17</v>
      </c>
      <c r="M1284" s="73" t="s">
        <v>245</v>
      </c>
      <c r="N1284" s="40">
        <v>6</v>
      </c>
      <c r="O1284" s="505">
        <v>9</v>
      </c>
      <c r="P1284" s="505"/>
      <c r="Q1284" s="491">
        <v>15</v>
      </c>
      <c r="R1284" s="490"/>
      <c r="S1284" s="73" t="s">
        <v>244</v>
      </c>
      <c r="T1284" s="505">
        <v>6</v>
      </c>
      <c r="U1284" s="505"/>
      <c r="V1284" s="40">
        <v>4</v>
      </c>
      <c r="W1284" s="489">
        <v>10</v>
      </c>
      <c r="X1284" s="490"/>
    </row>
    <row r="1285" spans="2:24" s="49" customFormat="1" ht="14.1" customHeight="1">
      <c r="B1285" s="74" t="s">
        <v>243</v>
      </c>
      <c r="C1285" s="511">
        <v>5</v>
      </c>
      <c r="D1285" s="511"/>
      <c r="E1285" s="511">
        <v>9</v>
      </c>
      <c r="F1285" s="511"/>
      <c r="G1285" s="346">
        <v>14</v>
      </c>
      <c r="H1285" s="74" t="s">
        <v>242</v>
      </c>
      <c r="I1285" s="511">
        <v>9</v>
      </c>
      <c r="J1285" s="511"/>
      <c r="K1285" s="42">
        <v>7</v>
      </c>
      <c r="L1285" s="346">
        <v>16</v>
      </c>
      <c r="M1285" s="74" t="s">
        <v>241</v>
      </c>
      <c r="N1285" s="42">
        <v>5</v>
      </c>
      <c r="O1285" s="511">
        <v>9</v>
      </c>
      <c r="P1285" s="511"/>
      <c r="Q1285" s="497">
        <v>14</v>
      </c>
      <c r="R1285" s="504"/>
      <c r="S1285" s="74" t="s">
        <v>240</v>
      </c>
      <c r="T1285" s="511">
        <v>6</v>
      </c>
      <c r="U1285" s="511"/>
      <c r="V1285" s="42">
        <v>9</v>
      </c>
      <c r="W1285" s="502">
        <v>15</v>
      </c>
      <c r="X1285" s="504"/>
    </row>
    <row r="1286" spans="2:24" s="49" customFormat="1" ht="14.25" customHeight="1">
      <c r="B1286" s="73" t="s">
        <v>239</v>
      </c>
      <c r="C1286" s="505">
        <v>10</v>
      </c>
      <c r="D1286" s="505"/>
      <c r="E1286" s="505">
        <v>3</v>
      </c>
      <c r="F1286" s="505"/>
      <c r="G1286" s="345">
        <v>13</v>
      </c>
      <c r="H1286" s="73" t="s">
        <v>238</v>
      </c>
      <c r="I1286" s="505">
        <v>5</v>
      </c>
      <c r="J1286" s="505"/>
      <c r="K1286" s="40">
        <v>8</v>
      </c>
      <c r="L1286" s="345">
        <v>13</v>
      </c>
      <c r="M1286" s="73" t="s">
        <v>237</v>
      </c>
      <c r="N1286" s="40">
        <v>6</v>
      </c>
      <c r="O1286" s="505">
        <v>10</v>
      </c>
      <c r="P1286" s="505"/>
      <c r="Q1286" s="506">
        <v>16</v>
      </c>
      <c r="R1286" s="483"/>
      <c r="S1286" s="73" t="s">
        <v>236</v>
      </c>
      <c r="T1286" s="505">
        <v>4</v>
      </c>
      <c r="U1286" s="505"/>
      <c r="V1286" s="40">
        <v>0</v>
      </c>
      <c r="W1286" s="481">
        <v>4</v>
      </c>
      <c r="X1286" s="483"/>
    </row>
    <row r="1287" spans="2:24" s="49" customFormat="1" ht="14.25" customHeight="1">
      <c r="B1287" s="73" t="s">
        <v>235</v>
      </c>
      <c r="C1287" s="505">
        <v>11</v>
      </c>
      <c r="D1287" s="505"/>
      <c r="E1287" s="505">
        <v>7</v>
      </c>
      <c r="F1287" s="505"/>
      <c r="G1287" s="345">
        <v>18</v>
      </c>
      <c r="H1287" s="73" t="s">
        <v>234</v>
      </c>
      <c r="I1287" s="505">
        <v>4</v>
      </c>
      <c r="J1287" s="505"/>
      <c r="K1287" s="40">
        <v>7</v>
      </c>
      <c r="L1287" s="345">
        <v>11</v>
      </c>
      <c r="M1287" s="73" t="s">
        <v>233</v>
      </c>
      <c r="N1287" s="40">
        <v>4</v>
      </c>
      <c r="O1287" s="505">
        <v>6</v>
      </c>
      <c r="P1287" s="505"/>
      <c r="Q1287" s="491">
        <v>10</v>
      </c>
      <c r="R1287" s="490"/>
      <c r="S1287" s="73" t="s">
        <v>232</v>
      </c>
      <c r="T1287" s="505">
        <v>1</v>
      </c>
      <c r="U1287" s="505"/>
      <c r="V1287" s="40">
        <v>1</v>
      </c>
      <c r="W1287" s="489">
        <v>2</v>
      </c>
      <c r="X1287" s="490"/>
    </row>
    <row r="1288" spans="2:24" s="49" customFormat="1" ht="14.25" customHeight="1">
      <c r="B1288" s="73" t="s">
        <v>231</v>
      </c>
      <c r="C1288" s="505">
        <v>10</v>
      </c>
      <c r="D1288" s="505"/>
      <c r="E1288" s="505">
        <v>8</v>
      </c>
      <c r="F1288" s="505"/>
      <c r="G1288" s="345">
        <v>18</v>
      </c>
      <c r="H1288" s="73" t="s">
        <v>230</v>
      </c>
      <c r="I1288" s="505">
        <v>5</v>
      </c>
      <c r="J1288" s="505"/>
      <c r="K1288" s="40">
        <v>13</v>
      </c>
      <c r="L1288" s="347">
        <v>18</v>
      </c>
      <c r="M1288" s="73" t="s">
        <v>229</v>
      </c>
      <c r="N1288" s="40">
        <v>2</v>
      </c>
      <c r="O1288" s="505">
        <v>7</v>
      </c>
      <c r="P1288" s="505"/>
      <c r="Q1288" s="491">
        <v>9</v>
      </c>
      <c r="R1288" s="490"/>
      <c r="S1288" s="73" t="s">
        <v>228</v>
      </c>
      <c r="T1288" s="505">
        <v>0</v>
      </c>
      <c r="U1288" s="505"/>
      <c r="V1288" s="40">
        <v>2</v>
      </c>
      <c r="W1288" s="489">
        <v>2</v>
      </c>
      <c r="X1288" s="490"/>
    </row>
    <row r="1289" spans="2:24" s="49" customFormat="1" ht="14.1" customHeight="1">
      <c r="B1289" s="73" t="s">
        <v>227</v>
      </c>
      <c r="C1289" s="505">
        <v>8</v>
      </c>
      <c r="D1289" s="505"/>
      <c r="E1289" s="505">
        <v>5</v>
      </c>
      <c r="F1289" s="505"/>
      <c r="G1289" s="345">
        <v>13</v>
      </c>
      <c r="H1289" s="73" t="s">
        <v>226</v>
      </c>
      <c r="I1289" s="505">
        <v>8</v>
      </c>
      <c r="J1289" s="505"/>
      <c r="K1289" s="40">
        <v>5</v>
      </c>
      <c r="L1289" s="347">
        <v>13</v>
      </c>
      <c r="M1289" s="73" t="s">
        <v>225</v>
      </c>
      <c r="N1289" s="40">
        <v>11</v>
      </c>
      <c r="O1289" s="505">
        <v>7</v>
      </c>
      <c r="P1289" s="505"/>
      <c r="Q1289" s="491">
        <v>18</v>
      </c>
      <c r="R1289" s="490"/>
      <c r="S1289" s="73" t="s">
        <v>224</v>
      </c>
      <c r="T1289" s="505">
        <v>0</v>
      </c>
      <c r="U1289" s="505"/>
      <c r="V1289" s="40">
        <v>3</v>
      </c>
      <c r="W1289" s="489">
        <v>3</v>
      </c>
      <c r="X1289" s="490"/>
    </row>
    <row r="1290" spans="2:24" s="49" customFormat="1" ht="14.45" customHeight="1">
      <c r="B1290" s="74" t="s">
        <v>223</v>
      </c>
      <c r="C1290" s="511">
        <v>10</v>
      </c>
      <c r="D1290" s="511"/>
      <c r="E1290" s="511">
        <v>9</v>
      </c>
      <c r="F1290" s="511"/>
      <c r="G1290" s="346">
        <v>19</v>
      </c>
      <c r="H1290" s="74" t="s">
        <v>222</v>
      </c>
      <c r="I1290" s="511">
        <v>9</v>
      </c>
      <c r="J1290" s="511"/>
      <c r="K1290" s="42">
        <v>11</v>
      </c>
      <c r="L1290" s="346">
        <v>20</v>
      </c>
      <c r="M1290" s="74" t="s">
        <v>221</v>
      </c>
      <c r="N1290" s="42">
        <v>7</v>
      </c>
      <c r="O1290" s="511">
        <v>14</v>
      </c>
      <c r="P1290" s="511"/>
      <c r="Q1290" s="497">
        <v>21</v>
      </c>
      <c r="R1290" s="504"/>
      <c r="S1290" s="74" t="s">
        <v>220</v>
      </c>
      <c r="T1290" s="511">
        <v>1</v>
      </c>
      <c r="U1290" s="511"/>
      <c r="V1290" s="42">
        <v>4</v>
      </c>
      <c r="W1290" s="502">
        <v>5</v>
      </c>
      <c r="X1290" s="504"/>
    </row>
    <row r="1291" spans="2:24" s="49" customFormat="1" ht="14.1" customHeight="1">
      <c r="B1291" s="73" t="s">
        <v>219</v>
      </c>
      <c r="C1291" s="505">
        <v>7</v>
      </c>
      <c r="D1291" s="505"/>
      <c r="E1291" s="505">
        <v>9</v>
      </c>
      <c r="F1291" s="505"/>
      <c r="G1291" s="345">
        <v>16</v>
      </c>
      <c r="H1291" s="73" t="s">
        <v>218</v>
      </c>
      <c r="I1291" s="505">
        <v>7</v>
      </c>
      <c r="J1291" s="505"/>
      <c r="K1291" s="40">
        <v>13</v>
      </c>
      <c r="L1291" s="345">
        <v>20</v>
      </c>
      <c r="M1291" s="73" t="s">
        <v>217</v>
      </c>
      <c r="N1291" s="40">
        <v>7</v>
      </c>
      <c r="O1291" s="505">
        <v>9</v>
      </c>
      <c r="P1291" s="505"/>
      <c r="Q1291" s="506">
        <v>16</v>
      </c>
      <c r="R1291" s="483"/>
      <c r="S1291" s="73" t="s">
        <v>216</v>
      </c>
      <c r="T1291" s="505">
        <v>2</v>
      </c>
      <c r="U1291" s="505"/>
      <c r="V1291" s="40">
        <v>1</v>
      </c>
      <c r="W1291" s="481">
        <v>3</v>
      </c>
      <c r="X1291" s="483"/>
    </row>
    <row r="1292" spans="2:24" s="49" customFormat="1" ht="14.25" customHeight="1">
      <c r="B1292" s="73" t="s">
        <v>215</v>
      </c>
      <c r="C1292" s="505">
        <v>18</v>
      </c>
      <c r="D1292" s="505"/>
      <c r="E1292" s="505">
        <v>8</v>
      </c>
      <c r="F1292" s="505"/>
      <c r="G1292" s="345">
        <v>26</v>
      </c>
      <c r="H1292" s="73" t="s">
        <v>214</v>
      </c>
      <c r="I1292" s="505">
        <v>4</v>
      </c>
      <c r="J1292" s="505"/>
      <c r="K1292" s="40">
        <v>8</v>
      </c>
      <c r="L1292" s="345">
        <v>12</v>
      </c>
      <c r="M1292" s="73" t="s">
        <v>213</v>
      </c>
      <c r="N1292" s="40">
        <v>10</v>
      </c>
      <c r="O1292" s="505">
        <v>14</v>
      </c>
      <c r="P1292" s="505"/>
      <c r="Q1292" s="491">
        <v>24</v>
      </c>
      <c r="R1292" s="490"/>
      <c r="S1292" s="73" t="s">
        <v>212</v>
      </c>
      <c r="T1292" s="505">
        <v>0</v>
      </c>
      <c r="U1292" s="505"/>
      <c r="V1292" s="40">
        <v>2</v>
      </c>
      <c r="W1292" s="489">
        <v>2</v>
      </c>
      <c r="X1292" s="490"/>
    </row>
    <row r="1293" spans="2:24" s="49" customFormat="1" ht="14.25" customHeight="1">
      <c r="B1293" s="73" t="s">
        <v>211</v>
      </c>
      <c r="C1293" s="505">
        <v>4</v>
      </c>
      <c r="D1293" s="505"/>
      <c r="E1293" s="505">
        <v>9</v>
      </c>
      <c r="F1293" s="505"/>
      <c r="G1293" s="345">
        <v>13</v>
      </c>
      <c r="H1293" s="73" t="s">
        <v>210</v>
      </c>
      <c r="I1293" s="505">
        <v>11</v>
      </c>
      <c r="J1293" s="505"/>
      <c r="K1293" s="40">
        <v>8</v>
      </c>
      <c r="L1293" s="345">
        <v>19</v>
      </c>
      <c r="M1293" s="73" t="s">
        <v>209</v>
      </c>
      <c r="N1293" s="40">
        <v>11</v>
      </c>
      <c r="O1293" s="505">
        <v>8</v>
      </c>
      <c r="P1293" s="505"/>
      <c r="Q1293" s="491">
        <v>19</v>
      </c>
      <c r="R1293" s="490"/>
      <c r="S1293" s="73" t="s">
        <v>208</v>
      </c>
      <c r="T1293" s="505">
        <v>0</v>
      </c>
      <c r="U1293" s="505"/>
      <c r="V1293" s="40">
        <v>1</v>
      </c>
      <c r="W1293" s="489">
        <v>1</v>
      </c>
      <c r="X1293" s="490"/>
    </row>
    <row r="1294" spans="2:24" s="49" customFormat="1" ht="14.25" customHeight="1">
      <c r="B1294" s="73" t="s">
        <v>207</v>
      </c>
      <c r="C1294" s="505">
        <v>8</v>
      </c>
      <c r="D1294" s="505"/>
      <c r="E1294" s="505">
        <v>10</v>
      </c>
      <c r="F1294" s="505"/>
      <c r="G1294" s="345">
        <v>18</v>
      </c>
      <c r="H1294" s="73" t="s">
        <v>206</v>
      </c>
      <c r="I1294" s="505">
        <v>9</v>
      </c>
      <c r="J1294" s="505"/>
      <c r="K1294" s="40">
        <v>10</v>
      </c>
      <c r="L1294" s="345">
        <v>19</v>
      </c>
      <c r="M1294" s="73" t="s">
        <v>205</v>
      </c>
      <c r="N1294" s="40">
        <v>5</v>
      </c>
      <c r="O1294" s="505">
        <v>10</v>
      </c>
      <c r="P1294" s="505"/>
      <c r="Q1294" s="491">
        <v>15</v>
      </c>
      <c r="R1294" s="490"/>
      <c r="S1294" s="73" t="s">
        <v>204</v>
      </c>
      <c r="T1294" s="505">
        <v>0</v>
      </c>
      <c r="U1294" s="505"/>
      <c r="V1294" s="40">
        <v>1</v>
      </c>
      <c r="W1294" s="489">
        <v>1</v>
      </c>
      <c r="X1294" s="490"/>
    </row>
    <row r="1295" spans="2:24" s="49" customFormat="1" ht="14.1" customHeight="1">
      <c r="B1295" s="74" t="s">
        <v>203</v>
      </c>
      <c r="C1295" s="511">
        <v>7</v>
      </c>
      <c r="D1295" s="511"/>
      <c r="E1295" s="511">
        <v>8</v>
      </c>
      <c r="F1295" s="511"/>
      <c r="G1295" s="346">
        <v>15</v>
      </c>
      <c r="H1295" s="74" t="s">
        <v>202</v>
      </c>
      <c r="I1295" s="511">
        <v>8</v>
      </c>
      <c r="J1295" s="511"/>
      <c r="K1295" s="42">
        <v>16</v>
      </c>
      <c r="L1295" s="346">
        <v>24</v>
      </c>
      <c r="M1295" s="74" t="s">
        <v>201</v>
      </c>
      <c r="N1295" s="42">
        <v>10</v>
      </c>
      <c r="O1295" s="511">
        <v>4</v>
      </c>
      <c r="P1295" s="511"/>
      <c r="Q1295" s="497">
        <v>14</v>
      </c>
      <c r="R1295" s="504"/>
      <c r="S1295" s="74" t="s">
        <v>200</v>
      </c>
      <c r="T1295" s="511">
        <v>0</v>
      </c>
      <c r="U1295" s="511"/>
      <c r="V1295" s="42">
        <v>1</v>
      </c>
      <c r="W1295" s="502">
        <v>1</v>
      </c>
      <c r="X1295" s="504"/>
    </row>
    <row r="1296" spans="2:24" s="49" customFormat="1" ht="14.25" customHeight="1">
      <c r="B1296" s="73" t="s">
        <v>199</v>
      </c>
      <c r="C1296" s="505">
        <v>7</v>
      </c>
      <c r="D1296" s="505"/>
      <c r="E1296" s="505">
        <v>10</v>
      </c>
      <c r="F1296" s="505"/>
      <c r="G1296" s="345">
        <v>17</v>
      </c>
      <c r="H1296" s="73" t="s">
        <v>198</v>
      </c>
      <c r="I1296" s="505">
        <v>11</v>
      </c>
      <c r="J1296" s="505"/>
      <c r="K1296" s="40">
        <v>8</v>
      </c>
      <c r="L1296" s="345">
        <v>19</v>
      </c>
      <c r="M1296" s="73" t="s">
        <v>197</v>
      </c>
      <c r="N1296" s="40">
        <v>5</v>
      </c>
      <c r="O1296" s="505">
        <v>14</v>
      </c>
      <c r="P1296" s="505"/>
      <c r="Q1296" s="506">
        <v>19</v>
      </c>
      <c r="R1296" s="483"/>
      <c r="S1296" s="73" t="s">
        <v>196</v>
      </c>
      <c r="T1296" s="505">
        <v>0</v>
      </c>
      <c r="U1296" s="505"/>
      <c r="V1296" s="40">
        <v>0</v>
      </c>
      <c r="W1296" s="481">
        <v>0</v>
      </c>
      <c r="X1296" s="483"/>
    </row>
    <row r="1297" spans="2:24" s="49" customFormat="1" ht="14.25" customHeight="1">
      <c r="B1297" s="73" t="s">
        <v>195</v>
      </c>
      <c r="C1297" s="505">
        <v>3</v>
      </c>
      <c r="D1297" s="505"/>
      <c r="E1297" s="505">
        <v>4</v>
      </c>
      <c r="F1297" s="505"/>
      <c r="G1297" s="345">
        <v>7</v>
      </c>
      <c r="H1297" s="73" t="s">
        <v>194</v>
      </c>
      <c r="I1297" s="505">
        <v>12</v>
      </c>
      <c r="J1297" s="505"/>
      <c r="K1297" s="40">
        <v>7</v>
      </c>
      <c r="L1297" s="345">
        <v>19</v>
      </c>
      <c r="M1297" s="73" t="s">
        <v>193</v>
      </c>
      <c r="N1297" s="40">
        <v>6</v>
      </c>
      <c r="O1297" s="505">
        <v>2</v>
      </c>
      <c r="P1297" s="505"/>
      <c r="Q1297" s="491">
        <v>8</v>
      </c>
      <c r="R1297" s="490"/>
      <c r="S1297" s="73" t="s">
        <v>192</v>
      </c>
      <c r="T1297" s="505">
        <v>0</v>
      </c>
      <c r="U1297" s="505"/>
      <c r="V1297" s="40">
        <v>1</v>
      </c>
      <c r="W1297" s="489">
        <v>1</v>
      </c>
      <c r="X1297" s="490"/>
    </row>
    <row r="1298" spans="2:24" s="49" customFormat="1" ht="14.25" customHeight="1">
      <c r="B1298" s="73" t="s">
        <v>191</v>
      </c>
      <c r="C1298" s="505">
        <v>2</v>
      </c>
      <c r="D1298" s="505"/>
      <c r="E1298" s="505">
        <v>3</v>
      </c>
      <c r="F1298" s="505"/>
      <c r="G1298" s="345">
        <v>5</v>
      </c>
      <c r="H1298" s="73" t="s">
        <v>190</v>
      </c>
      <c r="I1298" s="505">
        <v>5</v>
      </c>
      <c r="J1298" s="505"/>
      <c r="K1298" s="40">
        <v>13</v>
      </c>
      <c r="L1298" s="345">
        <v>18</v>
      </c>
      <c r="M1298" s="73" t="s">
        <v>189</v>
      </c>
      <c r="N1298" s="40">
        <v>4</v>
      </c>
      <c r="O1298" s="505">
        <v>7</v>
      </c>
      <c r="P1298" s="505"/>
      <c r="Q1298" s="491">
        <v>11</v>
      </c>
      <c r="R1298" s="490"/>
      <c r="S1298" s="73" t="s">
        <v>188</v>
      </c>
      <c r="T1298" s="505">
        <v>0</v>
      </c>
      <c r="U1298" s="505"/>
      <c r="V1298" s="40">
        <v>0</v>
      </c>
      <c r="W1298" s="489">
        <v>0</v>
      </c>
      <c r="X1298" s="490"/>
    </row>
    <row r="1299" spans="2:24" s="49" customFormat="1" ht="14.1" customHeight="1">
      <c r="B1299" s="73" t="s">
        <v>187</v>
      </c>
      <c r="C1299" s="505">
        <v>3</v>
      </c>
      <c r="D1299" s="505"/>
      <c r="E1299" s="505">
        <v>4</v>
      </c>
      <c r="F1299" s="505"/>
      <c r="G1299" s="345">
        <v>7</v>
      </c>
      <c r="H1299" s="73" t="s">
        <v>186</v>
      </c>
      <c r="I1299" s="505">
        <v>13</v>
      </c>
      <c r="J1299" s="505"/>
      <c r="K1299" s="40">
        <v>10</v>
      </c>
      <c r="L1299" s="345">
        <v>23</v>
      </c>
      <c r="M1299" s="73" t="s">
        <v>185</v>
      </c>
      <c r="N1299" s="40">
        <v>6</v>
      </c>
      <c r="O1299" s="505">
        <v>7</v>
      </c>
      <c r="P1299" s="505"/>
      <c r="Q1299" s="491">
        <v>13</v>
      </c>
      <c r="R1299" s="490"/>
      <c r="S1299" s="73" t="s">
        <v>184</v>
      </c>
      <c r="T1299" s="505">
        <v>0</v>
      </c>
      <c r="U1299" s="505"/>
      <c r="V1299" s="40">
        <v>0</v>
      </c>
      <c r="W1299" s="489">
        <v>0</v>
      </c>
      <c r="X1299" s="490"/>
    </row>
    <row r="1300" spans="2:24" s="49" customFormat="1" ht="14.25" customHeight="1" thickBot="1">
      <c r="B1300" s="75" t="s">
        <v>183</v>
      </c>
      <c r="C1300" s="516">
        <v>6</v>
      </c>
      <c r="D1300" s="516"/>
      <c r="E1300" s="516">
        <v>2</v>
      </c>
      <c r="F1300" s="516"/>
      <c r="G1300" s="344">
        <v>8</v>
      </c>
      <c r="H1300" s="75" t="s">
        <v>182</v>
      </c>
      <c r="I1300" s="516">
        <v>9</v>
      </c>
      <c r="J1300" s="516"/>
      <c r="K1300" s="44">
        <v>9</v>
      </c>
      <c r="L1300" s="344">
        <v>18</v>
      </c>
      <c r="M1300" s="75" t="s">
        <v>181</v>
      </c>
      <c r="N1300" s="44">
        <v>6</v>
      </c>
      <c r="O1300" s="516">
        <v>9</v>
      </c>
      <c r="P1300" s="516"/>
      <c r="Q1300" s="512">
        <v>15</v>
      </c>
      <c r="R1300" s="559"/>
      <c r="S1300" s="74" t="s">
        <v>180</v>
      </c>
      <c r="T1300" s="511">
        <v>0</v>
      </c>
      <c r="U1300" s="511"/>
      <c r="V1300" s="42">
        <v>0</v>
      </c>
      <c r="W1300" s="502">
        <v>0</v>
      </c>
      <c r="X1300" s="504"/>
    </row>
    <row r="1301" spans="2:24" s="49" customFormat="1" ht="14.25" customHeight="1" thickBot="1">
      <c r="B1301" s="76"/>
      <c r="C1301" s="76"/>
      <c r="D1301" s="76"/>
      <c r="E1301" s="76"/>
      <c r="F1301" s="520" t="s">
        <v>179</v>
      </c>
      <c r="G1301" s="520"/>
      <c r="H1301" s="520"/>
      <c r="I1301" s="520"/>
      <c r="J1301" s="76"/>
      <c r="K1301" s="76"/>
      <c r="L1301" s="76"/>
      <c r="M1301" s="76"/>
      <c r="N1301" s="76"/>
      <c r="O1301" s="76"/>
      <c r="P1301" s="76"/>
      <c r="Q1301" s="76"/>
      <c r="R1301" s="76"/>
      <c r="S1301" s="77" t="s">
        <v>178</v>
      </c>
      <c r="T1301" s="582">
        <v>0</v>
      </c>
      <c r="U1301" s="582"/>
      <c r="V1301" s="46">
        <v>0</v>
      </c>
      <c r="W1301" s="481">
        <f t="shared" ref="W1301:W1306" si="217">SUM(T1301:V1301)</f>
        <v>0</v>
      </c>
      <c r="X1301" s="483"/>
    </row>
    <row r="1302" spans="2:24" s="49" customFormat="1" ht="13.5" customHeight="1">
      <c r="B1302" s="213" t="s">
        <v>177</v>
      </c>
      <c r="C1302" s="522">
        <f>SUM(C1276:D1280)</f>
        <v>32</v>
      </c>
      <c r="D1302" s="523"/>
      <c r="E1302" s="526">
        <f>SUM(E1276:F1280)</f>
        <v>28</v>
      </c>
      <c r="F1302" s="523"/>
      <c r="G1302" s="214">
        <f>SUM(C1302:F1302)</f>
        <v>60</v>
      </c>
      <c r="H1302" s="213" t="s">
        <v>176</v>
      </c>
      <c r="I1302" s="524">
        <f>SUM(N1276:N1280)</f>
        <v>38</v>
      </c>
      <c r="J1302" s="525"/>
      <c r="K1302" s="215">
        <f>SUM(O1276:P1280)</f>
        <v>33</v>
      </c>
      <c r="L1302" s="216">
        <f>SUM(I1302:K1302)</f>
        <v>71</v>
      </c>
      <c r="M1302" s="225" t="s">
        <v>175</v>
      </c>
      <c r="N1302" s="226">
        <f>SUM(T1301:U1305)</f>
        <v>0</v>
      </c>
      <c r="O1302" s="526">
        <f>SUM(V1301:V1305)</f>
        <v>0</v>
      </c>
      <c r="P1302" s="523">
        <f t="shared" ref="P1302" si="218">SUM(W1301:X1305)</f>
        <v>0</v>
      </c>
      <c r="Q1302" s="526">
        <f>SUM(N1302,O1302)</f>
        <v>0</v>
      </c>
      <c r="R1302" s="527"/>
      <c r="S1302" s="73" t="s">
        <v>174</v>
      </c>
      <c r="T1302" s="505">
        <v>0</v>
      </c>
      <c r="U1302" s="505"/>
      <c r="V1302" s="40">
        <v>0</v>
      </c>
      <c r="W1302" s="489">
        <f t="shared" si="217"/>
        <v>0</v>
      </c>
      <c r="X1302" s="490"/>
    </row>
    <row r="1303" spans="2:24" s="49" customFormat="1" ht="13.5" customHeight="1" thickBot="1">
      <c r="B1303" s="217" t="s">
        <v>173</v>
      </c>
      <c r="C1303" s="518">
        <f>SUM(C1281:D1285)</f>
        <v>46</v>
      </c>
      <c r="D1303" s="519"/>
      <c r="E1303" s="555">
        <f>SUM(E1281:F1285)</f>
        <v>48</v>
      </c>
      <c r="F1303" s="519"/>
      <c r="G1303" s="218">
        <f t="shared" ref="G1303:G1311" si="219">SUM(C1303:F1303)</f>
        <v>94</v>
      </c>
      <c r="H1303" s="217" t="s">
        <v>172</v>
      </c>
      <c r="I1303" s="518">
        <f>SUM(N1281:N1285)</f>
        <v>23</v>
      </c>
      <c r="J1303" s="521"/>
      <c r="K1303" s="219">
        <f>SUM(O1281:P1285)</f>
        <v>28</v>
      </c>
      <c r="L1303" s="220">
        <f t="shared" ref="L1303:L1307" si="220">SUM(I1303:K1303)</f>
        <v>51</v>
      </c>
      <c r="M1303" s="227" t="s">
        <v>159</v>
      </c>
      <c r="N1303" s="228">
        <f>U1306</f>
        <v>0</v>
      </c>
      <c r="O1303" s="531">
        <f>V1306</f>
        <v>0</v>
      </c>
      <c r="P1303" s="532"/>
      <c r="Q1303" s="531">
        <f>SUM(N1303:P1303)</f>
        <v>0</v>
      </c>
      <c r="R1303" s="533"/>
      <c r="S1303" s="73" t="s">
        <v>171</v>
      </c>
      <c r="T1303" s="505">
        <v>0</v>
      </c>
      <c r="U1303" s="505"/>
      <c r="V1303" s="40">
        <v>0</v>
      </c>
      <c r="W1303" s="489">
        <f t="shared" si="217"/>
        <v>0</v>
      </c>
      <c r="X1303" s="490"/>
    </row>
    <row r="1304" spans="2:24" s="49" customFormat="1" ht="13.5" customHeight="1" thickBot="1">
      <c r="B1304" s="217" t="s">
        <v>170</v>
      </c>
      <c r="C1304" s="518">
        <f>SUM(C1286:D1290)</f>
        <v>49</v>
      </c>
      <c r="D1304" s="519"/>
      <c r="E1304" s="555">
        <f>SUM(E1286:F1290)</f>
        <v>32</v>
      </c>
      <c r="F1304" s="519"/>
      <c r="G1304" s="218">
        <f t="shared" si="219"/>
        <v>81</v>
      </c>
      <c r="H1304" s="217" t="s">
        <v>169</v>
      </c>
      <c r="I1304" s="518">
        <f>SUM(N1286:N1290)</f>
        <v>30</v>
      </c>
      <c r="J1304" s="521"/>
      <c r="K1304" s="219">
        <f>SUM(O1286:P1290)</f>
        <v>44</v>
      </c>
      <c r="L1304" s="220">
        <f t="shared" si="220"/>
        <v>74</v>
      </c>
      <c r="M1304" s="76"/>
      <c r="N1304" s="76"/>
      <c r="O1304" s="76"/>
      <c r="P1304" s="76"/>
      <c r="Q1304" s="76"/>
      <c r="R1304" s="76"/>
      <c r="S1304" s="73" t="s">
        <v>168</v>
      </c>
      <c r="T1304" s="505">
        <v>0</v>
      </c>
      <c r="U1304" s="505"/>
      <c r="V1304" s="40">
        <v>0</v>
      </c>
      <c r="W1304" s="489">
        <f t="shared" si="217"/>
        <v>0</v>
      </c>
      <c r="X1304" s="490"/>
    </row>
    <row r="1305" spans="2:24" s="49" customFormat="1" ht="13.5" customHeight="1">
      <c r="B1305" s="217" t="s">
        <v>167</v>
      </c>
      <c r="C1305" s="518">
        <f>SUM(C1291:D1295)</f>
        <v>44</v>
      </c>
      <c r="D1305" s="519"/>
      <c r="E1305" s="555">
        <f>SUM(E1291:F1295)</f>
        <v>44</v>
      </c>
      <c r="F1305" s="519"/>
      <c r="G1305" s="218">
        <f t="shared" si="219"/>
        <v>88</v>
      </c>
      <c r="H1305" s="217" t="s">
        <v>166</v>
      </c>
      <c r="I1305" s="518">
        <f>SUM(N1291:N1295)</f>
        <v>43</v>
      </c>
      <c r="J1305" s="521"/>
      <c r="K1305" s="219">
        <f>SUM(O1291:P1295)</f>
        <v>45</v>
      </c>
      <c r="L1305" s="220">
        <f t="shared" si="220"/>
        <v>88</v>
      </c>
      <c r="M1305" s="229" t="s">
        <v>165</v>
      </c>
      <c r="N1305" s="230">
        <f>SUM(N1291:N1300,T1276:U1306)</f>
        <v>128</v>
      </c>
      <c r="O1305" s="535">
        <f>SUM(O1291:P1300,V1276:V1306)</f>
        <v>160</v>
      </c>
      <c r="P1305" s="536">
        <f t="shared" ref="P1305" si="221">SUM(P1291:P1300,W1276:X1306)</f>
        <v>134</v>
      </c>
      <c r="Q1305" s="535">
        <f>SUM(N1305,O1305)</f>
        <v>288</v>
      </c>
      <c r="R1305" s="537"/>
      <c r="S1305" s="74" t="s">
        <v>164</v>
      </c>
      <c r="T1305" s="511">
        <v>0</v>
      </c>
      <c r="U1305" s="511"/>
      <c r="V1305" s="133">
        <v>0</v>
      </c>
      <c r="W1305" s="502">
        <f t="shared" si="217"/>
        <v>0</v>
      </c>
      <c r="X1305" s="504"/>
    </row>
    <row r="1306" spans="2:24" s="49" customFormat="1" ht="13.5" customHeight="1" thickBot="1">
      <c r="B1306" s="217" t="s">
        <v>163</v>
      </c>
      <c r="C1306" s="518">
        <f>SUM(C1296:D1300)</f>
        <v>21</v>
      </c>
      <c r="D1306" s="519"/>
      <c r="E1306" s="555">
        <f>SUM(E1296:F1300)</f>
        <v>23</v>
      </c>
      <c r="F1306" s="519"/>
      <c r="G1306" s="218">
        <f t="shared" si="219"/>
        <v>44</v>
      </c>
      <c r="H1306" s="217" t="s">
        <v>162</v>
      </c>
      <c r="I1306" s="518">
        <f>SUM(N1296:N1300)</f>
        <v>27</v>
      </c>
      <c r="J1306" s="521"/>
      <c r="K1306" s="219">
        <f>SUM(O1296:P1300)</f>
        <v>39</v>
      </c>
      <c r="L1306" s="220">
        <f t="shared" si="220"/>
        <v>66</v>
      </c>
      <c r="M1306" s="231" t="s">
        <v>161</v>
      </c>
      <c r="N1306" s="232"/>
      <c r="O1306" s="233"/>
      <c r="P1306" s="565">
        <f>Q1305/Q1309*100</f>
        <v>23.52941176470588</v>
      </c>
      <c r="Q1306" s="565"/>
      <c r="R1306" s="234" t="s">
        <v>160</v>
      </c>
      <c r="S1306" s="75" t="s">
        <v>159</v>
      </c>
      <c r="T1306" s="516">
        <v>0</v>
      </c>
      <c r="U1306" s="516"/>
      <c r="V1306" s="44">
        <v>0</v>
      </c>
      <c r="W1306" s="529">
        <f t="shared" si="217"/>
        <v>0</v>
      </c>
      <c r="X1306" s="538"/>
    </row>
    <row r="1307" spans="2:24" s="49" customFormat="1" ht="13.5" customHeight="1">
      <c r="B1307" s="217" t="s">
        <v>158</v>
      </c>
      <c r="C1307" s="518">
        <f>SUM(I1276:J1280)</f>
        <v>30</v>
      </c>
      <c r="D1307" s="519"/>
      <c r="E1307" s="555">
        <f>SUM(K1276:K1280)</f>
        <v>15</v>
      </c>
      <c r="F1307" s="519"/>
      <c r="G1307" s="218">
        <f t="shared" si="219"/>
        <v>45</v>
      </c>
      <c r="H1307" s="217" t="s">
        <v>157</v>
      </c>
      <c r="I1307" s="518">
        <f>SUM(T1276:U1280)</f>
        <v>28</v>
      </c>
      <c r="J1307" s="521"/>
      <c r="K1307" s="219">
        <f>SUM(V1276:V1280)</f>
        <v>26</v>
      </c>
      <c r="L1307" s="220">
        <f t="shared" si="220"/>
        <v>54</v>
      </c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</row>
    <row r="1308" spans="2:24" s="49" customFormat="1" ht="13.5" customHeight="1" thickBot="1">
      <c r="B1308" s="217" t="s">
        <v>156</v>
      </c>
      <c r="C1308" s="518">
        <f>SUM(I1281:J1285)</f>
        <v>32</v>
      </c>
      <c r="D1308" s="519"/>
      <c r="E1308" s="555">
        <f>SUM(K1281:K1285)</f>
        <v>30</v>
      </c>
      <c r="F1308" s="519"/>
      <c r="G1308" s="218">
        <f t="shared" si="219"/>
        <v>62</v>
      </c>
      <c r="H1308" s="217" t="s">
        <v>155</v>
      </c>
      <c r="I1308" s="518">
        <f>SUM(T1281:U1285)</f>
        <v>22</v>
      </c>
      <c r="J1308" s="521"/>
      <c r="K1308" s="219">
        <f>SUM(V1281:V1285)</f>
        <v>33</v>
      </c>
      <c r="L1308" s="220">
        <f>SUM(I1308:K1308)</f>
        <v>55</v>
      </c>
      <c r="M1308" s="76"/>
      <c r="N1308" s="76"/>
      <c r="O1308" s="76"/>
      <c r="P1308" s="76"/>
      <c r="Q1308" s="76"/>
      <c r="R1308" s="76"/>
      <c r="S1308" s="87"/>
      <c r="T1308" s="87"/>
      <c r="U1308" s="87"/>
      <c r="V1308" s="87"/>
      <c r="W1308" s="87"/>
      <c r="X1308" s="87"/>
    </row>
    <row r="1309" spans="2:24" s="49" customFormat="1" ht="13.5" customHeight="1" thickBot="1">
      <c r="B1309" s="217" t="s">
        <v>154</v>
      </c>
      <c r="C1309" s="518">
        <f>SUM(I1286:J1290)</f>
        <v>31</v>
      </c>
      <c r="D1309" s="519"/>
      <c r="E1309" s="555">
        <f>SUM(K1286:K1290)</f>
        <v>44</v>
      </c>
      <c r="F1309" s="519"/>
      <c r="G1309" s="218">
        <f t="shared" si="219"/>
        <v>75</v>
      </c>
      <c r="H1309" s="217" t="s">
        <v>153</v>
      </c>
      <c r="I1309" s="518">
        <f>SUM(T1286:U1290)</f>
        <v>6</v>
      </c>
      <c r="J1309" s="521"/>
      <c r="K1309" s="219">
        <f>SUM(V1286:V1290)</f>
        <v>10</v>
      </c>
      <c r="L1309" s="220">
        <f t="shared" ref="L1309:L1311" si="222">SUM(I1309:K1309)</f>
        <v>16</v>
      </c>
      <c r="M1309" s="235" t="s">
        <v>152</v>
      </c>
      <c r="N1309" s="236">
        <f>SUM(C1302:D1311,I1302:J1311,N1302:N1303)</f>
        <v>593</v>
      </c>
      <c r="O1309" s="535">
        <f>SUM(E1302:F1311,K1302:K1311,O1302,O1303)</f>
        <v>631</v>
      </c>
      <c r="P1309" s="536">
        <f t="shared" ref="P1309" si="223">SUM(C1302:D1311,J1302:K1311,P1302:P1303)</f>
        <v>639</v>
      </c>
      <c r="Q1309" s="535">
        <f>SUM(N1309,O1309)</f>
        <v>1224</v>
      </c>
      <c r="R1309" s="537"/>
      <c r="S1309" s="89" t="s">
        <v>151</v>
      </c>
      <c r="T1309" s="590">
        <v>40</v>
      </c>
      <c r="U1309" s="590"/>
      <c r="V1309" s="28">
        <v>43</v>
      </c>
      <c r="W1309" s="590">
        <v>42</v>
      </c>
      <c r="X1309" s="591"/>
    </row>
    <row r="1310" spans="2:24" s="49" customFormat="1" ht="13.5" customHeight="1" thickBot="1">
      <c r="B1310" s="217" t="s">
        <v>150</v>
      </c>
      <c r="C1310" s="518">
        <f>SUM(I1291:J1295)</f>
        <v>39</v>
      </c>
      <c r="D1310" s="519"/>
      <c r="E1310" s="555">
        <f>SUM(K1291:K1295)</f>
        <v>55</v>
      </c>
      <c r="F1310" s="519"/>
      <c r="G1310" s="218">
        <f t="shared" si="219"/>
        <v>94</v>
      </c>
      <c r="H1310" s="217" t="s">
        <v>149</v>
      </c>
      <c r="I1310" s="518">
        <f>SUM(T1291:U1295)</f>
        <v>2</v>
      </c>
      <c r="J1310" s="521"/>
      <c r="K1310" s="219">
        <f>SUM(V1291:V1295)</f>
        <v>6</v>
      </c>
      <c r="L1310" s="220">
        <f t="shared" si="222"/>
        <v>8</v>
      </c>
      <c r="M1310" s="231" t="s">
        <v>7</v>
      </c>
      <c r="N1310" s="232"/>
      <c r="O1310" s="237"/>
      <c r="P1310" s="237"/>
      <c r="Q1310" s="545">
        <f>行政区別人口!R76</f>
        <v>497</v>
      </c>
      <c r="R1310" s="546"/>
      <c r="S1310" s="90"/>
      <c r="T1310" s="25"/>
      <c r="U1310" s="25"/>
      <c r="V1310" s="25"/>
      <c r="W1310" s="25"/>
      <c r="X1310" s="25"/>
    </row>
    <row r="1311" spans="2:24" s="49" customFormat="1" ht="13.5" customHeight="1" thickBot="1">
      <c r="B1311" s="221" t="s">
        <v>148</v>
      </c>
      <c r="C1311" s="542">
        <f>SUM(I1296:J1300)</f>
        <v>50</v>
      </c>
      <c r="D1311" s="532"/>
      <c r="E1311" s="531">
        <f>SUM(K1296:K1300)</f>
        <v>47</v>
      </c>
      <c r="F1311" s="532"/>
      <c r="G1311" s="222">
        <f t="shared" si="219"/>
        <v>97</v>
      </c>
      <c r="H1311" s="221" t="s">
        <v>147</v>
      </c>
      <c r="I1311" s="543">
        <f>SUM(T1296:U1300)</f>
        <v>0</v>
      </c>
      <c r="J1311" s="544"/>
      <c r="K1311" s="223">
        <f>SUM(V1296:V1300)</f>
        <v>1</v>
      </c>
      <c r="L1311" s="224">
        <f t="shared" si="222"/>
        <v>1</v>
      </c>
      <c r="M1311" s="76"/>
      <c r="N1311" s="76"/>
      <c r="O1311" s="76"/>
      <c r="P1311" s="76"/>
      <c r="Q1311" s="76"/>
      <c r="R1311" s="76"/>
      <c r="S1311" s="520" t="s">
        <v>146</v>
      </c>
      <c r="T1311" s="520"/>
      <c r="U1311" s="520"/>
      <c r="V1311" s="520"/>
      <c r="W1311" s="92">
        <v>32</v>
      </c>
      <c r="X1311" s="93" t="s">
        <v>284</v>
      </c>
    </row>
    <row r="1313" spans="2:24" s="49" customFormat="1" ht="14.1" customHeight="1">
      <c r="S1313" s="97"/>
      <c r="T1313" s="97"/>
      <c r="U1313" s="97"/>
    </row>
    <row r="1314" spans="2:24" s="49" customFormat="1" ht="14.25" customHeight="1">
      <c r="B1314" s="547" t="s">
        <v>1</v>
      </c>
      <c r="C1314" s="547"/>
      <c r="D1314" s="547" t="s">
        <v>2</v>
      </c>
      <c r="E1314" s="547"/>
      <c r="F1314" s="547"/>
      <c r="G1314" s="547"/>
      <c r="H1314" s="547"/>
      <c r="I1314" s="547"/>
      <c r="J1314" s="561" t="s">
        <v>285</v>
      </c>
      <c r="K1314" s="561"/>
      <c r="L1314" s="561"/>
      <c r="M1314" s="561"/>
      <c r="N1314" s="561"/>
      <c r="O1314" s="561"/>
      <c r="P1314" s="561"/>
      <c r="Q1314" s="66"/>
      <c r="R1314" s="66"/>
      <c r="S1314" s="98"/>
      <c r="T1314" s="98"/>
      <c r="U1314" s="158" t="str">
        <f>$U$2</f>
        <v>平成29年11月30日</v>
      </c>
      <c r="V1314" s="48"/>
      <c r="W1314" s="48"/>
      <c r="X1314" s="99" t="s">
        <v>0</v>
      </c>
    </row>
    <row r="1315" spans="2:24" s="49" customFormat="1" ht="17.100000000000001" customHeight="1" thickBot="1">
      <c r="B1315" s="547" t="s">
        <v>282</v>
      </c>
      <c r="C1315" s="547"/>
      <c r="D1315" s="547" t="s">
        <v>47</v>
      </c>
      <c r="E1315" s="547"/>
      <c r="F1315" s="547"/>
      <c r="G1315" s="547"/>
      <c r="H1315" s="66"/>
      <c r="I1315" s="66"/>
      <c r="J1315" s="561"/>
      <c r="K1315" s="561"/>
      <c r="L1315" s="561"/>
      <c r="M1315" s="561"/>
      <c r="N1315" s="561"/>
      <c r="O1315" s="561"/>
      <c r="P1315" s="561"/>
      <c r="Q1315" s="66"/>
      <c r="R1315" s="66"/>
      <c r="S1315" s="66"/>
      <c r="T1315" s="66"/>
      <c r="U1315" s="158" t="str">
        <f>$U$3</f>
        <v>平成29年12月 1日</v>
      </c>
      <c r="V1315" s="48"/>
      <c r="W1315" s="48"/>
      <c r="X1315" s="99" t="s">
        <v>3</v>
      </c>
    </row>
    <row r="1316" spans="2:24" s="49" customFormat="1" ht="14.25" customHeight="1">
      <c r="B1316" s="68" t="s">
        <v>280</v>
      </c>
      <c r="C1316" s="484" t="s">
        <v>4</v>
      </c>
      <c r="D1316" s="484"/>
      <c r="E1316" s="484" t="s">
        <v>5</v>
      </c>
      <c r="F1316" s="484"/>
      <c r="G1316" s="69" t="s">
        <v>6</v>
      </c>
      <c r="H1316" s="68" t="s">
        <v>280</v>
      </c>
      <c r="I1316" s="484" t="s">
        <v>4</v>
      </c>
      <c r="J1316" s="484"/>
      <c r="K1316" s="71" t="s">
        <v>5</v>
      </c>
      <c r="L1316" s="69" t="s">
        <v>6</v>
      </c>
      <c r="M1316" s="68" t="s">
        <v>280</v>
      </c>
      <c r="N1316" s="71" t="s">
        <v>4</v>
      </c>
      <c r="O1316" s="484" t="s">
        <v>5</v>
      </c>
      <c r="P1316" s="484"/>
      <c r="Q1316" s="484" t="s">
        <v>6</v>
      </c>
      <c r="R1316" s="486"/>
      <c r="S1316" s="68" t="s">
        <v>280</v>
      </c>
      <c r="T1316" s="484" t="s">
        <v>4</v>
      </c>
      <c r="U1316" s="484"/>
      <c r="V1316" s="71" t="s">
        <v>5</v>
      </c>
      <c r="W1316" s="484" t="s">
        <v>6</v>
      </c>
      <c r="X1316" s="486"/>
    </row>
    <row r="1317" spans="2:24" s="49" customFormat="1" ht="14.25" customHeight="1">
      <c r="B1317" s="73" t="s">
        <v>279</v>
      </c>
      <c r="C1317" s="505">
        <v>6</v>
      </c>
      <c r="D1317" s="505"/>
      <c r="E1317" s="505">
        <v>7</v>
      </c>
      <c r="F1317" s="505"/>
      <c r="G1317" s="345">
        <v>13</v>
      </c>
      <c r="H1317" s="73" t="s">
        <v>278</v>
      </c>
      <c r="I1317" s="567">
        <v>5</v>
      </c>
      <c r="J1317" s="567"/>
      <c r="K1317" s="40">
        <v>9</v>
      </c>
      <c r="L1317" s="345">
        <v>14</v>
      </c>
      <c r="M1317" s="73" t="s">
        <v>277</v>
      </c>
      <c r="N1317" s="40">
        <v>7</v>
      </c>
      <c r="O1317" s="505">
        <v>3</v>
      </c>
      <c r="P1317" s="505"/>
      <c r="Q1317" s="476">
        <v>10</v>
      </c>
      <c r="R1317" s="554"/>
      <c r="S1317" s="73" t="s">
        <v>276</v>
      </c>
      <c r="T1317" s="505">
        <v>7</v>
      </c>
      <c r="U1317" s="505"/>
      <c r="V1317" s="40">
        <v>8</v>
      </c>
      <c r="W1317" s="481">
        <v>15</v>
      </c>
      <c r="X1317" s="483"/>
    </row>
    <row r="1318" spans="2:24" s="49" customFormat="1" ht="14.1" customHeight="1">
      <c r="B1318" s="73" t="s">
        <v>275</v>
      </c>
      <c r="C1318" s="505">
        <v>5</v>
      </c>
      <c r="D1318" s="505"/>
      <c r="E1318" s="505">
        <v>3</v>
      </c>
      <c r="F1318" s="505"/>
      <c r="G1318" s="345">
        <v>8</v>
      </c>
      <c r="H1318" s="73" t="s">
        <v>274</v>
      </c>
      <c r="I1318" s="505">
        <v>7</v>
      </c>
      <c r="J1318" s="505"/>
      <c r="K1318" s="40">
        <v>4</v>
      </c>
      <c r="L1318" s="345">
        <v>11</v>
      </c>
      <c r="M1318" s="73" t="s">
        <v>273</v>
      </c>
      <c r="N1318" s="40">
        <v>1</v>
      </c>
      <c r="O1318" s="505">
        <v>3</v>
      </c>
      <c r="P1318" s="505"/>
      <c r="Q1318" s="491">
        <v>4</v>
      </c>
      <c r="R1318" s="490"/>
      <c r="S1318" s="73" t="s">
        <v>272</v>
      </c>
      <c r="T1318" s="505">
        <v>9</v>
      </c>
      <c r="U1318" s="505"/>
      <c r="V1318" s="40">
        <v>4</v>
      </c>
      <c r="W1318" s="489">
        <v>13</v>
      </c>
      <c r="X1318" s="490"/>
    </row>
    <row r="1319" spans="2:24" s="49" customFormat="1" ht="14.25" customHeight="1">
      <c r="B1319" s="73" t="s">
        <v>271</v>
      </c>
      <c r="C1319" s="505">
        <v>14</v>
      </c>
      <c r="D1319" s="505"/>
      <c r="E1319" s="505">
        <v>9</v>
      </c>
      <c r="F1319" s="505"/>
      <c r="G1319" s="345">
        <v>23</v>
      </c>
      <c r="H1319" s="73" t="s">
        <v>270</v>
      </c>
      <c r="I1319" s="505">
        <v>10</v>
      </c>
      <c r="J1319" s="505"/>
      <c r="K1319" s="40">
        <v>5</v>
      </c>
      <c r="L1319" s="345">
        <v>15</v>
      </c>
      <c r="M1319" s="73" t="s">
        <v>269</v>
      </c>
      <c r="N1319" s="40">
        <v>4</v>
      </c>
      <c r="O1319" s="505">
        <v>5</v>
      </c>
      <c r="P1319" s="505"/>
      <c r="Q1319" s="491">
        <v>9</v>
      </c>
      <c r="R1319" s="490"/>
      <c r="S1319" s="73" t="s">
        <v>268</v>
      </c>
      <c r="T1319" s="505">
        <v>9</v>
      </c>
      <c r="U1319" s="505"/>
      <c r="V1319" s="40">
        <v>8</v>
      </c>
      <c r="W1319" s="489">
        <v>17</v>
      </c>
      <c r="X1319" s="490"/>
    </row>
    <row r="1320" spans="2:24" s="49" customFormat="1" ht="14.25" customHeight="1">
      <c r="B1320" s="73" t="s">
        <v>267</v>
      </c>
      <c r="C1320" s="505">
        <v>10</v>
      </c>
      <c r="D1320" s="505"/>
      <c r="E1320" s="505">
        <v>3</v>
      </c>
      <c r="F1320" s="505"/>
      <c r="G1320" s="345">
        <v>13</v>
      </c>
      <c r="H1320" s="73" t="s">
        <v>266</v>
      </c>
      <c r="I1320" s="505">
        <v>12</v>
      </c>
      <c r="J1320" s="505"/>
      <c r="K1320" s="40">
        <v>6</v>
      </c>
      <c r="L1320" s="345">
        <v>18</v>
      </c>
      <c r="M1320" s="73" t="s">
        <v>265</v>
      </c>
      <c r="N1320" s="40">
        <v>5</v>
      </c>
      <c r="O1320" s="505">
        <v>4</v>
      </c>
      <c r="P1320" s="505"/>
      <c r="Q1320" s="491">
        <v>9</v>
      </c>
      <c r="R1320" s="490"/>
      <c r="S1320" s="73" t="s">
        <v>264</v>
      </c>
      <c r="T1320" s="505">
        <v>4</v>
      </c>
      <c r="U1320" s="505"/>
      <c r="V1320" s="40">
        <v>2</v>
      </c>
      <c r="W1320" s="489">
        <v>6</v>
      </c>
      <c r="X1320" s="490"/>
    </row>
    <row r="1321" spans="2:24" s="49" customFormat="1" ht="14.1" customHeight="1">
      <c r="B1321" s="74" t="s">
        <v>263</v>
      </c>
      <c r="C1321" s="511">
        <v>9</v>
      </c>
      <c r="D1321" s="511"/>
      <c r="E1321" s="511">
        <v>6</v>
      </c>
      <c r="F1321" s="511"/>
      <c r="G1321" s="346">
        <v>15</v>
      </c>
      <c r="H1321" s="74" t="s">
        <v>262</v>
      </c>
      <c r="I1321" s="511">
        <v>10</v>
      </c>
      <c r="J1321" s="511"/>
      <c r="K1321" s="42">
        <v>17</v>
      </c>
      <c r="L1321" s="346">
        <v>27</v>
      </c>
      <c r="M1321" s="74" t="s">
        <v>261</v>
      </c>
      <c r="N1321" s="42">
        <v>14</v>
      </c>
      <c r="O1321" s="511">
        <v>12</v>
      </c>
      <c r="P1321" s="511"/>
      <c r="Q1321" s="497">
        <v>26</v>
      </c>
      <c r="R1321" s="504"/>
      <c r="S1321" s="74" t="s">
        <v>260</v>
      </c>
      <c r="T1321" s="511">
        <v>3</v>
      </c>
      <c r="U1321" s="511"/>
      <c r="V1321" s="42">
        <v>4</v>
      </c>
      <c r="W1321" s="502">
        <v>7</v>
      </c>
      <c r="X1321" s="504"/>
    </row>
    <row r="1322" spans="2:24" s="49" customFormat="1" ht="14.25" customHeight="1">
      <c r="B1322" s="73" t="s">
        <v>259</v>
      </c>
      <c r="C1322" s="505">
        <v>10</v>
      </c>
      <c r="D1322" s="505"/>
      <c r="E1322" s="505">
        <v>11</v>
      </c>
      <c r="F1322" s="505"/>
      <c r="G1322" s="345">
        <v>21</v>
      </c>
      <c r="H1322" s="73" t="s">
        <v>258</v>
      </c>
      <c r="I1322" s="505">
        <v>17</v>
      </c>
      <c r="J1322" s="505"/>
      <c r="K1322" s="40">
        <v>15</v>
      </c>
      <c r="L1322" s="345">
        <v>32</v>
      </c>
      <c r="M1322" s="73" t="s">
        <v>257</v>
      </c>
      <c r="N1322" s="40">
        <v>4</v>
      </c>
      <c r="O1322" s="505">
        <v>6</v>
      </c>
      <c r="P1322" s="505"/>
      <c r="Q1322" s="506">
        <v>10</v>
      </c>
      <c r="R1322" s="483"/>
      <c r="S1322" s="73" t="s">
        <v>256</v>
      </c>
      <c r="T1322" s="505">
        <v>2</v>
      </c>
      <c r="U1322" s="505"/>
      <c r="V1322" s="40">
        <v>5</v>
      </c>
      <c r="W1322" s="481">
        <v>7</v>
      </c>
      <c r="X1322" s="483"/>
    </row>
    <row r="1323" spans="2:24" s="49" customFormat="1" ht="14.25" customHeight="1">
      <c r="B1323" s="73" t="s">
        <v>255</v>
      </c>
      <c r="C1323" s="505">
        <v>8</v>
      </c>
      <c r="D1323" s="505"/>
      <c r="E1323" s="505">
        <v>8</v>
      </c>
      <c r="F1323" s="505"/>
      <c r="G1323" s="345">
        <v>16</v>
      </c>
      <c r="H1323" s="73" t="s">
        <v>254</v>
      </c>
      <c r="I1323" s="505">
        <v>14</v>
      </c>
      <c r="J1323" s="505"/>
      <c r="K1323" s="40">
        <v>9</v>
      </c>
      <c r="L1323" s="345">
        <v>23</v>
      </c>
      <c r="M1323" s="73" t="s">
        <v>253</v>
      </c>
      <c r="N1323" s="40">
        <v>5</v>
      </c>
      <c r="O1323" s="505">
        <v>7</v>
      </c>
      <c r="P1323" s="505"/>
      <c r="Q1323" s="491">
        <v>12</v>
      </c>
      <c r="R1323" s="490"/>
      <c r="S1323" s="73" t="s">
        <v>252</v>
      </c>
      <c r="T1323" s="505">
        <v>2</v>
      </c>
      <c r="U1323" s="505"/>
      <c r="V1323" s="40">
        <v>5</v>
      </c>
      <c r="W1323" s="489">
        <v>7</v>
      </c>
      <c r="X1323" s="490"/>
    </row>
    <row r="1324" spans="2:24" s="49" customFormat="1" ht="14.25" customHeight="1">
      <c r="B1324" s="73" t="s">
        <v>251</v>
      </c>
      <c r="C1324" s="505">
        <v>3</v>
      </c>
      <c r="D1324" s="505"/>
      <c r="E1324" s="505">
        <v>7</v>
      </c>
      <c r="F1324" s="505"/>
      <c r="G1324" s="345">
        <v>10</v>
      </c>
      <c r="H1324" s="73" t="s">
        <v>250</v>
      </c>
      <c r="I1324" s="505">
        <v>14</v>
      </c>
      <c r="J1324" s="505"/>
      <c r="K1324" s="40">
        <v>12</v>
      </c>
      <c r="L1324" s="345">
        <v>26</v>
      </c>
      <c r="M1324" s="73" t="s">
        <v>249</v>
      </c>
      <c r="N1324" s="40">
        <v>7</v>
      </c>
      <c r="O1324" s="505">
        <v>5</v>
      </c>
      <c r="P1324" s="505"/>
      <c r="Q1324" s="491">
        <v>12</v>
      </c>
      <c r="R1324" s="490"/>
      <c r="S1324" s="73" t="s">
        <v>248</v>
      </c>
      <c r="T1324" s="505">
        <v>7</v>
      </c>
      <c r="U1324" s="505"/>
      <c r="V1324" s="40">
        <v>3</v>
      </c>
      <c r="W1324" s="489">
        <v>10</v>
      </c>
      <c r="X1324" s="490"/>
    </row>
    <row r="1325" spans="2:24" s="49" customFormat="1" ht="14.1" customHeight="1">
      <c r="B1325" s="73" t="s">
        <v>247</v>
      </c>
      <c r="C1325" s="505">
        <v>7</v>
      </c>
      <c r="D1325" s="505"/>
      <c r="E1325" s="505">
        <v>10</v>
      </c>
      <c r="F1325" s="505"/>
      <c r="G1325" s="345">
        <v>17</v>
      </c>
      <c r="H1325" s="73" t="s">
        <v>246</v>
      </c>
      <c r="I1325" s="505">
        <v>12</v>
      </c>
      <c r="J1325" s="505"/>
      <c r="K1325" s="40">
        <v>15</v>
      </c>
      <c r="L1325" s="345">
        <v>27</v>
      </c>
      <c r="M1325" s="73" t="s">
        <v>245</v>
      </c>
      <c r="N1325" s="40">
        <v>7</v>
      </c>
      <c r="O1325" s="505">
        <v>12</v>
      </c>
      <c r="P1325" s="505"/>
      <c r="Q1325" s="491">
        <v>19</v>
      </c>
      <c r="R1325" s="490"/>
      <c r="S1325" s="73" t="s">
        <v>244</v>
      </c>
      <c r="T1325" s="505">
        <v>2</v>
      </c>
      <c r="U1325" s="505"/>
      <c r="V1325" s="40">
        <v>5</v>
      </c>
      <c r="W1325" s="489">
        <v>7</v>
      </c>
      <c r="X1325" s="490"/>
    </row>
    <row r="1326" spans="2:24" s="49" customFormat="1" ht="14.1" customHeight="1">
      <c r="B1326" s="74" t="s">
        <v>243</v>
      </c>
      <c r="C1326" s="511">
        <v>5</v>
      </c>
      <c r="D1326" s="511"/>
      <c r="E1326" s="511">
        <v>11</v>
      </c>
      <c r="F1326" s="511"/>
      <c r="G1326" s="346">
        <v>16</v>
      </c>
      <c r="H1326" s="74" t="s">
        <v>242</v>
      </c>
      <c r="I1326" s="511">
        <v>13</v>
      </c>
      <c r="J1326" s="511"/>
      <c r="K1326" s="42">
        <v>20</v>
      </c>
      <c r="L1326" s="346">
        <v>33</v>
      </c>
      <c r="M1326" s="74" t="s">
        <v>241</v>
      </c>
      <c r="N1326" s="42">
        <v>10</v>
      </c>
      <c r="O1326" s="511">
        <v>24</v>
      </c>
      <c r="P1326" s="511"/>
      <c r="Q1326" s="497">
        <v>34</v>
      </c>
      <c r="R1326" s="504"/>
      <c r="S1326" s="74" t="s">
        <v>240</v>
      </c>
      <c r="T1326" s="511">
        <v>2</v>
      </c>
      <c r="U1326" s="511"/>
      <c r="V1326" s="42">
        <v>5</v>
      </c>
      <c r="W1326" s="502">
        <v>7</v>
      </c>
      <c r="X1326" s="504"/>
    </row>
    <row r="1327" spans="2:24" s="49" customFormat="1" ht="14.25" customHeight="1">
      <c r="B1327" s="73" t="s">
        <v>239</v>
      </c>
      <c r="C1327" s="505">
        <v>7</v>
      </c>
      <c r="D1327" s="505"/>
      <c r="E1327" s="505">
        <v>12</v>
      </c>
      <c r="F1327" s="505"/>
      <c r="G1327" s="345">
        <v>19</v>
      </c>
      <c r="H1327" s="73" t="s">
        <v>238</v>
      </c>
      <c r="I1327" s="505">
        <v>16</v>
      </c>
      <c r="J1327" s="505"/>
      <c r="K1327" s="40">
        <v>15</v>
      </c>
      <c r="L1327" s="345">
        <v>31</v>
      </c>
      <c r="M1327" s="73" t="s">
        <v>237</v>
      </c>
      <c r="N1327" s="40">
        <v>9</v>
      </c>
      <c r="O1327" s="505">
        <v>16</v>
      </c>
      <c r="P1327" s="505"/>
      <c r="Q1327" s="506">
        <v>25</v>
      </c>
      <c r="R1327" s="483"/>
      <c r="S1327" s="73" t="s">
        <v>236</v>
      </c>
      <c r="T1327" s="505">
        <v>0</v>
      </c>
      <c r="U1327" s="505"/>
      <c r="V1327" s="40">
        <v>6</v>
      </c>
      <c r="W1327" s="481">
        <v>6</v>
      </c>
      <c r="X1327" s="483"/>
    </row>
    <row r="1328" spans="2:24" s="49" customFormat="1" ht="14.25" customHeight="1">
      <c r="B1328" s="73" t="s">
        <v>235</v>
      </c>
      <c r="C1328" s="505">
        <v>6</v>
      </c>
      <c r="D1328" s="505"/>
      <c r="E1328" s="505">
        <v>4</v>
      </c>
      <c r="F1328" s="505"/>
      <c r="G1328" s="345">
        <v>10</v>
      </c>
      <c r="H1328" s="73" t="s">
        <v>234</v>
      </c>
      <c r="I1328" s="505">
        <v>9</v>
      </c>
      <c r="J1328" s="505"/>
      <c r="K1328" s="40">
        <v>18</v>
      </c>
      <c r="L1328" s="345">
        <v>27</v>
      </c>
      <c r="M1328" s="73" t="s">
        <v>233</v>
      </c>
      <c r="N1328" s="40">
        <v>13</v>
      </c>
      <c r="O1328" s="505">
        <v>19</v>
      </c>
      <c r="P1328" s="505"/>
      <c r="Q1328" s="491">
        <v>32</v>
      </c>
      <c r="R1328" s="490"/>
      <c r="S1328" s="73" t="s">
        <v>232</v>
      </c>
      <c r="T1328" s="505">
        <v>2</v>
      </c>
      <c r="U1328" s="505"/>
      <c r="V1328" s="40">
        <v>3</v>
      </c>
      <c r="W1328" s="489">
        <v>5</v>
      </c>
      <c r="X1328" s="490"/>
    </row>
    <row r="1329" spans="2:24" s="49" customFormat="1" ht="14.25" customHeight="1">
      <c r="B1329" s="73" t="s">
        <v>231</v>
      </c>
      <c r="C1329" s="505">
        <v>10</v>
      </c>
      <c r="D1329" s="505"/>
      <c r="E1329" s="505">
        <v>8</v>
      </c>
      <c r="F1329" s="505"/>
      <c r="G1329" s="345">
        <v>18</v>
      </c>
      <c r="H1329" s="73" t="s">
        <v>230</v>
      </c>
      <c r="I1329" s="505">
        <v>7</v>
      </c>
      <c r="J1329" s="505"/>
      <c r="K1329" s="40">
        <v>4</v>
      </c>
      <c r="L1329" s="347">
        <v>11</v>
      </c>
      <c r="M1329" s="73" t="s">
        <v>229</v>
      </c>
      <c r="N1329" s="40">
        <v>20</v>
      </c>
      <c r="O1329" s="505">
        <v>25</v>
      </c>
      <c r="P1329" s="505"/>
      <c r="Q1329" s="491">
        <v>45</v>
      </c>
      <c r="R1329" s="490"/>
      <c r="S1329" s="73" t="s">
        <v>228</v>
      </c>
      <c r="T1329" s="505">
        <v>3</v>
      </c>
      <c r="U1329" s="505"/>
      <c r="V1329" s="40">
        <v>2</v>
      </c>
      <c r="W1329" s="489">
        <v>5</v>
      </c>
      <c r="X1329" s="490"/>
    </row>
    <row r="1330" spans="2:24" s="49" customFormat="1" ht="14.1" customHeight="1">
      <c r="B1330" s="73" t="s">
        <v>227</v>
      </c>
      <c r="C1330" s="505">
        <v>11</v>
      </c>
      <c r="D1330" s="505"/>
      <c r="E1330" s="505">
        <v>4</v>
      </c>
      <c r="F1330" s="505"/>
      <c r="G1330" s="345">
        <v>15</v>
      </c>
      <c r="H1330" s="73" t="s">
        <v>226</v>
      </c>
      <c r="I1330" s="505">
        <v>14</v>
      </c>
      <c r="J1330" s="505"/>
      <c r="K1330" s="40">
        <v>10</v>
      </c>
      <c r="L1330" s="347">
        <v>24</v>
      </c>
      <c r="M1330" s="73" t="s">
        <v>225</v>
      </c>
      <c r="N1330" s="40">
        <v>14</v>
      </c>
      <c r="O1330" s="505">
        <v>21</v>
      </c>
      <c r="P1330" s="505"/>
      <c r="Q1330" s="491">
        <v>35</v>
      </c>
      <c r="R1330" s="490"/>
      <c r="S1330" s="73" t="s">
        <v>224</v>
      </c>
      <c r="T1330" s="505">
        <v>0</v>
      </c>
      <c r="U1330" s="505"/>
      <c r="V1330" s="40">
        <v>5</v>
      </c>
      <c r="W1330" s="489">
        <v>5</v>
      </c>
      <c r="X1330" s="490"/>
    </row>
    <row r="1331" spans="2:24" s="49" customFormat="1" ht="14.45" customHeight="1">
      <c r="B1331" s="74" t="s">
        <v>223</v>
      </c>
      <c r="C1331" s="511">
        <v>9</v>
      </c>
      <c r="D1331" s="511"/>
      <c r="E1331" s="511">
        <v>5</v>
      </c>
      <c r="F1331" s="511"/>
      <c r="G1331" s="346">
        <v>14</v>
      </c>
      <c r="H1331" s="74" t="s">
        <v>222</v>
      </c>
      <c r="I1331" s="511">
        <v>11</v>
      </c>
      <c r="J1331" s="511"/>
      <c r="K1331" s="42">
        <v>10</v>
      </c>
      <c r="L1331" s="346">
        <v>21</v>
      </c>
      <c r="M1331" s="74" t="s">
        <v>221</v>
      </c>
      <c r="N1331" s="42">
        <v>23</v>
      </c>
      <c r="O1331" s="511">
        <v>20</v>
      </c>
      <c r="P1331" s="511"/>
      <c r="Q1331" s="497">
        <v>43</v>
      </c>
      <c r="R1331" s="504"/>
      <c r="S1331" s="74" t="s">
        <v>220</v>
      </c>
      <c r="T1331" s="511">
        <v>3</v>
      </c>
      <c r="U1331" s="511"/>
      <c r="V1331" s="42">
        <v>2</v>
      </c>
      <c r="W1331" s="502">
        <v>5</v>
      </c>
      <c r="X1331" s="504"/>
    </row>
    <row r="1332" spans="2:24" s="49" customFormat="1" ht="14.1" customHeight="1">
      <c r="B1332" s="73" t="s">
        <v>219</v>
      </c>
      <c r="C1332" s="505">
        <v>14</v>
      </c>
      <c r="D1332" s="505"/>
      <c r="E1332" s="505">
        <v>5</v>
      </c>
      <c r="F1332" s="505"/>
      <c r="G1332" s="345">
        <v>19</v>
      </c>
      <c r="H1332" s="73" t="s">
        <v>218</v>
      </c>
      <c r="I1332" s="505">
        <v>14</v>
      </c>
      <c r="J1332" s="505"/>
      <c r="K1332" s="40">
        <v>13</v>
      </c>
      <c r="L1332" s="345">
        <v>27</v>
      </c>
      <c r="M1332" s="73" t="s">
        <v>217</v>
      </c>
      <c r="N1332" s="40">
        <v>28</v>
      </c>
      <c r="O1332" s="505">
        <v>31</v>
      </c>
      <c r="P1332" s="505"/>
      <c r="Q1332" s="506">
        <v>59</v>
      </c>
      <c r="R1332" s="483"/>
      <c r="S1332" s="73" t="s">
        <v>216</v>
      </c>
      <c r="T1332" s="505">
        <v>2</v>
      </c>
      <c r="U1332" s="505"/>
      <c r="V1332" s="40">
        <v>3</v>
      </c>
      <c r="W1332" s="481">
        <v>5</v>
      </c>
      <c r="X1332" s="483"/>
    </row>
    <row r="1333" spans="2:24" s="49" customFormat="1" ht="14.25" customHeight="1">
      <c r="B1333" s="73" t="s">
        <v>215</v>
      </c>
      <c r="C1333" s="505">
        <v>6</v>
      </c>
      <c r="D1333" s="505"/>
      <c r="E1333" s="505">
        <v>3</v>
      </c>
      <c r="F1333" s="505"/>
      <c r="G1333" s="345">
        <v>9</v>
      </c>
      <c r="H1333" s="73" t="s">
        <v>214</v>
      </c>
      <c r="I1333" s="505">
        <v>12</v>
      </c>
      <c r="J1333" s="505"/>
      <c r="K1333" s="40">
        <v>3</v>
      </c>
      <c r="L1333" s="345">
        <v>15</v>
      </c>
      <c r="M1333" s="73" t="s">
        <v>213</v>
      </c>
      <c r="N1333" s="40">
        <v>26</v>
      </c>
      <c r="O1333" s="505">
        <v>31</v>
      </c>
      <c r="P1333" s="505"/>
      <c r="Q1333" s="491">
        <v>57</v>
      </c>
      <c r="R1333" s="490"/>
      <c r="S1333" s="73" t="s">
        <v>212</v>
      </c>
      <c r="T1333" s="505">
        <v>1</v>
      </c>
      <c r="U1333" s="505"/>
      <c r="V1333" s="40">
        <v>6</v>
      </c>
      <c r="W1333" s="489">
        <v>7</v>
      </c>
      <c r="X1333" s="490"/>
    </row>
    <row r="1334" spans="2:24" s="49" customFormat="1" ht="14.25" customHeight="1">
      <c r="B1334" s="73" t="s">
        <v>211</v>
      </c>
      <c r="C1334" s="505">
        <v>4</v>
      </c>
      <c r="D1334" s="505"/>
      <c r="E1334" s="505">
        <v>9</v>
      </c>
      <c r="F1334" s="505"/>
      <c r="G1334" s="345">
        <v>13</v>
      </c>
      <c r="H1334" s="73" t="s">
        <v>210</v>
      </c>
      <c r="I1334" s="505">
        <v>12</v>
      </c>
      <c r="J1334" s="505"/>
      <c r="K1334" s="40">
        <v>15</v>
      </c>
      <c r="L1334" s="345">
        <v>27</v>
      </c>
      <c r="M1334" s="73" t="s">
        <v>209</v>
      </c>
      <c r="N1334" s="40">
        <v>27</v>
      </c>
      <c r="O1334" s="505">
        <v>26</v>
      </c>
      <c r="P1334" s="505"/>
      <c r="Q1334" s="491">
        <v>53</v>
      </c>
      <c r="R1334" s="490"/>
      <c r="S1334" s="73" t="s">
        <v>208</v>
      </c>
      <c r="T1334" s="505">
        <v>0</v>
      </c>
      <c r="U1334" s="505"/>
      <c r="V1334" s="40">
        <v>2</v>
      </c>
      <c r="W1334" s="489">
        <v>2</v>
      </c>
      <c r="X1334" s="490"/>
    </row>
    <row r="1335" spans="2:24" s="49" customFormat="1" ht="14.25" customHeight="1">
      <c r="B1335" s="73" t="s">
        <v>207</v>
      </c>
      <c r="C1335" s="505">
        <v>7</v>
      </c>
      <c r="D1335" s="505"/>
      <c r="E1335" s="505">
        <v>6</v>
      </c>
      <c r="F1335" s="505"/>
      <c r="G1335" s="345">
        <v>13</v>
      </c>
      <c r="H1335" s="73" t="s">
        <v>206</v>
      </c>
      <c r="I1335" s="505">
        <v>11</v>
      </c>
      <c r="J1335" s="505"/>
      <c r="K1335" s="40">
        <v>10</v>
      </c>
      <c r="L1335" s="345">
        <v>21</v>
      </c>
      <c r="M1335" s="73" t="s">
        <v>205</v>
      </c>
      <c r="N1335" s="40">
        <v>27</v>
      </c>
      <c r="O1335" s="505">
        <v>24</v>
      </c>
      <c r="P1335" s="505"/>
      <c r="Q1335" s="491">
        <v>51</v>
      </c>
      <c r="R1335" s="490"/>
      <c r="S1335" s="73" t="s">
        <v>204</v>
      </c>
      <c r="T1335" s="505">
        <v>0</v>
      </c>
      <c r="U1335" s="505"/>
      <c r="V1335" s="40">
        <v>3</v>
      </c>
      <c r="W1335" s="489">
        <v>3</v>
      </c>
      <c r="X1335" s="490"/>
    </row>
    <row r="1336" spans="2:24" s="49" customFormat="1" ht="14.1" customHeight="1">
      <c r="B1336" s="74" t="s">
        <v>203</v>
      </c>
      <c r="C1336" s="511">
        <v>7</v>
      </c>
      <c r="D1336" s="511"/>
      <c r="E1336" s="511">
        <v>8</v>
      </c>
      <c r="F1336" s="511"/>
      <c r="G1336" s="346">
        <v>15</v>
      </c>
      <c r="H1336" s="74" t="s">
        <v>202</v>
      </c>
      <c r="I1336" s="511">
        <v>4</v>
      </c>
      <c r="J1336" s="511"/>
      <c r="K1336" s="42">
        <v>6</v>
      </c>
      <c r="L1336" s="346">
        <v>10</v>
      </c>
      <c r="M1336" s="74" t="s">
        <v>201</v>
      </c>
      <c r="N1336" s="42">
        <v>27</v>
      </c>
      <c r="O1336" s="511">
        <v>18</v>
      </c>
      <c r="P1336" s="511"/>
      <c r="Q1336" s="497">
        <v>45</v>
      </c>
      <c r="R1336" s="504"/>
      <c r="S1336" s="74" t="s">
        <v>200</v>
      </c>
      <c r="T1336" s="511">
        <v>0</v>
      </c>
      <c r="U1336" s="511"/>
      <c r="V1336" s="42">
        <v>1</v>
      </c>
      <c r="W1336" s="502">
        <v>1</v>
      </c>
      <c r="X1336" s="504"/>
    </row>
    <row r="1337" spans="2:24" s="49" customFormat="1" ht="14.25" customHeight="1">
      <c r="B1337" s="73" t="s">
        <v>199</v>
      </c>
      <c r="C1337" s="505">
        <v>3</v>
      </c>
      <c r="D1337" s="505"/>
      <c r="E1337" s="505">
        <v>3</v>
      </c>
      <c r="F1337" s="505"/>
      <c r="G1337" s="345">
        <v>6</v>
      </c>
      <c r="H1337" s="73" t="s">
        <v>198</v>
      </c>
      <c r="I1337" s="505">
        <v>8</v>
      </c>
      <c r="J1337" s="505"/>
      <c r="K1337" s="40">
        <v>10</v>
      </c>
      <c r="L1337" s="345">
        <v>18</v>
      </c>
      <c r="M1337" s="73" t="s">
        <v>197</v>
      </c>
      <c r="N1337" s="40">
        <v>16</v>
      </c>
      <c r="O1337" s="505">
        <v>22</v>
      </c>
      <c r="P1337" s="505"/>
      <c r="Q1337" s="506">
        <v>38</v>
      </c>
      <c r="R1337" s="483"/>
      <c r="S1337" s="73" t="s">
        <v>196</v>
      </c>
      <c r="T1337" s="505">
        <v>0</v>
      </c>
      <c r="U1337" s="505"/>
      <c r="V1337" s="40">
        <v>0</v>
      </c>
      <c r="W1337" s="481">
        <v>0</v>
      </c>
      <c r="X1337" s="483"/>
    </row>
    <row r="1338" spans="2:24" s="49" customFormat="1" ht="14.25" customHeight="1">
      <c r="B1338" s="73" t="s">
        <v>195</v>
      </c>
      <c r="C1338" s="505">
        <v>5</v>
      </c>
      <c r="D1338" s="505"/>
      <c r="E1338" s="505">
        <v>8</v>
      </c>
      <c r="F1338" s="505"/>
      <c r="G1338" s="345">
        <v>13</v>
      </c>
      <c r="H1338" s="73" t="s">
        <v>194</v>
      </c>
      <c r="I1338" s="505">
        <v>12</v>
      </c>
      <c r="J1338" s="505"/>
      <c r="K1338" s="40">
        <v>6</v>
      </c>
      <c r="L1338" s="345">
        <v>18</v>
      </c>
      <c r="M1338" s="73" t="s">
        <v>193</v>
      </c>
      <c r="N1338" s="40">
        <v>13</v>
      </c>
      <c r="O1338" s="505">
        <v>4</v>
      </c>
      <c r="P1338" s="505"/>
      <c r="Q1338" s="491">
        <v>17</v>
      </c>
      <c r="R1338" s="490"/>
      <c r="S1338" s="73" t="s">
        <v>192</v>
      </c>
      <c r="T1338" s="505">
        <v>0</v>
      </c>
      <c r="U1338" s="505"/>
      <c r="V1338" s="40">
        <v>1</v>
      </c>
      <c r="W1338" s="489">
        <v>1</v>
      </c>
      <c r="X1338" s="490"/>
    </row>
    <row r="1339" spans="2:24" s="49" customFormat="1" ht="14.25" customHeight="1">
      <c r="B1339" s="73" t="s">
        <v>191</v>
      </c>
      <c r="C1339" s="505">
        <v>4</v>
      </c>
      <c r="D1339" s="505"/>
      <c r="E1339" s="505">
        <v>4</v>
      </c>
      <c r="F1339" s="505"/>
      <c r="G1339" s="345">
        <v>8</v>
      </c>
      <c r="H1339" s="73" t="s">
        <v>190</v>
      </c>
      <c r="I1339" s="505">
        <v>5</v>
      </c>
      <c r="J1339" s="505"/>
      <c r="K1339" s="40">
        <v>6</v>
      </c>
      <c r="L1339" s="345">
        <v>11</v>
      </c>
      <c r="M1339" s="73" t="s">
        <v>189</v>
      </c>
      <c r="N1339" s="40">
        <v>6</v>
      </c>
      <c r="O1339" s="505">
        <v>8</v>
      </c>
      <c r="P1339" s="505"/>
      <c r="Q1339" s="491">
        <v>14</v>
      </c>
      <c r="R1339" s="490"/>
      <c r="S1339" s="73" t="s">
        <v>188</v>
      </c>
      <c r="T1339" s="505">
        <v>1</v>
      </c>
      <c r="U1339" s="505"/>
      <c r="V1339" s="40">
        <v>1</v>
      </c>
      <c r="W1339" s="489">
        <v>2</v>
      </c>
      <c r="X1339" s="490"/>
    </row>
    <row r="1340" spans="2:24" s="49" customFormat="1" ht="14.1" customHeight="1">
      <c r="B1340" s="73" t="s">
        <v>187</v>
      </c>
      <c r="C1340" s="505">
        <v>11</v>
      </c>
      <c r="D1340" s="505"/>
      <c r="E1340" s="505">
        <v>7</v>
      </c>
      <c r="F1340" s="505"/>
      <c r="G1340" s="345">
        <v>18</v>
      </c>
      <c r="H1340" s="73" t="s">
        <v>186</v>
      </c>
      <c r="I1340" s="505">
        <v>4</v>
      </c>
      <c r="J1340" s="505"/>
      <c r="K1340" s="40">
        <v>5</v>
      </c>
      <c r="L1340" s="345">
        <v>9</v>
      </c>
      <c r="M1340" s="73" t="s">
        <v>185</v>
      </c>
      <c r="N1340" s="40">
        <v>13</v>
      </c>
      <c r="O1340" s="505">
        <v>9</v>
      </c>
      <c r="P1340" s="505"/>
      <c r="Q1340" s="491">
        <v>22</v>
      </c>
      <c r="R1340" s="490"/>
      <c r="S1340" s="73" t="s">
        <v>184</v>
      </c>
      <c r="T1340" s="505">
        <v>0</v>
      </c>
      <c r="U1340" s="505"/>
      <c r="V1340" s="40">
        <v>0</v>
      </c>
      <c r="W1340" s="489">
        <v>0</v>
      </c>
      <c r="X1340" s="490"/>
    </row>
    <row r="1341" spans="2:24" s="49" customFormat="1" ht="14.25" customHeight="1" thickBot="1">
      <c r="B1341" s="75" t="s">
        <v>183</v>
      </c>
      <c r="C1341" s="516">
        <v>9</v>
      </c>
      <c r="D1341" s="516"/>
      <c r="E1341" s="516">
        <v>4</v>
      </c>
      <c r="F1341" s="516"/>
      <c r="G1341" s="344">
        <v>13</v>
      </c>
      <c r="H1341" s="75" t="s">
        <v>182</v>
      </c>
      <c r="I1341" s="516">
        <v>6</v>
      </c>
      <c r="J1341" s="516"/>
      <c r="K1341" s="44">
        <v>9</v>
      </c>
      <c r="L1341" s="344">
        <v>15</v>
      </c>
      <c r="M1341" s="75" t="s">
        <v>181</v>
      </c>
      <c r="N1341" s="44">
        <v>12</v>
      </c>
      <c r="O1341" s="516">
        <v>11</v>
      </c>
      <c r="P1341" s="516"/>
      <c r="Q1341" s="512">
        <v>23</v>
      </c>
      <c r="R1341" s="559"/>
      <c r="S1341" s="74" t="s">
        <v>180</v>
      </c>
      <c r="T1341" s="511">
        <v>0</v>
      </c>
      <c r="U1341" s="511"/>
      <c r="V1341" s="42">
        <v>0</v>
      </c>
      <c r="W1341" s="502">
        <v>0</v>
      </c>
      <c r="X1341" s="504"/>
    </row>
    <row r="1342" spans="2:24" s="49" customFormat="1" ht="14.25" customHeight="1" thickBot="1">
      <c r="B1342" s="76"/>
      <c r="C1342" s="76"/>
      <c r="D1342" s="76"/>
      <c r="E1342" s="76"/>
      <c r="F1342" s="520" t="s">
        <v>179</v>
      </c>
      <c r="G1342" s="520"/>
      <c r="H1342" s="520"/>
      <c r="I1342" s="520"/>
      <c r="J1342" s="76"/>
      <c r="K1342" s="76"/>
      <c r="L1342" s="76"/>
      <c r="M1342" s="76"/>
      <c r="N1342" s="76"/>
      <c r="O1342" s="76"/>
      <c r="P1342" s="76"/>
      <c r="Q1342" s="76"/>
      <c r="R1342" s="76"/>
      <c r="S1342" s="77" t="s">
        <v>178</v>
      </c>
      <c r="T1342" s="582">
        <v>0</v>
      </c>
      <c r="U1342" s="582"/>
      <c r="V1342" s="46">
        <v>1</v>
      </c>
      <c r="W1342" s="481">
        <f t="shared" ref="W1342:W1347" si="224">SUM(T1342:V1342)</f>
        <v>1</v>
      </c>
      <c r="X1342" s="483"/>
    </row>
    <row r="1343" spans="2:24" s="49" customFormat="1" ht="13.5" customHeight="1">
      <c r="B1343" s="213" t="s">
        <v>177</v>
      </c>
      <c r="C1343" s="522">
        <f>SUM(C1317:D1321)</f>
        <v>44</v>
      </c>
      <c r="D1343" s="523"/>
      <c r="E1343" s="526">
        <f>SUM(E1317:F1321)</f>
        <v>28</v>
      </c>
      <c r="F1343" s="523"/>
      <c r="G1343" s="214">
        <f>SUM(C1343:F1343)</f>
        <v>72</v>
      </c>
      <c r="H1343" s="213" t="s">
        <v>176</v>
      </c>
      <c r="I1343" s="524">
        <f>SUM(N1317:N1321)</f>
        <v>31</v>
      </c>
      <c r="J1343" s="525"/>
      <c r="K1343" s="215">
        <f>SUM(O1317:P1321)</f>
        <v>27</v>
      </c>
      <c r="L1343" s="216">
        <f>SUM(I1343:K1343)</f>
        <v>58</v>
      </c>
      <c r="M1343" s="225" t="s">
        <v>175</v>
      </c>
      <c r="N1343" s="226">
        <f>SUM(T1342:U1346)</f>
        <v>0</v>
      </c>
      <c r="O1343" s="526">
        <f>SUM(V1342:V1346)</f>
        <v>1</v>
      </c>
      <c r="P1343" s="523">
        <f t="shared" ref="P1343" si="225">SUM(W1342:X1346)</f>
        <v>1</v>
      </c>
      <c r="Q1343" s="526">
        <f>SUM(N1343,O1343)</f>
        <v>1</v>
      </c>
      <c r="R1343" s="527"/>
      <c r="S1343" s="73" t="s">
        <v>174</v>
      </c>
      <c r="T1343" s="505">
        <v>0</v>
      </c>
      <c r="U1343" s="505"/>
      <c r="V1343" s="40">
        <v>0</v>
      </c>
      <c r="W1343" s="489">
        <f t="shared" si="224"/>
        <v>0</v>
      </c>
      <c r="X1343" s="490"/>
    </row>
    <row r="1344" spans="2:24" s="49" customFormat="1" ht="13.5" customHeight="1" thickBot="1">
      <c r="B1344" s="217" t="s">
        <v>173</v>
      </c>
      <c r="C1344" s="518">
        <f>SUM(C1322:D1326)</f>
        <v>33</v>
      </c>
      <c r="D1344" s="519"/>
      <c r="E1344" s="555">
        <f>SUM(E1322:F1326)</f>
        <v>47</v>
      </c>
      <c r="F1344" s="519"/>
      <c r="G1344" s="218">
        <f t="shared" ref="G1344:G1352" si="226">SUM(C1344:F1344)</f>
        <v>80</v>
      </c>
      <c r="H1344" s="217" t="s">
        <v>172</v>
      </c>
      <c r="I1344" s="518">
        <f>SUM(N1322:N1326)</f>
        <v>33</v>
      </c>
      <c r="J1344" s="521"/>
      <c r="K1344" s="219">
        <f>SUM(O1322:P1326)</f>
        <v>54</v>
      </c>
      <c r="L1344" s="220">
        <f t="shared" ref="L1344:L1348" si="227">SUM(I1344:K1344)</f>
        <v>87</v>
      </c>
      <c r="M1344" s="227" t="s">
        <v>159</v>
      </c>
      <c r="N1344" s="228">
        <f>U1347</f>
        <v>0</v>
      </c>
      <c r="O1344" s="531">
        <f>V1347</f>
        <v>0</v>
      </c>
      <c r="P1344" s="532"/>
      <c r="Q1344" s="531">
        <f>SUM(N1344:P1344)</f>
        <v>0</v>
      </c>
      <c r="R1344" s="533"/>
      <c r="S1344" s="73" t="s">
        <v>171</v>
      </c>
      <c r="T1344" s="505">
        <v>0</v>
      </c>
      <c r="U1344" s="505"/>
      <c r="V1344" s="40">
        <v>0</v>
      </c>
      <c r="W1344" s="489">
        <f t="shared" si="224"/>
        <v>0</v>
      </c>
      <c r="X1344" s="490"/>
    </row>
    <row r="1345" spans="2:24" s="49" customFormat="1" ht="13.5" customHeight="1" thickBot="1">
      <c r="B1345" s="217" t="s">
        <v>170</v>
      </c>
      <c r="C1345" s="518">
        <f>SUM(C1327:D1331)</f>
        <v>43</v>
      </c>
      <c r="D1345" s="519"/>
      <c r="E1345" s="555">
        <f>SUM(E1327:F1331)</f>
        <v>33</v>
      </c>
      <c r="F1345" s="519"/>
      <c r="G1345" s="218">
        <f t="shared" si="226"/>
        <v>76</v>
      </c>
      <c r="H1345" s="217" t="s">
        <v>169</v>
      </c>
      <c r="I1345" s="518">
        <f>SUM(N1327:N1331)</f>
        <v>79</v>
      </c>
      <c r="J1345" s="521"/>
      <c r="K1345" s="219">
        <f>SUM(O1327:P1331)</f>
        <v>101</v>
      </c>
      <c r="L1345" s="220">
        <f t="shared" si="227"/>
        <v>180</v>
      </c>
      <c r="M1345" s="76"/>
      <c r="N1345" s="76"/>
      <c r="O1345" s="76"/>
      <c r="P1345" s="76"/>
      <c r="Q1345" s="76"/>
      <c r="R1345" s="76"/>
      <c r="S1345" s="73" t="s">
        <v>168</v>
      </c>
      <c r="T1345" s="505">
        <v>0</v>
      </c>
      <c r="U1345" s="505"/>
      <c r="V1345" s="40">
        <v>0</v>
      </c>
      <c r="W1345" s="489">
        <f t="shared" si="224"/>
        <v>0</v>
      </c>
      <c r="X1345" s="490"/>
    </row>
    <row r="1346" spans="2:24" s="49" customFormat="1" ht="13.5" customHeight="1">
      <c r="B1346" s="217" t="s">
        <v>167</v>
      </c>
      <c r="C1346" s="518">
        <f>SUM(C1332:D1336)</f>
        <v>38</v>
      </c>
      <c r="D1346" s="519"/>
      <c r="E1346" s="555">
        <f>SUM(E1332:F1336)</f>
        <v>31</v>
      </c>
      <c r="F1346" s="519"/>
      <c r="G1346" s="218">
        <f t="shared" si="226"/>
        <v>69</v>
      </c>
      <c r="H1346" s="217" t="s">
        <v>166</v>
      </c>
      <c r="I1346" s="518">
        <f>SUM(N1332:N1336)</f>
        <v>135</v>
      </c>
      <c r="J1346" s="521"/>
      <c r="K1346" s="219">
        <f>SUM(O1332:P1336)</f>
        <v>130</v>
      </c>
      <c r="L1346" s="220">
        <f t="shared" si="227"/>
        <v>265</v>
      </c>
      <c r="M1346" s="229" t="s">
        <v>165</v>
      </c>
      <c r="N1346" s="230">
        <f>SUM(N1332:N1341,T1317:U1347)</f>
        <v>254</v>
      </c>
      <c r="O1346" s="535">
        <f>SUM(O1332:P1341,V1317:V1347)</f>
        <v>269</v>
      </c>
      <c r="P1346" s="536">
        <f t="shared" ref="P1346" si="228">SUM(P1332:P1341,W1317:X1347)</f>
        <v>144</v>
      </c>
      <c r="Q1346" s="535">
        <f>SUM(N1346,O1346)</f>
        <v>523</v>
      </c>
      <c r="R1346" s="537"/>
      <c r="S1346" s="74" t="s">
        <v>164</v>
      </c>
      <c r="T1346" s="511">
        <v>0</v>
      </c>
      <c r="U1346" s="511"/>
      <c r="V1346" s="133">
        <v>0</v>
      </c>
      <c r="W1346" s="502">
        <f t="shared" si="224"/>
        <v>0</v>
      </c>
      <c r="X1346" s="504"/>
    </row>
    <row r="1347" spans="2:24" s="49" customFormat="1" ht="13.5" customHeight="1" thickBot="1">
      <c r="B1347" s="217" t="s">
        <v>163</v>
      </c>
      <c r="C1347" s="518">
        <f>SUM(C1337:D1341)</f>
        <v>32</v>
      </c>
      <c r="D1347" s="519"/>
      <c r="E1347" s="555">
        <f>SUM(E1337:F1341)</f>
        <v>26</v>
      </c>
      <c r="F1347" s="519"/>
      <c r="G1347" s="218">
        <f t="shared" si="226"/>
        <v>58</v>
      </c>
      <c r="H1347" s="217" t="s">
        <v>162</v>
      </c>
      <c r="I1347" s="518">
        <f>SUM(N1337:N1341)</f>
        <v>60</v>
      </c>
      <c r="J1347" s="521"/>
      <c r="K1347" s="219">
        <f>SUM(O1337:P1341)</f>
        <v>54</v>
      </c>
      <c r="L1347" s="220">
        <f t="shared" si="227"/>
        <v>114</v>
      </c>
      <c r="M1347" s="231" t="s">
        <v>161</v>
      </c>
      <c r="N1347" s="232"/>
      <c r="O1347" s="233"/>
      <c r="P1347" s="565">
        <f>Q1346/Q1350*100</f>
        <v>30.513418903150523</v>
      </c>
      <c r="Q1347" s="565"/>
      <c r="R1347" s="234" t="s">
        <v>160</v>
      </c>
      <c r="S1347" s="75" t="s">
        <v>159</v>
      </c>
      <c r="T1347" s="516">
        <v>0</v>
      </c>
      <c r="U1347" s="516"/>
      <c r="V1347" s="44">
        <v>0</v>
      </c>
      <c r="W1347" s="529">
        <f t="shared" si="224"/>
        <v>0</v>
      </c>
      <c r="X1347" s="538"/>
    </row>
    <row r="1348" spans="2:24" s="49" customFormat="1" ht="13.5" customHeight="1">
      <c r="B1348" s="217" t="s">
        <v>158</v>
      </c>
      <c r="C1348" s="518">
        <f>SUM(I1317:J1321)</f>
        <v>44</v>
      </c>
      <c r="D1348" s="519"/>
      <c r="E1348" s="555">
        <f>SUM(K1317:K1321)</f>
        <v>41</v>
      </c>
      <c r="F1348" s="519"/>
      <c r="G1348" s="218">
        <f t="shared" si="226"/>
        <v>85</v>
      </c>
      <c r="H1348" s="217" t="s">
        <v>157</v>
      </c>
      <c r="I1348" s="518">
        <f>SUM(T1317:U1321)</f>
        <v>32</v>
      </c>
      <c r="J1348" s="521"/>
      <c r="K1348" s="219">
        <f>SUM(V1317:V1321)</f>
        <v>26</v>
      </c>
      <c r="L1348" s="220">
        <f t="shared" si="227"/>
        <v>58</v>
      </c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</row>
    <row r="1349" spans="2:24" s="49" customFormat="1" ht="13.5" customHeight="1" thickBot="1">
      <c r="B1349" s="217" t="s">
        <v>156</v>
      </c>
      <c r="C1349" s="518">
        <f>SUM(I1322:J1326)</f>
        <v>70</v>
      </c>
      <c r="D1349" s="519"/>
      <c r="E1349" s="555">
        <f>SUM(K1322:K1326)</f>
        <v>71</v>
      </c>
      <c r="F1349" s="519"/>
      <c r="G1349" s="218">
        <f t="shared" si="226"/>
        <v>141</v>
      </c>
      <c r="H1349" s="217" t="s">
        <v>155</v>
      </c>
      <c r="I1349" s="518">
        <f>SUM(T1322:U1326)</f>
        <v>15</v>
      </c>
      <c r="J1349" s="521"/>
      <c r="K1349" s="219">
        <f>SUM(V1322:V1326)</f>
        <v>23</v>
      </c>
      <c r="L1349" s="220">
        <f>SUM(I1349:K1349)</f>
        <v>38</v>
      </c>
      <c r="M1349" s="76"/>
      <c r="N1349" s="76"/>
      <c r="O1349" s="76"/>
      <c r="P1349" s="76"/>
      <c r="Q1349" s="76"/>
      <c r="R1349" s="76"/>
      <c r="S1349" s="87"/>
      <c r="T1349" s="87"/>
      <c r="U1349" s="87"/>
      <c r="V1349" s="87"/>
      <c r="W1349" s="87"/>
      <c r="X1349" s="87"/>
    </row>
    <row r="1350" spans="2:24" s="49" customFormat="1" ht="13.5" customHeight="1" thickBot="1">
      <c r="B1350" s="217" t="s">
        <v>154</v>
      </c>
      <c r="C1350" s="518">
        <f>SUM(I1327:J1331)</f>
        <v>57</v>
      </c>
      <c r="D1350" s="519"/>
      <c r="E1350" s="555">
        <f>SUM(K1327:K1331)</f>
        <v>57</v>
      </c>
      <c r="F1350" s="519"/>
      <c r="G1350" s="218">
        <f t="shared" si="226"/>
        <v>114</v>
      </c>
      <c r="H1350" s="217" t="s">
        <v>153</v>
      </c>
      <c r="I1350" s="518">
        <f>SUM(T1327:U1331)</f>
        <v>8</v>
      </c>
      <c r="J1350" s="521"/>
      <c r="K1350" s="219">
        <f>SUM(V1327:V1331)</f>
        <v>18</v>
      </c>
      <c r="L1350" s="220">
        <f t="shared" ref="L1350:L1352" si="229">SUM(I1350:K1350)</f>
        <v>26</v>
      </c>
      <c r="M1350" s="235" t="s">
        <v>152</v>
      </c>
      <c r="N1350" s="236">
        <f>SUM(C1343:D1352,I1343:J1352,N1343:N1344)</f>
        <v>846</v>
      </c>
      <c r="O1350" s="535">
        <f>SUM(E1343:F1352,K1343:K1352,O1343,O1344)</f>
        <v>868</v>
      </c>
      <c r="P1350" s="536">
        <f t="shared" ref="P1350" si="230">SUM(C1343:D1352,J1343:K1352,P1343:P1344)</f>
        <v>900</v>
      </c>
      <c r="Q1350" s="535">
        <f>SUM(N1350,O1350)</f>
        <v>1714</v>
      </c>
      <c r="R1350" s="537"/>
      <c r="S1350" s="89" t="s">
        <v>151</v>
      </c>
      <c r="T1350" s="590">
        <v>45</v>
      </c>
      <c r="U1350" s="590"/>
      <c r="V1350" s="28">
        <v>47</v>
      </c>
      <c r="W1350" s="590">
        <v>46</v>
      </c>
      <c r="X1350" s="591"/>
    </row>
    <row r="1351" spans="2:24" s="49" customFormat="1" ht="13.5" customHeight="1" thickBot="1">
      <c r="B1351" s="217" t="s">
        <v>150</v>
      </c>
      <c r="C1351" s="518">
        <f>SUM(I1332:J1336)</f>
        <v>53</v>
      </c>
      <c r="D1351" s="519"/>
      <c r="E1351" s="555">
        <f>SUM(K1332:K1336)</f>
        <v>47</v>
      </c>
      <c r="F1351" s="519"/>
      <c r="G1351" s="218">
        <f t="shared" si="226"/>
        <v>100</v>
      </c>
      <c r="H1351" s="217" t="s">
        <v>149</v>
      </c>
      <c r="I1351" s="518">
        <f>SUM(T1332:U1336)</f>
        <v>3</v>
      </c>
      <c r="J1351" s="521"/>
      <c r="K1351" s="219">
        <f>SUM(V1332:V1336)</f>
        <v>15</v>
      </c>
      <c r="L1351" s="220">
        <f t="shared" si="229"/>
        <v>18</v>
      </c>
      <c r="M1351" s="231" t="s">
        <v>7</v>
      </c>
      <c r="N1351" s="232"/>
      <c r="O1351" s="237"/>
      <c r="P1351" s="237"/>
      <c r="Q1351" s="545">
        <f>行政区別人口!R78</f>
        <v>673</v>
      </c>
      <c r="R1351" s="546"/>
      <c r="S1351" s="90"/>
      <c r="T1351" s="25"/>
      <c r="U1351" s="25"/>
      <c r="V1351" s="25"/>
      <c r="W1351" s="25"/>
      <c r="X1351" s="25"/>
    </row>
    <row r="1352" spans="2:24" s="49" customFormat="1" ht="13.5" customHeight="1" thickBot="1">
      <c r="B1352" s="221" t="s">
        <v>148</v>
      </c>
      <c r="C1352" s="542">
        <f>SUM(I1337:J1341)</f>
        <v>35</v>
      </c>
      <c r="D1352" s="532"/>
      <c r="E1352" s="531">
        <f>SUM(K1337:K1341)</f>
        <v>36</v>
      </c>
      <c r="F1352" s="532"/>
      <c r="G1352" s="222">
        <f t="shared" si="226"/>
        <v>71</v>
      </c>
      <c r="H1352" s="221" t="s">
        <v>147</v>
      </c>
      <c r="I1352" s="543">
        <f>SUM(T1337:U1341)</f>
        <v>1</v>
      </c>
      <c r="J1352" s="544"/>
      <c r="K1352" s="223">
        <f>SUM(V1337:V1341)</f>
        <v>2</v>
      </c>
      <c r="L1352" s="224">
        <f t="shared" si="229"/>
        <v>3</v>
      </c>
      <c r="M1352" s="76"/>
      <c r="N1352" s="76"/>
      <c r="O1352" s="76"/>
      <c r="P1352" s="76"/>
      <c r="Q1352" s="76"/>
      <c r="R1352" s="76"/>
      <c r="S1352" s="520" t="s">
        <v>146</v>
      </c>
      <c r="T1352" s="520"/>
      <c r="U1352" s="520"/>
      <c r="V1352" s="520"/>
      <c r="W1352" s="92">
        <v>33</v>
      </c>
      <c r="X1352" s="93" t="s">
        <v>286</v>
      </c>
    </row>
    <row r="1354" spans="2:24" s="49" customFormat="1" ht="14.1" customHeight="1">
      <c r="S1354" s="97"/>
      <c r="T1354" s="97"/>
      <c r="U1354" s="97"/>
    </row>
    <row r="1355" spans="2:24" s="49" customFormat="1" ht="14.25" customHeight="1">
      <c r="B1355" s="547" t="s">
        <v>1</v>
      </c>
      <c r="C1355" s="547"/>
      <c r="D1355" s="547" t="s">
        <v>2</v>
      </c>
      <c r="E1355" s="547"/>
      <c r="F1355" s="547"/>
      <c r="G1355" s="547"/>
      <c r="H1355" s="547"/>
      <c r="I1355" s="547"/>
      <c r="J1355" s="561" t="s">
        <v>285</v>
      </c>
      <c r="K1355" s="561"/>
      <c r="L1355" s="561"/>
      <c r="M1355" s="561"/>
      <c r="N1355" s="561"/>
      <c r="O1355" s="561"/>
      <c r="P1355" s="561"/>
      <c r="Q1355" s="66"/>
      <c r="R1355" s="66"/>
      <c r="S1355" s="98"/>
      <c r="T1355" s="98"/>
      <c r="U1355" s="158" t="str">
        <f>$U$2</f>
        <v>平成29年11月30日</v>
      </c>
      <c r="V1355" s="48"/>
      <c r="W1355" s="48"/>
      <c r="X1355" s="99" t="s">
        <v>0</v>
      </c>
    </row>
    <row r="1356" spans="2:24" s="49" customFormat="1" ht="17.100000000000001" customHeight="1" thickBot="1">
      <c r="B1356" s="547" t="s">
        <v>282</v>
      </c>
      <c r="C1356" s="547"/>
      <c r="D1356" s="547" t="s">
        <v>48</v>
      </c>
      <c r="E1356" s="547"/>
      <c r="F1356" s="547"/>
      <c r="G1356" s="547"/>
      <c r="H1356" s="66"/>
      <c r="I1356" s="66"/>
      <c r="J1356" s="561"/>
      <c r="K1356" s="561"/>
      <c r="L1356" s="561"/>
      <c r="M1356" s="561"/>
      <c r="N1356" s="561"/>
      <c r="O1356" s="561"/>
      <c r="P1356" s="561"/>
      <c r="Q1356" s="66"/>
      <c r="R1356" s="66"/>
      <c r="S1356" s="66"/>
      <c r="T1356" s="66"/>
      <c r="U1356" s="158" t="str">
        <f>$U$3</f>
        <v>平成29年12月 1日</v>
      </c>
      <c r="V1356" s="48"/>
      <c r="W1356" s="48"/>
      <c r="X1356" s="99" t="s">
        <v>3</v>
      </c>
    </row>
    <row r="1357" spans="2:24" s="49" customFormat="1" ht="14.25" customHeight="1">
      <c r="B1357" s="68" t="s">
        <v>280</v>
      </c>
      <c r="C1357" s="484" t="s">
        <v>4</v>
      </c>
      <c r="D1357" s="484"/>
      <c r="E1357" s="484" t="s">
        <v>5</v>
      </c>
      <c r="F1357" s="484"/>
      <c r="G1357" s="69" t="s">
        <v>6</v>
      </c>
      <c r="H1357" s="68" t="s">
        <v>280</v>
      </c>
      <c r="I1357" s="484" t="s">
        <v>4</v>
      </c>
      <c r="J1357" s="484"/>
      <c r="K1357" s="71" t="s">
        <v>5</v>
      </c>
      <c r="L1357" s="69" t="s">
        <v>6</v>
      </c>
      <c r="M1357" s="68" t="s">
        <v>280</v>
      </c>
      <c r="N1357" s="71" t="s">
        <v>4</v>
      </c>
      <c r="O1357" s="484" t="s">
        <v>5</v>
      </c>
      <c r="P1357" s="484"/>
      <c r="Q1357" s="484" t="s">
        <v>6</v>
      </c>
      <c r="R1357" s="486"/>
      <c r="S1357" s="68" t="s">
        <v>280</v>
      </c>
      <c r="T1357" s="484" t="s">
        <v>4</v>
      </c>
      <c r="U1357" s="484"/>
      <c r="V1357" s="71" t="s">
        <v>5</v>
      </c>
      <c r="W1357" s="484" t="s">
        <v>6</v>
      </c>
      <c r="X1357" s="486"/>
    </row>
    <row r="1358" spans="2:24" s="49" customFormat="1" ht="14.25" customHeight="1">
      <c r="B1358" s="73" t="s">
        <v>279</v>
      </c>
      <c r="C1358" s="505">
        <v>4</v>
      </c>
      <c r="D1358" s="505"/>
      <c r="E1358" s="505">
        <v>6</v>
      </c>
      <c r="F1358" s="505"/>
      <c r="G1358" s="345">
        <v>10</v>
      </c>
      <c r="H1358" s="73" t="s">
        <v>278</v>
      </c>
      <c r="I1358" s="567">
        <v>2</v>
      </c>
      <c r="J1358" s="567"/>
      <c r="K1358" s="40">
        <v>3</v>
      </c>
      <c r="L1358" s="345">
        <v>5</v>
      </c>
      <c r="M1358" s="73" t="s">
        <v>277</v>
      </c>
      <c r="N1358" s="40">
        <v>5</v>
      </c>
      <c r="O1358" s="505">
        <v>3</v>
      </c>
      <c r="P1358" s="505"/>
      <c r="Q1358" s="476">
        <v>8</v>
      </c>
      <c r="R1358" s="554"/>
      <c r="S1358" s="73" t="s">
        <v>276</v>
      </c>
      <c r="T1358" s="505">
        <v>2</v>
      </c>
      <c r="U1358" s="505"/>
      <c r="V1358" s="40">
        <v>0</v>
      </c>
      <c r="W1358" s="481">
        <v>2</v>
      </c>
      <c r="X1358" s="483"/>
    </row>
    <row r="1359" spans="2:24" s="49" customFormat="1" ht="14.1" customHeight="1">
      <c r="B1359" s="73" t="s">
        <v>275</v>
      </c>
      <c r="C1359" s="505">
        <v>8</v>
      </c>
      <c r="D1359" s="505"/>
      <c r="E1359" s="505">
        <v>5</v>
      </c>
      <c r="F1359" s="505"/>
      <c r="G1359" s="345">
        <v>13</v>
      </c>
      <c r="H1359" s="73" t="s">
        <v>274</v>
      </c>
      <c r="I1359" s="505">
        <v>4</v>
      </c>
      <c r="J1359" s="505"/>
      <c r="K1359" s="40">
        <v>7</v>
      </c>
      <c r="L1359" s="345">
        <v>11</v>
      </c>
      <c r="M1359" s="73" t="s">
        <v>273</v>
      </c>
      <c r="N1359" s="40">
        <v>1</v>
      </c>
      <c r="O1359" s="505">
        <v>6</v>
      </c>
      <c r="P1359" s="505"/>
      <c r="Q1359" s="491">
        <v>7</v>
      </c>
      <c r="R1359" s="490"/>
      <c r="S1359" s="73" t="s">
        <v>272</v>
      </c>
      <c r="T1359" s="505">
        <v>3</v>
      </c>
      <c r="U1359" s="505"/>
      <c r="V1359" s="40">
        <v>5</v>
      </c>
      <c r="W1359" s="489">
        <v>8</v>
      </c>
      <c r="X1359" s="490"/>
    </row>
    <row r="1360" spans="2:24" s="49" customFormat="1" ht="14.25" customHeight="1">
      <c r="B1360" s="73" t="s">
        <v>271</v>
      </c>
      <c r="C1360" s="505">
        <v>4</v>
      </c>
      <c r="D1360" s="505"/>
      <c r="E1360" s="505">
        <v>4</v>
      </c>
      <c r="F1360" s="505"/>
      <c r="G1360" s="345">
        <v>8</v>
      </c>
      <c r="H1360" s="73" t="s">
        <v>270</v>
      </c>
      <c r="I1360" s="505">
        <v>5</v>
      </c>
      <c r="J1360" s="505"/>
      <c r="K1360" s="40">
        <v>4</v>
      </c>
      <c r="L1360" s="345">
        <v>9</v>
      </c>
      <c r="M1360" s="73" t="s">
        <v>269</v>
      </c>
      <c r="N1360" s="40">
        <v>2</v>
      </c>
      <c r="O1360" s="505">
        <v>4</v>
      </c>
      <c r="P1360" s="505"/>
      <c r="Q1360" s="491">
        <v>6</v>
      </c>
      <c r="R1360" s="490"/>
      <c r="S1360" s="73" t="s">
        <v>268</v>
      </c>
      <c r="T1360" s="505">
        <v>3</v>
      </c>
      <c r="U1360" s="505"/>
      <c r="V1360" s="40">
        <v>2</v>
      </c>
      <c r="W1360" s="489">
        <v>5</v>
      </c>
      <c r="X1360" s="490"/>
    </row>
    <row r="1361" spans="2:24" s="49" customFormat="1" ht="14.25" customHeight="1">
      <c r="B1361" s="73" t="s">
        <v>267</v>
      </c>
      <c r="C1361" s="505">
        <v>4</v>
      </c>
      <c r="D1361" s="505"/>
      <c r="E1361" s="505">
        <v>4</v>
      </c>
      <c r="F1361" s="505"/>
      <c r="G1361" s="345">
        <v>8</v>
      </c>
      <c r="H1361" s="73" t="s">
        <v>266</v>
      </c>
      <c r="I1361" s="505">
        <v>3</v>
      </c>
      <c r="J1361" s="505"/>
      <c r="K1361" s="40">
        <v>4</v>
      </c>
      <c r="L1361" s="345">
        <v>7</v>
      </c>
      <c r="M1361" s="73" t="s">
        <v>265</v>
      </c>
      <c r="N1361" s="40">
        <v>2</v>
      </c>
      <c r="O1361" s="505">
        <v>1</v>
      </c>
      <c r="P1361" s="505"/>
      <c r="Q1361" s="491">
        <v>3</v>
      </c>
      <c r="R1361" s="490"/>
      <c r="S1361" s="73" t="s">
        <v>264</v>
      </c>
      <c r="T1361" s="505">
        <v>1</v>
      </c>
      <c r="U1361" s="505"/>
      <c r="V1361" s="40">
        <v>3</v>
      </c>
      <c r="W1361" s="489">
        <v>4</v>
      </c>
      <c r="X1361" s="490"/>
    </row>
    <row r="1362" spans="2:24" s="49" customFormat="1" ht="14.1" customHeight="1">
      <c r="B1362" s="74" t="s">
        <v>263</v>
      </c>
      <c r="C1362" s="511">
        <v>5</v>
      </c>
      <c r="D1362" s="511"/>
      <c r="E1362" s="511">
        <v>2</v>
      </c>
      <c r="F1362" s="511"/>
      <c r="G1362" s="346">
        <v>7</v>
      </c>
      <c r="H1362" s="74" t="s">
        <v>262</v>
      </c>
      <c r="I1362" s="511">
        <v>5</v>
      </c>
      <c r="J1362" s="511"/>
      <c r="K1362" s="42">
        <v>6</v>
      </c>
      <c r="L1362" s="346">
        <v>11</v>
      </c>
      <c r="M1362" s="74" t="s">
        <v>261</v>
      </c>
      <c r="N1362" s="42">
        <v>3</v>
      </c>
      <c r="O1362" s="511">
        <v>2</v>
      </c>
      <c r="P1362" s="511"/>
      <c r="Q1362" s="497">
        <v>5</v>
      </c>
      <c r="R1362" s="504"/>
      <c r="S1362" s="74" t="s">
        <v>260</v>
      </c>
      <c r="T1362" s="511">
        <v>3</v>
      </c>
      <c r="U1362" s="511"/>
      <c r="V1362" s="42">
        <v>1</v>
      </c>
      <c r="W1362" s="502">
        <v>4</v>
      </c>
      <c r="X1362" s="504"/>
    </row>
    <row r="1363" spans="2:24" s="49" customFormat="1" ht="14.25" customHeight="1">
      <c r="B1363" s="73" t="s">
        <v>259</v>
      </c>
      <c r="C1363" s="505">
        <v>6</v>
      </c>
      <c r="D1363" s="505"/>
      <c r="E1363" s="505">
        <v>5</v>
      </c>
      <c r="F1363" s="505"/>
      <c r="G1363" s="345">
        <v>11</v>
      </c>
      <c r="H1363" s="73" t="s">
        <v>258</v>
      </c>
      <c r="I1363" s="505">
        <v>5</v>
      </c>
      <c r="J1363" s="505"/>
      <c r="K1363" s="40">
        <v>3</v>
      </c>
      <c r="L1363" s="345">
        <v>8</v>
      </c>
      <c r="M1363" s="73" t="s">
        <v>257</v>
      </c>
      <c r="N1363" s="40">
        <v>2</v>
      </c>
      <c r="O1363" s="505">
        <v>3</v>
      </c>
      <c r="P1363" s="505"/>
      <c r="Q1363" s="506">
        <v>5</v>
      </c>
      <c r="R1363" s="483"/>
      <c r="S1363" s="73" t="s">
        <v>256</v>
      </c>
      <c r="T1363" s="505">
        <v>0</v>
      </c>
      <c r="U1363" s="505"/>
      <c r="V1363" s="40">
        <v>1</v>
      </c>
      <c r="W1363" s="481">
        <v>1</v>
      </c>
      <c r="X1363" s="483"/>
    </row>
    <row r="1364" spans="2:24" s="49" customFormat="1" ht="14.25" customHeight="1">
      <c r="B1364" s="73" t="s">
        <v>255</v>
      </c>
      <c r="C1364" s="505">
        <v>3</v>
      </c>
      <c r="D1364" s="505"/>
      <c r="E1364" s="505">
        <v>4</v>
      </c>
      <c r="F1364" s="505"/>
      <c r="G1364" s="345">
        <v>7</v>
      </c>
      <c r="H1364" s="73" t="s">
        <v>254</v>
      </c>
      <c r="I1364" s="505">
        <v>1</v>
      </c>
      <c r="J1364" s="505"/>
      <c r="K1364" s="40">
        <v>3</v>
      </c>
      <c r="L1364" s="345">
        <v>4</v>
      </c>
      <c r="M1364" s="73" t="s">
        <v>253</v>
      </c>
      <c r="N1364" s="40">
        <v>3</v>
      </c>
      <c r="O1364" s="505">
        <v>1</v>
      </c>
      <c r="P1364" s="505"/>
      <c r="Q1364" s="491">
        <v>4</v>
      </c>
      <c r="R1364" s="490"/>
      <c r="S1364" s="73" t="s">
        <v>252</v>
      </c>
      <c r="T1364" s="505">
        <v>5</v>
      </c>
      <c r="U1364" s="505"/>
      <c r="V1364" s="40">
        <v>0</v>
      </c>
      <c r="W1364" s="489">
        <v>5</v>
      </c>
      <c r="X1364" s="490"/>
    </row>
    <row r="1365" spans="2:24" s="49" customFormat="1" ht="14.25" customHeight="1">
      <c r="B1365" s="73" t="s">
        <v>251</v>
      </c>
      <c r="C1365" s="505">
        <v>2</v>
      </c>
      <c r="D1365" s="505"/>
      <c r="E1365" s="505">
        <v>2</v>
      </c>
      <c r="F1365" s="505"/>
      <c r="G1365" s="345">
        <v>4</v>
      </c>
      <c r="H1365" s="73" t="s">
        <v>250</v>
      </c>
      <c r="I1365" s="505">
        <v>4</v>
      </c>
      <c r="J1365" s="505"/>
      <c r="K1365" s="40">
        <v>3</v>
      </c>
      <c r="L1365" s="345">
        <v>7</v>
      </c>
      <c r="M1365" s="73" t="s">
        <v>249</v>
      </c>
      <c r="N1365" s="40">
        <v>1</v>
      </c>
      <c r="O1365" s="505">
        <v>1</v>
      </c>
      <c r="P1365" s="505"/>
      <c r="Q1365" s="491">
        <v>2</v>
      </c>
      <c r="R1365" s="490"/>
      <c r="S1365" s="73" t="s">
        <v>248</v>
      </c>
      <c r="T1365" s="505">
        <v>1</v>
      </c>
      <c r="U1365" s="505"/>
      <c r="V1365" s="40">
        <v>1</v>
      </c>
      <c r="W1365" s="489">
        <v>2</v>
      </c>
      <c r="X1365" s="490"/>
    </row>
    <row r="1366" spans="2:24" s="49" customFormat="1" ht="14.1" customHeight="1">
      <c r="B1366" s="73" t="s">
        <v>247</v>
      </c>
      <c r="C1366" s="505">
        <v>7</v>
      </c>
      <c r="D1366" s="505"/>
      <c r="E1366" s="505">
        <v>4</v>
      </c>
      <c r="F1366" s="505"/>
      <c r="G1366" s="345">
        <v>11</v>
      </c>
      <c r="H1366" s="73" t="s">
        <v>246</v>
      </c>
      <c r="I1366" s="505">
        <v>3</v>
      </c>
      <c r="J1366" s="505"/>
      <c r="K1366" s="40">
        <v>5</v>
      </c>
      <c r="L1366" s="345">
        <v>8</v>
      </c>
      <c r="M1366" s="73" t="s">
        <v>245</v>
      </c>
      <c r="N1366" s="40">
        <v>2</v>
      </c>
      <c r="O1366" s="505">
        <v>5</v>
      </c>
      <c r="P1366" s="505"/>
      <c r="Q1366" s="491">
        <v>7</v>
      </c>
      <c r="R1366" s="490"/>
      <c r="S1366" s="73" t="s">
        <v>244</v>
      </c>
      <c r="T1366" s="505">
        <v>1</v>
      </c>
      <c r="U1366" s="505"/>
      <c r="V1366" s="40">
        <v>2</v>
      </c>
      <c r="W1366" s="489">
        <v>3</v>
      </c>
      <c r="X1366" s="490"/>
    </row>
    <row r="1367" spans="2:24" s="49" customFormat="1" ht="14.1" customHeight="1">
      <c r="B1367" s="74" t="s">
        <v>243</v>
      </c>
      <c r="C1367" s="511">
        <v>2</v>
      </c>
      <c r="D1367" s="511"/>
      <c r="E1367" s="511">
        <v>4</v>
      </c>
      <c r="F1367" s="511"/>
      <c r="G1367" s="346">
        <v>6</v>
      </c>
      <c r="H1367" s="74" t="s">
        <v>242</v>
      </c>
      <c r="I1367" s="511">
        <v>1</v>
      </c>
      <c r="J1367" s="511"/>
      <c r="K1367" s="42">
        <v>3</v>
      </c>
      <c r="L1367" s="346">
        <v>4</v>
      </c>
      <c r="M1367" s="74" t="s">
        <v>241</v>
      </c>
      <c r="N1367" s="42">
        <v>4</v>
      </c>
      <c r="O1367" s="511">
        <v>2</v>
      </c>
      <c r="P1367" s="511"/>
      <c r="Q1367" s="497">
        <v>6</v>
      </c>
      <c r="R1367" s="504"/>
      <c r="S1367" s="74" t="s">
        <v>240</v>
      </c>
      <c r="T1367" s="511">
        <v>2</v>
      </c>
      <c r="U1367" s="511"/>
      <c r="V1367" s="42">
        <v>0</v>
      </c>
      <c r="W1367" s="502">
        <v>2</v>
      </c>
      <c r="X1367" s="504"/>
    </row>
    <row r="1368" spans="2:24" s="49" customFormat="1" ht="14.25" customHeight="1">
      <c r="B1368" s="73" t="s">
        <v>239</v>
      </c>
      <c r="C1368" s="505">
        <v>4</v>
      </c>
      <c r="D1368" s="505"/>
      <c r="E1368" s="505">
        <v>7</v>
      </c>
      <c r="F1368" s="505"/>
      <c r="G1368" s="345">
        <v>11</v>
      </c>
      <c r="H1368" s="73" t="s">
        <v>238</v>
      </c>
      <c r="I1368" s="505">
        <v>5</v>
      </c>
      <c r="J1368" s="505"/>
      <c r="K1368" s="40">
        <v>4</v>
      </c>
      <c r="L1368" s="345">
        <v>9</v>
      </c>
      <c r="M1368" s="73" t="s">
        <v>237</v>
      </c>
      <c r="N1368" s="40">
        <v>2</v>
      </c>
      <c r="O1368" s="505">
        <v>2</v>
      </c>
      <c r="P1368" s="505"/>
      <c r="Q1368" s="506">
        <v>4</v>
      </c>
      <c r="R1368" s="483"/>
      <c r="S1368" s="73" t="s">
        <v>236</v>
      </c>
      <c r="T1368" s="505">
        <v>0</v>
      </c>
      <c r="U1368" s="505"/>
      <c r="V1368" s="40">
        <v>3</v>
      </c>
      <c r="W1368" s="481">
        <v>3</v>
      </c>
      <c r="X1368" s="483"/>
    </row>
    <row r="1369" spans="2:24" s="49" customFormat="1" ht="14.25" customHeight="1">
      <c r="B1369" s="73" t="s">
        <v>235</v>
      </c>
      <c r="C1369" s="505">
        <v>8</v>
      </c>
      <c r="D1369" s="505"/>
      <c r="E1369" s="505">
        <v>0</v>
      </c>
      <c r="F1369" s="505"/>
      <c r="G1369" s="345">
        <v>8</v>
      </c>
      <c r="H1369" s="73" t="s">
        <v>234</v>
      </c>
      <c r="I1369" s="505">
        <v>5</v>
      </c>
      <c r="J1369" s="505"/>
      <c r="K1369" s="40">
        <v>6</v>
      </c>
      <c r="L1369" s="345">
        <v>11</v>
      </c>
      <c r="M1369" s="73" t="s">
        <v>233</v>
      </c>
      <c r="N1369" s="40">
        <v>5</v>
      </c>
      <c r="O1369" s="505">
        <v>3</v>
      </c>
      <c r="P1369" s="505"/>
      <c r="Q1369" s="491">
        <v>8</v>
      </c>
      <c r="R1369" s="490"/>
      <c r="S1369" s="73" t="s">
        <v>232</v>
      </c>
      <c r="T1369" s="505">
        <v>0</v>
      </c>
      <c r="U1369" s="505"/>
      <c r="V1369" s="40">
        <v>3</v>
      </c>
      <c r="W1369" s="489">
        <v>3</v>
      </c>
      <c r="X1369" s="490"/>
    </row>
    <row r="1370" spans="2:24" s="49" customFormat="1" ht="14.25" customHeight="1">
      <c r="B1370" s="73" t="s">
        <v>231</v>
      </c>
      <c r="C1370" s="505">
        <v>3</v>
      </c>
      <c r="D1370" s="505"/>
      <c r="E1370" s="505">
        <v>8</v>
      </c>
      <c r="F1370" s="505"/>
      <c r="G1370" s="345">
        <v>11</v>
      </c>
      <c r="H1370" s="73" t="s">
        <v>230</v>
      </c>
      <c r="I1370" s="505">
        <v>4</v>
      </c>
      <c r="J1370" s="505"/>
      <c r="K1370" s="40">
        <v>4</v>
      </c>
      <c r="L1370" s="347">
        <v>8</v>
      </c>
      <c r="M1370" s="73" t="s">
        <v>229</v>
      </c>
      <c r="N1370" s="40">
        <v>1</v>
      </c>
      <c r="O1370" s="505">
        <v>6</v>
      </c>
      <c r="P1370" s="505"/>
      <c r="Q1370" s="491">
        <v>7</v>
      </c>
      <c r="R1370" s="490"/>
      <c r="S1370" s="73" t="s">
        <v>228</v>
      </c>
      <c r="T1370" s="505">
        <v>1</v>
      </c>
      <c r="U1370" s="505"/>
      <c r="V1370" s="40">
        <v>0</v>
      </c>
      <c r="W1370" s="489">
        <v>1</v>
      </c>
      <c r="X1370" s="490"/>
    </row>
    <row r="1371" spans="2:24" s="49" customFormat="1" ht="14.1" customHeight="1">
      <c r="B1371" s="73" t="s">
        <v>227</v>
      </c>
      <c r="C1371" s="505">
        <v>1</v>
      </c>
      <c r="D1371" s="505"/>
      <c r="E1371" s="505">
        <v>3</v>
      </c>
      <c r="F1371" s="505"/>
      <c r="G1371" s="345">
        <v>4</v>
      </c>
      <c r="H1371" s="73" t="s">
        <v>226</v>
      </c>
      <c r="I1371" s="505">
        <v>3</v>
      </c>
      <c r="J1371" s="505"/>
      <c r="K1371" s="40">
        <v>2</v>
      </c>
      <c r="L1371" s="347">
        <v>5</v>
      </c>
      <c r="M1371" s="73" t="s">
        <v>225</v>
      </c>
      <c r="N1371" s="40">
        <v>3</v>
      </c>
      <c r="O1371" s="505">
        <v>5</v>
      </c>
      <c r="P1371" s="505"/>
      <c r="Q1371" s="491">
        <v>8</v>
      </c>
      <c r="R1371" s="490"/>
      <c r="S1371" s="73" t="s">
        <v>224</v>
      </c>
      <c r="T1371" s="505">
        <v>0</v>
      </c>
      <c r="U1371" s="505"/>
      <c r="V1371" s="40">
        <v>3</v>
      </c>
      <c r="W1371" s="489">
        <v>3</v>
      </c>
      <c r="X1371" s="490"/>
    </row>
    <row r="1372" spans="2:24" s="49" customFormat="1" ht="14.45" customHeight="1">
      <c r="B1372" s="74" t="s">
        <v>223</v>
      </c>
      <c r="C1372" s="511">
        <v>2</v>
      </c>
      <c r="D1372" s="511"/>
      <c r="E1372" s="511">
        <v>3</v>
      </c>
      <c r="F1372" s="511"/>
      <c r="G1372" s="346">
        <v>5</v>
      </c>
      <c r="H1372" s="74" t="s">
        <v>222</v>
      </c>
      <c r="I1372" s="511">
        <v>6</v>
      </c>
      <c r="J1372" s="511"/>
      <c r="K1372" s="42">
        <v>11</v>
      </c>
      <c r="L1372" s="346">
        <v>17</v>
      </c>
      <c r="M1372" s="74" t="s">
        <v>221</v>
      </c>
      <c r="N1372" s="42">
        <v>5</v>
      </c>
      <c r="O1372" s="511">
        <v>5</v>
      </c>
      <c r="P1372" s="511"/>
      <c r="Q1372" s="497">
        <v>10</v>
      </c>
      <c r="R1372" s="504"/>
      <c r="S1372" s="74" t="s">
        <v>220</v>
      </c>
      <c r="T1372" s="511">
        <v>1</v>
      </c>
      <c r="U1372" s="511"/>
      <c r="V1372" s="42">
        <v>2</v>
      </c>
      <c r="W1372" s="502">
        <v>3</v>
      </c>
      <c r="X1372" s="504"/>
    </row>
    <row r="1373" spans="2:24" s="49" customFormat="1" ht="14.1" customHeight="1">
      <c r="B1373" s="73" t="s">
        <v>219</v>
      </c>
      <c r="C1373" s="505">
        <v>4</v>
      </c>
      <c r="D1373" s="505"/>
      <c r="E1373" s="505">
        <v>2</v>
      </c>
      <c r="F1373" s="505"/>
      <c r="G1373" s="345">
        <v>6</v>
      </c>
      <c r="H1373" s="73" t="s">
        <v>218</v>
      </c>
      <c r="I1373" s="505">
        <v>3</v>
      </c>
      <c r="J1373" s="505"/>
      <c r="K1373" s="40">
        <v>1</v>
      </c>
      <c r="L1373" s="345">
        <v>4</v>
      </c>
      <c r="M1373" s="73" t="s">
        <v>217</v>
      </c>
      <c r="N1373" s="40">
        <v>3</v>
      </c>
      <c r="O1373" s="505">
        <v>4</v>
      </c>
      <c r="P1373" s="505"/>
      <c r="Q1373" s="506">
        <v>7</v>
      </c>
      <c r="R1373" s="483"/>
      <c r="S1373" s="73" t="s">
        <v>216</v>
      </c>
      <c r="T1373" s="505">
        <v>0</v>
      </c>
      <c r="U1373" s="505"/>
      <c r="V1373" s="40">
        <v>2</v>
      </c>
      <c r="W1373" s="481">
        <v>2</v>
      </c>
      <c r="X1373" s="483"/>
    </row>
    <row r="1374" spans="2:24" s="49" customFormat="1" ht="14.25" customHeight="1">
      <c r="B1374" s="73" t="s">
        <v>215</v>
      </c>
      <c r="C1374" s="505">
        <v>3</v>
      </c>
      <c r="D1374" s="505"/>
      <c r="E1374" s="505">
        <v>5</v>
      </c>
      <c r="F1374" s="505"/>
      <c r="G1374" s="345">
        <v>8</v>
      </c>
      <c r="H1374" s="73" t="s">
        <v>214</v>
      </c>
      <c r="I1374" s="505">
        <v>6</v>
      </c>
      <c r="J1374" s="505"/>
      <c r="K1374" s="40">
        <v>1</v>
      </c>
      <c r="L1374" s="345">
        <v>7</v>
      </c>
      <c r="M1374" s="73" t="s">
        <v>213</v>
      </c>
      <c r="N1374" s="40">
        <v>4</v>
      </c>
      <c r="O1374" s="505">
        <v>5</v>
      </c>
      <c r="P1374" s="505"/>
      <c r="Q1374" s="491">
        <v>9</v>
      </c>
      <c r="R1374" s="490"/>
      <c r="S1374" s="73" t="s">
        <v>212</v>
      </c>
      <c r="T1374" s="505">
        <v>0</v>
      </c>
      <c r="U1374" s="505"/>
      <c r="V1374" s="40">
        <v>0</v>
      </c>
      <c r="W1374" s="489">
        <v>0</v>
      </c>
      <c r="X1374" s="490"/>
    </row>
    <row r="1375" spans="2:24" s="49" customFormat="1" ht="14.25" customHeight="1">
      <c r="B1375" s="73" t="s">
        <v>211</v>
      </c>
      <c r="C1375" s="505">
        <v>0</v>
      </c>
      <c r="D1375" s="505"/>
      <c r="E1375" s="505">
        <v>4</v>
      </c>
      <c r="F1375" s="505"/>
      <c r="G1375" s="345">
        <v>4</v>
      </c>
      <c r="H1375" s="73" t="s">
        <v>210</v>
      </c>
      <c r="I1375" s="505">
        <v>3</v>
      </c>
      <c r="J1375" s="505"/>
      <c r="K1375" s="40">
        <v>5</v>
      </c>
      <c r="L1375" s="345">
        <v>8</v>
      </c>
      <c r="M1375" s="73" t="s">
        <v>209</v>
      </c>
      <c r="N1375" s="40">
        <v>7</v>
      </c>
      <c r="O1375" s="505">
        <v>9</v>
      </c>
      <c r="P1375" s="505"/>
      <c r="Q1375" s="491">
        <v>16</v>
      </c>
      <c r="R1375" s="490"/>
      <c r="S1375" s="73" t="s">
        <v>208</v>
      </c>
      <c r="T1375" s="505">
        <v>0</v>
      </c>
      <c r="U1375" s="505"/>
      <c r="V1375" s="40">
        <v>0</v>
      </c>
      <c r="W1375" s="489">
        <v>0</v>
      </c>
      <c r="X1375" s="490"/>
    </row>
    <row r="1376" spans="2:24" s="49" customFormat="1" ht="14.25" customHeight="1">
      <c r="B1376" s="73" t="s">
        <v>207</v>
      </c>
      <c r="C1376" s="505">
        <v>7</v>
      </c>
      <c r="D1376" s="505"/>
      <c r="E1376" s="505">
        <v>5</v>
      </c>
      <c r="F1376" s="505"/>
      <c r="G1376" s="345">
        <v>12</v>
      </c>
      <c r="H1376" s="73" t="s">
        <v>206</v>
      </c>
      <c r="I1376" s="505">
        <v>4</v>
      </c>
      <c r="J1376" s="505"/>
      <c r="K1376" s="40">
        <v>7</v>
      </c>
      <c r="L1376" s="345">
        <v>11</v>
      </c>
      <c r="M1376" s="73" t="s">
        <v>205</v>
      </c>
      <c r="N1376" s="40">
        <v>5</v>
      </c>
      <c r="O1376" s="505">
        <v>4</v>
      </c>
      <c r="P1376" s="505"/>
      <c r="Q1376" s="491">
        <v>9</v>
      </c>
      <c r="R1376" s="490"/>
      <c r="S1376" s="73" t="s">
        <v>204</v>
      </c>
      <c r="T1376" s="505">
        <v>0</v>
      </c>
      <c r="U1376" s="505"/>
      <c r="V1376" s="40">
        <v>0</v>
      </c>
      <c r="W1376" s="489">
        <v>0</v>
      </c>
      <c r="X1376" s="490"/>
    </row>
    <row r="1377" spans="2:24" s="49" customFormat="1" ht="14.1" customHeight="1">
      <c r="B1377" s="74" t="s">
        <v>203</v>
      </c>
      <c r="C1377" s="511">
        <v>3</v>
      </c>
      <c r="D1377" s="511"/>
      <c r="E1377" s="511">
        <v>2</v>
      </c>
      <c r="F1377" s="511"/>
      <c r="G1377" s="346">
        <v>5</v>
      </c>
      <c r="H1377" s="74" t="s">
        <v>202</v>
      </c>
      <c r="I1377" s="511">
        <v>4</v>
      </c>
      <c r="J1377" s="511"/>
      <c r="K1377" s="42">
        <v>3</v>
      </c>
      <c r="L1377" s="346">
        <v>7</v>
      </c>
      <c r="M1377" s="74" t="s">
        <v>201</v>
      </c>
      <c r="N1377" s="42">
        <v>3</v>
      </c>
      <c r="O1377" s="511">
        <v>8</v>
      </c>
      <c r="P1377" s="511"/>
      <c r="Q1377" s="497">
        <v>11</v>
      </c>
      <c r="R1377" s="504"/>
      <c r="S1377" s="74" t="s">
        <v>200</v>
      </c>
      <c r="T1377" s="511">
        <v>0</v>
      </c>
      <c r="U1377" s="511"/>
      <c r="V1377" s="42">
        <v>0</v>
      </c>
      <c r="W1377" s="502">
        <v>0</v>
      </c>
      <c r="X1377" s="504"/>
    </row>
    <row r="1378" spans="2:24" s="49" customFormat="1" ht="14.25" customHeight="1">
      <c r="B1378" s="73" t="s">
        <v>199</v>
      </c>
      <c r="C1378" s="505">
        <v>4</v>
      </c>
      <c r="D1378" s="505"/>
      <c r="E1378" s="505">
        <v>3</v>
      </c>
      <c r="F1378" s="505"/>
      <c r="G1378" s="345">
        <v>7</v>
      </c>
      <c r="H1378" s="73" t="s">
        <v>198</v>
      </c>
      <c r="I1378" s="505">
        <v>5</v>
      </c>
      <c r="J1378" s="505"/>
      <c r="K1378" s="40">
        <v>7</v>
      </c>
      <c r="L1378" s="345">
        <v>12</v>
      </c>
      <c r="M1378" s="73" t="s">
        <v>197</v>
      </c>
      <c r="N1378" s="40">
        <v>7</v>
      </c>
      <c r="O1378" s="505">
        <v>3</v>
      </c>
      <c r="P1378" s="505"/>
      <c r="Q1378" s="506">
        <v>10</v>
      </c>
      <c r="R1378" s="483"/>
      <c r="S1378" s="73" t="s">
        <v>196</v>
      </c>
      <c r="T1378" s="505">
        <v>0</v>
      </c>
      <c r="U1378" s="505"/>
      <c r="V1378" s="40">
        <v>1</v>
      </c>
      <c r="W1378" s="481">
        <v>1</v>
      </c>
      <c r="X1378" s="483"/>
    </row>
    <row r="1379" spans="2:24" s="49" customFormat="1" ht="14.25" customHeight="1">
      <c r="B1379" s="73" t="s">
        <v>195</v>
      </c>
      <c r="C1379" s="505">
        <v>1</v>
      </c>
      <c r="D1379" s="505"/>
      <c r="E1379" s="505">
        <v>3</v>
      </c>
      <c r="F1379" s="505"/>
      <c r="G1379" s="345">
        <v>4</v>
      </c>
      <c r="H1379" s="73" t="s">
        <v>194</v>
      </c>
      <c r="I1379" s="505">
        <v>7</v>
      </c>
      <c r="J1379" s="505"/>
      <c r="K1379" s="40">
        <v>6</v>
      </c>
      <c r="L1379" s="345">
        <v>13</v>
      </c>
      <c r="M1379" s="73" t="s">
        <v>193</v>
      </c>
      <c r="N1379" s="40">
        <v>0</v>
      </c>
      <c r="O1379" s="505">
        <v>4</v>
      </c>
      <c r="P1379" s="505"/>
      <c r="Q1379" s="491">
        <v>4</v>
      </c>
      <c r="R1379" s="490"/>
      <c r="S1379" s="73" t="s">
        <v>192</v>
      </c>
      <c r="T1379" s="505">
        <v>0</v>
      </c>
      <c r="U1379" s="505"/>
      <c r="V1379" s="40">
        <v>0</v>
      </c>
      <c r="W1379" s="489">
        <v>0</v>
      </c>
      <c r="X1379" s="490"/>
    </row>
    <row r="1380" spans="2:24" s="49" customFormat="1" ht="14.25" customHeight="1">
      <c r="B1380" s="73" t="s">
        <v>191</v>
      </c>
      <c r="C1380" s="505">
        <v>3</v>
      </c>
      <c r="D1380" s="505"/>
      <c r="E1380" s="505">
        <v>5</v>
      </c>
      <c r="F1380" s="505"/>
      <c r="G1380" s="345">
        <v>8</v>
      </c>
      <c r="H1380" s="73" t="s">
        <v>190</v>
      </c>
      <c r="I1380" s="505">
        <v>7</v>
      </c>
      <c r="J1380" s="505"/>
      <c r="K1380" s="40">
        <v>4</v>
      </c>
      <c r="L1380" s="345">
        <v>11</v>
      </c>
      <c r="M1380" s="73" t="s">
        <v>189</v>
      </c>
      <c r="N1380" s="40">
        <v>4</v>
      </c>
      <c r="O1380" s="505">
        <v>2</v>
      </c>
      <c r="P1380" s="505"/>
      <c r="Q1380" s="491">
        <v>6</v>
      </c>
      <c r="R1380" s="490"/>
      <c r="S1380" s="73" t="s">
        <v>188</v>
      </c>
      <c r="T1380" s="505">
        <v>0</v>
      </c>
      <c r="U1380" s="505"/>
      <c r="V1380" s="40">
        <v>1</v>
      </c>
      <c r="W1380" s="489">
        <v>1</v>
      </c>
      <c r="X1380" s="490"/>
    </row>
    <row r="1381" spans="2:24" s="49" customFormat="1" ht="14.1" customHeight="1">
      <c r="B1381" s="73" t="s">
        <v>187</v>
      </c>
      <c r="C1381" s="505">
        <v>3</v>
      </c>
      <c r="D1381" s="505"/>
      <c r="E1381" s="505">
        <v>3</v>
      </c>
      <c r="F1381" s="505"/>
      <c r="G1381" s="345">
        <v>6</v>
      </c>
      <c r="H1381" s="73" t="s">
        <v>186</v>
      </c>
      <c r="I1381" s="505">
        <v>2</v>
      </c>
      <c r="J1381" s="505"/>
      <c r="K1381" s="40">
        <v>2</v>
      </c>
      <c r="L1381" s="345">
        <v>4</v>
      </c>
      <c r="M1381" s="73" t="s">
        <v>185</v>
      </c>
      <c r="N1381" s="40">
        <v>2</v>
      </c>
      <c r="O1381" s="505">
        <v>2</v>
      </c>
      <c r="P1381" s="505"/>
      <c r="Q1381" s="491">
        <v>4</v>
      </c>
      <c r="R1381" s="490"/>
      <c r="S1381" s="73" t="s">
        <v>184</v>
      </c>
      <c r="T1381" s="505">
        <v>0</v>
      </c>
      <c r="U1381" s="505"/>
      <c r="V1381" s="40">
        <v>0</v>
      </c>
      <c r="W1381" s="489">
        <v>0</v>
      </c>
      <c r="X1381" s="490"/>
    </row>
    <row r="1382" spans="2:24" s="49" customFormat="1" ht="14.25" customHeight="1" thickBot="1">
      <c r="B1382" s="75" t="s">
        <v>183</v>
      </c>
      <c r="C1382" s="516">
        <v>5</v>
      </c>
      <c r="D1382" s="516"/>
      <c r="E1382" s="516">
        <v>4</v>
      </c>
      <c r="F1382" s="516"/>
      <c r="G1382" s="344">
        <v>9</v>
      </c>
      <c r="H1382" s="75" t="s">
        <v>182</v>
      </c>
      <c r="I1382" s="516">
        <v>2</v>
      </c>
      <c r="J1382" s="516"/>
      <c r="K1382" s="44">
        <v>3</v>
      </c>
      <c r="L1382" s="344">
        <v>5</v>
      </c>
      <c r="M1382" s="75" t="s">
        <v>181</v>
      </c>
      <c r="N1382" s="44">
        <v>0</v>
      </c>
      <c r="O1382" s="516">
        <v>6</v>
      </c>
      <c r="P1382" s="516"/>
      <c r="Q1382" s="512">
        <v>6</v>
      </c>
      <c r="R1382" s="559"/>
      <c r="S1382" s="74" t="s">
        <v>180</v>
      </c>
      <c r="T1382" s="511">
        <v>0</v>
      </c>
      <c r="U1382" s="511"/>
      <c r="V1382" s="42">
        <v>0</v>
      </c>
      <c r="W1382" s="502">
        <v>0</v>
      </c>
      <c r="X1382" s="504"/>
    </row>
    <row r="1383" spans="2:24" s="49" customFormat="1" ht="14.25" customHeight="1" thickBot="1">
      <c r="B1383" s="76"/>
      <c r="C1383" s="76"/>
      <c r="D1383" s="76"/>
      <c r="E1383" s="76"/>
      <c r="F1383" s="520" t="s">
        <v>179</v>
      </c>
      <c r="G1383" s="520"/>
      <c r="H1383" s="520"/>
      <c r="I1383" s="520"/>
      <c r="J1383" s="76"/>
      <c r="K1383" s="76"/>
      <c r="L1383" s="76"/>
      <c r="M1383" s="76"/>
      <c r="N1383" s="76"/>
      <c r="O1383" s="76"/>
      <c r="P1383" s="76"/>
      <c r="Q1383" s="76"/>
      <c r="R1383" s="76"/>
      <c r="S1383" s="77" t="s">
        <v>178</v>
      </c>
      <c r="T1383" s="582">
        <v>0</v>
      </c>
      <c r="U1383" s="582"/>
      <c r="V1383" s="46">
        <v>0</v>
      </c>
      <c r="W1383" s="481">
        <f t="shared" ref="W1383:W1388" si="231">SUM(T1383:V1383)</f>
        <v>0</v>
      </c>
      <c r="X1383" s="483"/>
    </row>
    <row r="1384" spans="2:24" s="49" customFormat="1" ht="13.5" customHeight="1">
      <c r="B1384" s="213" t="s">
        <v>177</v>
      </c>
      <c r="C1384" s="522">
        <f>SUM(C1358:D1362)</f>
        <v>25</v>
      </c>
      <c r="D1384" s="523"/>
      <c r="E1384" s="526">
        <f>SUM(E1358:F1362)</f>
        <v>21</v>
      </c>
      <c r="F1384" s="523"/>
      <c r="G1384" s="214">
        <f>SUM(C1384:F1384)</f>
        <v>46</v>
      </c>
      <c r="H1384" s="213" t="s">
        <v>176</v>
      </c>
      <c r="I1384" s="524">
        <f>SUM(N1358:N1362)</f>
        <v>13</v>
      </c>
      <c r="J1384" s="525"/>
      <c r="K1384" s="215">
        <f>SUM(O1358:P1362)</f>
        <v>16</v>
      </c>
      <c r="L1384" s="216">
        <f>SUM(I1384:K1384)</f>
        <v>29</v>
      </c>
      <c r="M1384" s="225" t="s">
        <v>175</v>
      </c>
      <c r="N1384" s="226">
        <f>SUM(T1383:U1387)</f>
        <v>0</v>
      </c>
      <c r="O1384" s="526">
        <f>SUM(V1383:V1387)</f>
        <v>0</v>
      </c>
      <c r="P1384" s="523">
        <f t="shared" ref="P1384" si="232">SUM(W1383:X1387)</f>
        <v>0</v>
      </c>
      <c r="Q1384" s="526">
        <f>SUM(N1384,O1384)</f>
        <v>0</v>
      </c>
      <c r="R1384" s="527"/>
      <c r="S1384" s="73" t="s">
        <v>174</v>
      </c>
      <c r="T1384" s="505">
        <v>0</v>
      </c>
      <c r="U1384" s="505"/>
      <c r="V1384" s="40">
        <v>0</v>
      </c>
      <c r="W1384" s="489">
        <f t="shared" si="231"/>
        <v>0</v>
      </c>
      <c r="X1384" s="490"/>
    </row>
    <row r="1385" spans="2:24" s="49" customFormat="1" ht="13.5" customHeight="1" thickBot="1">
      <c r="B1385" s="217" t="s">
        <v>173</v>
      </c>
      <c r="C1385" s="518">
        <f>SUM(C1363:D1367)</f>
        <v>20</v>
      </c>
      <c r="D1385" s="519"/>
      <c r="E1385" s="555">
        <f>SUM(E1363:F1367)</f>
        <v>19</v>
      </c>
      <c r="F1385" s="519"/>
      <c r="G1385" s="218">
        <f t="shared" ref="G1385:G1393" si="233">SUM(C1385:F1385)</f>
        <v>39</v>
      </c>
      <c r="H1385" s="217" t="s">
        <v>172</v>
      </c>
      <c r="I1385" s="518">
        <f>SUM(N1363:N1367)</f>
        <v>12</v>
      </c>
      <c r="J1385" s="521"/>
      <c r="K1385" s="219">
        <f>SUM(O1363:P1367)</f>
        <v>12</v>
      </c>
      <c r="L1385" s="220">
        <f t="shared" ref="L1385:L1389" si="234">SUM(I1385:K1385)</f>
        <v>24</v>
      </c>
      <c r="M1385" s="227" t="s">
        <v>159</v>
      </c>
      <c r="N1385" s="228">
        <f>U1388</f>
        <v>0</v>
      </c>
      <c r="O1385" s="531">
        <f>V1388</f>
        <v>0</v>
      </c>
      <c r="P1385" s="532"/>
      <c r="Q1385" s="531">
        <f>SUM(N1385:P1385)</f>
        <v>0</v>
      </c>
      <c r="R1385" s="533"/>
      <c r="S1385" s="73" t="s">
        <v>171</v>
      </c>
      <c r="T1385" s="505">
        <v>0</v>
      </c>
      <c r="U1385" s="505"/>
      <c r="V1385" s="40">
        <v>0</v>
      </c>
      <c r="W1385" s="489">
        <f t="shared" si="231"/>
        <v>0</v>
      </c>
      <c r="X1385" s="490"/>
    </row>
    <row r="1386" spans="2:24" s="49" customFormat="1" ht="13.5" customHeight="1" thickBot="1">
      <c r="B1386" s="217" t="s">
        <v>170</v>
      </c>
      <c r="C1386" s="518">
        <f>SUM(C1368:D1372)</f>
        <v>18</v>
      </c>
      <c r="D1386" s="519"/>
      <c r="E1386" s="555">
        <f>SUM(E1368:F1372)</f>
        <v>21</v>
      </c>
      <c r="F1386" s="519"/>
      <c r="G1386" s="218">
        <f t="shared" si="233"/>
        <v>39</v>
      </c>
      <c r="H1386" s="217" t="s">
        <v>169</v>
      </c>
      <c r="I1386" s="518">
        <f>SUM(N1368:N1372)</f>
        <v>16</v>
      </c>
      <c r="J1386" s="521"/>
      <c r="K1386" s="219">
        <f>SUM(O1368:P1372)</f>
        <v>21</v>
      </c>
      <c r="L1386" s="220">
        <f t="shared" si="234"/>
        <v>37</v>
      </c>
      <c r="M1386" s="76"/>
      <c r="N1386" s="76"/>
      <c r="O1386" s="76"/>
      <c r="P1386" s="76"/>
      <c r="Q1386" s="76"/>
      <c r="R1386" s="76"/>
      <c r="S1386" s="73" t="s">
        <v>168</v>
      </c>
      <c r="T1386" s="505">
        <v>0</v>
      </c>
      <c r="U1386" s="505"/>
      <c r="V1386" s="40">
        <v>0</v>
      </c>
      <c r="W1386" s="489">
        <f t="shared" si="231"/>
        <v>0</v>
      </c>
      <c r="X1386" s="490"/>
    </row>
    <row r="1387" spans="2:24" s="49" customFormat="1" ht="13.5" customHeight="1">
      <c r="B1387" s="217" t="s">
        <v>167</v>
      </c>
      <c r="C1387" s="518">
        <f>SUM(C1373:D1377)</f>
        <v>17</v>
      </c>
      <c r="D1387" s="519"/>
      <c r="E1387" s="555">
        <f>SUM(E1373:F1377)</f>
        <v>18</v>
      </c>
      <c r="F1387" s="519"/>
      <c r="G1387" s="218">
        <f t="shared" si="233"/>
        <v>35</v>
      </c>
      <c r="H1387" s="217" t="s">
        <v>166</v>
      </c>
      <c r="I1387" s="518">
        <f>SUM(N1373:N1377)</f>
        <v>22</v>
      </c>
      <c r="J1387" s="521"/>
      <c r="K1387" s="219">
        <f>SUM(O1373:P1377)</f>
        <v>30</v>
      </c>
      <c r="L1387" s="220">
        <f t="shared" si="234"/>
        <v>52</v>
      </c>
      <c r="M1387" s="229" t="s">
        <v>165</v>
      </c>
      <c r="N1387" s="230">
        <f>SUM(N1373:N1382,T1358:U1388)</f>
        <v>58</v>
      </c>
      <c r="O1387" s="535">
        <f>SUM(O1373:P1382,V1358:V1388)</f>
        <v>77</v>
      </c>
      <c r="P1387" s="536">
        <f t="shared" ref="P1387" si="235">SUM(P1373:P1382,W1358:X1388)</f>
        <v>53</v>
      </c>
      <c r="Q1387" s="535">
        <f>SUM(N1387,O1387)</f>
        <v>135</v>
      </c>
      <c r="R1387" s="537"/>
      <c r="S1387" s="74" t="s">
        <v>164</v>
      </c>
      <c r="T1387" s="511">
        <v>0</v>
      </c>
      <c r="U1387" s="511"/>
      <c r="V1387" s="133">
        <v>0</v>
      </c>
      <c r="W1387" s="502">
        <f t="shared" si="231"/>
        <v>0</v>
      </c>
      <c r="X1387" s="504"/>
    </row>
    <row r="1388" spans="2:24" s="49" customFormat="1" ht="13.5" customHeight="1" thickBot="1">
      <c r="B1388" s="217" t="s">
        <v>163</v>
      </c>
      <c r="C1388" s="518">
        <f>SUM(C1378:D1382)</f>
        <v>16</v>
      </c>
      <c r="D1388" s="519"/>
      <c r="E1388" s="555">
        <f>SUM(E1378:F1382)</f>
        <v>18</v>
      </c>
      <c r="F1388" s="519"/>
      <c r="G1388" s="218">
        <f t="shared" si="233"/>
        <v>34</v>
      </c>
      <c r="H1388" s="217" t="s">
        <v>162</v>
      </c>
      <c r="I1388" s="518">
        <f>SUM(N1378:N1382)</f>
        <v>13</v>
      </c>
      <c r="J1388" s="521"/>
      <c r="K1388" s="219">
        <f>SUM(O1378:P1382)</f>
        <v>17</v>
      </c>
      <c r="L1388" s="220">
        <f t="shared" si="234"/>
        <v>30</v>
      </c>
      <c r="M1388" s="231" t="s">
        <v>161</v>
      </c>
      <c r="N1388" s="232"/>
      <c r="O1388" s="233"/>
      <c r="P1388" s="565">
        <f>Q1387/Q1391*100</f>
        <v>21.634615384615387</v>
      </c>
      <c r="Q1388" s="565"/>
      <c r="R1388" s="234" t="s">
        <v>160</v>
      </c>
      <c r="S1388" s="75" t="s">
        <v>159</v>
      </c>
      <c r="T1388" s="516">
        <v>0</v>
      </c>
      <c r="U1388" s="516"/>
      <c r="V1388" s="44">
        <v>0</v>
      </c>
      <c r="W1388" s="529">
        <f t="shared" si="231"/>
        <v>0</v>
      </c>
      <c r="X1388" s="538"/>
    </row>
    <row r="1389" spans="2:24" s="49" customFormat="1" ht="13.5" customHeight="1">
      <c r="B1389" s="217" t="s">
        <v>158</v>
      </c>
      <c r="C1389" s="518">
        <f>SUM(I1358:J1362)</f>
        <v>19</v>
      </c>
      <c r="D1389" s="519"/>
      <c r="E1389" s="555">
        <f>SUM(K1358:K1362)</f>
        <v>24</v>
      </c>
      <c r="F1389" s="519"/>
      <c r="G1389" s="218">
        <f t="shared" si="233"/>
        <v>43</v>
      </c>
      <c r="H1389" s="217" t="s">
        <v>157</v>
      </c>
      <c r="I1389" s="518">
        <f>SUM(T1358:U1362)</f>
        <v>12</v>
      </c>
      <c r="J1389" s="521"/>
      <c r="K1389" s="219">
        <f>SUM(V1358:V1362)</f>
        <v>11</v>
      </c>
      <c r="L1389" s="220">
        <f t="shared" si="234"/>
        <v>23</v>
      </c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</row>
    <row r="1390" spans="2:24" s="49" customFormat="1" ht="13.5" customHeight="1" thickBot="1">
      <c r="B1390" s="217" t="s">
        <v>156</v>
      </c>
      <c r="C1390" s="518">
        <f>SUM(I1363:J1367)</f>
        <v>14</v>
      </c>
      <c r="D1390" s="519"/>
      <c r="E1390" s="555">
        <f>SUM(K1363:K1367)</f>
        <v>17</v>
      </c>
      <c r="F1390" s="519"/>
      <c r="G1390" s="218">
        <f t="shared" si="233"/>
        <v>31</v>
      </c>
      <c r="H1390" s="217" t="s">
        <v>155</v>
      </c>
      <c r="I1390" s="518">
        <f>SUM(T1363:U1367)</f>
        <v>9</v>
      </c>
      <c r="J1390" s="521"/>
      <c r="K1390" s="219">
        <f>SUM(V1363:V1367)</f>
        <v>4</v>
      </c>
      <c r="L1390" s="220">
        <f>SUM(I1390:K1390)</f>
        <v>13</v>
      </c>
      <c r="M1390" s="76"/>
      <c r="N1390" s="76"/>
      <c r="O1390" s="76"/>
      <c r="P1390" s="76"/>
      <c r="Q1390" s="76"/>
      <c r="R1390" s="76"/>
      <c r="S1390" s="87"/>
      <c r="T1390" s="87"/>
      <c r="U1390" s="87"/>
      <c r="V1390" s="87"/>
      <c r="W1390" s="87"/>
      <c r="X1390" s="87"/>
    </row>
    <row r="1391" spans="2:24" s="49" customFormat="1" ht="13.5" customHeight="1" thickBot="1">
      <c r="B1391" s="217" t="s">
        <v>154</v>
      </c>
      <c r="C1391" s="518">
        <f>SUM(I1368:J1372)</f>
        <v>23</v>
      </c>
      <c r="D1391" s="519"/>
      <c r="E1391" s="555">
        <f>SUM(K1368:K1372)</f>
        <v>27</v>
      </c>
      <c r="F1391" s="519"/>
      <c r="G1391" s="218">
        <f t="shared" si="233"/>
        <v>50</v>
      </c>
      <c r="H1391" s="217" t="s">
        <v>153</v>
      </c>
      <c r="I1391" s="518">
        <f>SUM(T1368:U1372)</f>
        <v>2</v>
      </c>
      <c r="J1391" s="521"/>
      <c r="K1391" s="219">
        <f>SUM(V1368:V1372)</f>
        <v>11</v>
      </c>
      <c r="L1391" s="220">
        <f t="shared" ref="L1391:L1393" si="236">SUM(I1391:K1391)</f>
        <v>13</v>
      </c>
      <c r="M1391" s="235" t="s">
        <v>152</v>
      </c>
      <c r="N1391" s="236">
        <f>SUM(C1384:D1393,I1384:J1393,N1384:N1385)</f>
        <v>294</v>
      </c>
      <c r="O1391" s="535">
        <f>SUM(E1384:F1393,K1384:K1393,O1384,O1385)</f>
        <v>330</v>
      </c>
      <c r="P1391" s="536">
        <f t="shared" ref="P1391" si="237">SUM(C1384:D1393,J1384:K1393,P1384:P1385)</f>
        <v>321</v>
      </c>
      <c r="Q1391" s="535">
        <f>SUM(N1391,O1391)</f>
        <v>624</v>
      </c>
      <c r="R1391" s="537"/>
      <c r="S1391" s="89" t="s">
        <v>151</v>
      </c>
      <c r="T1391" s="590">
        <v>38</v>
      </c>
      <c r="U1391" s="590"/>
      <c r="V1391" s="28">
        <v>41</v>
      </c>
      <c r="W1391" s="590">
        <v>40</v>
      </c>
      <c r="X1391" s="591"/>
    </row>
    <row r="1392" spans="2:24" s="49" customFormat="1" ht="13.5" customHeight="1" thickBot="1">
      <c r="B1392" s="217" t="s">
        <v>150</v>
      </c>
      <c r="C1392" s="518">
        <f>SUM(I1373:J1377)</f>
        <v>20</v>
      </c>
      <c r="D1392" s="519"/>
      <c r="E1392" s="555">
        <f>SUM(K1373:K1377)</f>
        <v>17</v>
      </c>
      <c r="F1392" s="519"/>
      <c r="G1392" s="218">
        <f t="shared" si="233"/>
        <v>37</v>
      </c>
      <c r="H1392" s="217" t="s">
        <v>149</v>
      </c>
      <c r="I1392" s="518">
        <f>SUM(T1373:U1377)</f>
        <v>0</v>
      </c>
      <c r="J1392" s="521"/>
      <c r="K1392" s="219">
        <f>SUM(V1373:V1377)</f>
        <v>2</v>
      </c>
      <c r="L1392" s="220">
        <f t="shared" si="236"/>
        <v>2</v>
      </c>
      <c r="M1392" s="231" t="s">
        <v>7</v>
      </c>
      <c r="N1392" s="232"/>
      <c r="O1392" s="237"/>
      <c r="P1392" s="237"/>
      <c r="Q1392" s="545">
        <f>行政区別人口!R80</f>
        <v>236</v>
      </c>
      <c r="R1392" s="546"/>
      <c r="S1392" s="90"/>
      <c r="T1392" s="25"/>
      <c r="U1392" s="25"/>
      <c r="V1392" s="25"/>
      <c r="W1392" s="25"/>
      <c r="X1392" s="25"/>
    </row>
    <row r="1393" spans="2:24" s="49" customFormat="1" ht="13.5" customHeight="1" thickBot="1">
      <c r="B1393" s="221" t="s">
        <v>148</v>
      </c>
      <c r="C1393" s="542">
        <f>SUM(I1378:J1382)</f>
        <v>23</v>
      </c>
      <c r="D1393" s="532"/>
      <c r="E1393" s="531">
        <f>SUM(K1378:K1382)</f>
        <v>22</v>
      </c>
      <c r="F1393" s="532"/>
      <c r="G1393" s="222">
        <f t="shared" si="233"/>
        <v>45</v>
      </c>
      <c r="H1393" s="221" t="s">
        <v>147</v>
      </c>
      <c r="I1393" s="543">
        <f>SUM(T1378:U1382)</f>
        <v>0</v>
      </c>
      <c r="J1393" s="544"/>
      <c r="K1393" s="223">
        <f>SUM(V1378:V1382)</f>
        <v>2</v>
      </c>
      <c r="L1393" s="224">
        <f t="shared" si="236"/>
        <v>2</v>
      </c>
      <c r="M1393" s="76"/>
      <c r="N1393" s="76"/>
      <c r="O1393" s="76"/>
      <c r="P1393" s="76"/>
      <c r="Q1393" s="76"/>
      <c r="R1393" s="76"/>
      <c r="S1393" s="520" t="s">
        <v>146</v>
      </c>
      <c r="T1393" s="520"/>
      <c r="U1393" s="520"/>
      <c r="V1393" s="520"/>
      <c r="W1393" s="92">
        <v>34</v>
      </c>
      <c r="X1393" s="93" t="s">
        <v>286</v>
      </c>
    </row>
    <row r="1395" spans="2:24" s="49" customFormat="1" ht="14.1" customHeight="1">
      <c r="S1395" s="97"/>
      <c r="T1395" s="97"/>
      <c r="U1395" s="97"/>
    </row>
    <row r="1396" spans="2:24" s="49" customFormat="1" ht="14.25" customHeight="1">
      <c r="B1396" s="547" t="s">
        <v>1</v>
      </c>
      <c r="C1396" s="547"/>
      <c r="D1396" s="547" t="s">
        <v>2</v>
      </c>
      <c r="E1396" s="547"/>
      <c r="F1396" s="547"/>
      <c r="G1396" s="547"/>
      <c r="H1396" s="547"/>
      <c r="I1396" s="547"/>
      <c r="J1396" s="561" t="s">
        <v>285</v>
      </c>
      <c r="K1396" s="561"/>
      <c r="L1396" s="561"/>
      <c r="M1396" s="561"/>
      <c r="N1396" s="561"/>
      <c r="O1396" s="561"/>
      <c r="P1396" s="561"/>
      <c r="Q1396" s="66"/>
      <c r="R1396" s="66"/>
      <c r="S1396" s="98"/>
      <c r="T1396" s="98"/>
      <c r="U1396" s="158" t="str">
        <f>$U$2</f>
        <v>平成29年11月30日</v>
      </c>
      <c r="V1396" s="48"/>
      <c r="W1396" s="48"/>
      <c r="X1396" s="99" t="s">
        <v>0</v>
      </c>
    </row>
    <row r="1397" spans="2:24" s="49" customFormat="1" ht="17.100000000000001" customHeight="1" thickBot="1">
      <c r="B1397" s="547" t="s">
        <v>282</v>
      </c>
      <c r="C1397" s="547"/>
      <c r="D1397" s="547" t="s">
        <v>49</v>
      </c>
      <c r="E1397" s="547"/>
      <c r="F1397" s="547"/>
      <c r="G1397" s="547"/>
      <c r="H1397" s="66"/>
      <c r="I1397" s="66"/>
      <c r="J1397" s="561"/>
      <c r="K1397" s="561"/>
      <c r="L1397" s="561"/>
      <c r="M1397" s="561"/>
      <c r="N1397" s="561"/>
      <c r="O1397" s="561"/>
      <c r="P1397" s="561"/>
      <c r="Q1397" s="66"/>
      <c r="R1397" s="66"/>
      <c r="S1397" s="66"/>
      <c r="T1397" s="66"/>
      <c r="U1397" s="158" t="str">
        <f>$U$3</f>
        <v>平成29年12月 1日</v>
      </c>
      <c r="V1397" s="48"/>
      <c r="W1397" s="48"/>
      <c r="X1397" s="99" t="s">
        <v>3</v>
      </c>
    </row>
    <row r="1398" spans="2:24" s="49" customFormat="1" ht="14.25" customHeight="1">
      <c r="B1398" s="68" t="s">
        <v>280</v>
      </c>
      <c r="C1398" s="484" t="s">
        <v>4</v>
      </c>
      <c r="D1398" s="484"/>
      <c r="E1398" s="484" t="s">
        <v>5</v>
      </c>
      <c r="F1398" s="484"/>
      <c r="G1398" s="69" t="s">
        <v>6</v>
      </c>
      <c r="H1398" s="68" t="s">
        <v>280</v>
      </c>
      <c r="I1398" s="484" t="s">
        <v>4</v>
      </c>
      <c r="J1398" s="484"/>
      <c r="K1398" s="71" t="s">
        <v>5</v>
      </c>
      <c r="L1398" s="69" t="s">
        <v>6</v>
      </c>
      <c r="M1398" s="68" t="s">
        <v>280</v>
      </c>
      <c r="N1398" s="71" t="s">
        <v>4</v>
      </c>
      <c r="O1398" s="484" t="s">
        <v>5</v>
      </c>
      <c r="P1398" s="484"/>
      <c r="Q1398" s="484" t="s">
        <v>6</v>
      </c>
      <c r="R1398" s="486"/>
      <c r="S1398" s="68" t="s">
        <v>280</v>
      </c>
      <c r="T1398" s="484" t="s">
        <v>4</v>
      </c>
      <c r="U1398" s="484"/>
      <c r="V1398" s="71" t="s">
        <v>5</v>
      </c>
      <c r="W1398" s="484" t="s">
        <v>6</v>
      </c>
      <c r="X1398" s="486"/>
    </row>
    <row r="1399" spans="2:24" s="49" customFormat="1" ht="14.25" customHeight="1">
      <c r="B1399" s="73" t="s">
        <v>279</v>
      </c>
      <c r="C1399" s="505">
        <v>8</v>
      </c>
      <c r="D1399" s="505"/>
      <c r="E1399" s="505">
        <v>8</v>
      </c>
      <c r="F1399" s="505"/>
      <c r="G1399" s="345">
        <v>16</v>
      </c>
      <c r="H1399" s="73" t="s">
        <v>278</v>
      </c>
      <c r="I1399" s="567">
        <v>13</v>
      </c>
      <c r="J1399" s="567"/>
      <c r="K1399" s="40">
        <v>3</v>
      </c>
      <c r="L1399" s="345">
        <v>16</v>
      </c>
      <c r="M1399" s="73" t="s">
        <v>277</v>
      </c>
      <c r="N1399" s="40">
        <v>8</v>
      </c>
      <c r="O1399" s="505">
        <v>9</v>
      </c>
      <c r="P1399" s="505"/>
      <c r="Q1399" s="476">
        <v>17</v>
      </c>
      <c r="R1399" s="554"/>
      <c r="S1399" s="73" t="s">
        <v>276</v>
      </c>
      <c r="T1399" s="505">
        <v>5</v>
      </c>
      <c r="U1399" s="505"/>
      <c r="V1399" s="40">
        <v>2</v>
      </c>
      <c r="W1399" s="481">
        <v>7</v>
      </c>
      <c r="X1399" s="483"/>
    </row>
    <row r="1400" spans="2:24" s="49" customFormat="1" ht="14.1" customHeight="1">
      <c r="B1400" s="73" t="s">
        <v>275</v>
      </c>
      <c r="C1400" s="505">
        <v>12</v>
      </c>
      <c r="D1400" s="505"/>
      <c r="E1400" s="505">
        <v>8</v>
      </c>
      <c r="F1400" s="505"/>
      <c r="G1400" s="345">
        <v>20</v>
      </c>
      <c r="H1400" s="73" t="s">
        <v>274</v>
      </c>
      <c r="I1400" s="505">
        <v>13</v>
      </c>
      <c r="J1400" s="505"/>
      <c r="K1400" s="40">
        <v>8</v>
      </c>
      <c r="L1400" s="345">
        <v>21</v>
      </c>
      <c r="M1400" s="73" t="s">
        <v>273</v>
      </c>
      <c r="N1400" s="40">
        <v>12</v>
      </c>
      <c r="O1400" s="505">
        <v>14</v>
      </c>
      <c r="P1400" s="505"/>
      <c r="Q1400" s="491">
        <v>26</v>
      </c>
      <c r="R1400" s="490"/>
      <c r="S1400" s="73" t="s">
        <v>272</v>
      </c>
      <c r="T1400" s="505">
        <v>9</v>
      </c>
      <c r="U1400" s="505"/>
      <c r="V1400" s="40">
        <v>5</v>
      </c>
      <c r="W1400" s="489">
        <v>14</v>
      </c>
      <c r="X1400" s="490"/>
    </row>
    <row r="1401" spans="2:24" s="49" customFormat="1" ht="14.25" customHeight="1">
      <c r="B1401" s="73" t="s">
        <v>271</v>
      </c>
      <c r="C1401" s="505">
        <v>11</v>
      </c>
      <c r="D1401" s="505"/>
      <c r="E1401" s="505">
        <v>7</v>
      </c>
      <c r="F1401" s="505"/>
      <c r="G1401" s="345">
        <v>18</v>
      </c>
      <c r="H1401" s="73" t="s">
        <v>270</v>
      </c>
      <c r="I1401" s="505">
        <v>15</v>
      </c>
      <c r="J1401" s="505"/>
      <c r="K1401" s="40">
        <v>11</v>
      </c>
      <c r="L1401" s="345">
        <v>26</v>
      </c>
      <c r="M1401" s="73" t="s">
        <v>269</v>
      </c>
      <c r="N1401" s="40">
        <v>13</v>
      </c>
      <c r="O1401" s="505">
        <v>9</v>
      </c>
      <c r="P1401" s="505"/>
      <c r="Q1401" s="491">
        <v>22</v>
      </c>
      <c r="R1401" s="490"/>
      <c r="S1401" s="73" t="s">
        <v>268</v>
      </c>
      <c r="T1401" s="505">
        <v>7</v>
      </c>
      <c r="U1401" s="505"/>
      <c r="V1401" s="40">
        <v>3</v>
      </c>
      <c r="W1401" s="489">
        <v>10</v>
      </c>
      <c r="X1401" s="490"/>
    </row>
    <row r="1402" spans="2:24" s="49" customFormat="1" ht="14.25" customHeight="1">
      <c r="B1402" s="73" t="s">
        <v>267</v>
      </c>
      <c r="C1402" s="505">
        <v>8</v>
      </c>
      <c r="D1402" s="505"/>
      <c r="E1402" s="505">
        <v>7</v>
      </c>
      <c r="F1402" s="505"/>
      <c r="G1402" s="345">
        <v>15</v>
      </c>
      <c r="H1402" s="73" t="s">
        <v>266</v>
      </c>
      <c r="I1402" s="505">
        <v>7</v>
      </c>
      <c r="J1402" s="505"/>
      <c r="K1402" s="40">
        <v>8</v>
      </c>
      <c r="L1402" s="345">
        <v>15</v>
      </c>
      <c r="M1402" s="73" t="s">
        <v>265</v>
      </c>
      <c r="N1402" s="40">
        <v>9</v>
      </c>
      <c r="O1402" s="505">
        <v>6</v>
      </c>
      <c r="P1402" s="505"/>
      <c r="Q1402" s="491">
        <v>15</v>
      </c>
      <c r="R1402" s="490"/>
      <c r="S1402" s="73" t="s">
        <v>264</v>
      </c>
      <c r="T1402" s="505">
        <v>1</v>
      </c>
      <c r="U1402" s="505"/>
      <c r="V1402" s="40">
        <v>2</v>
      </c>
      <c r="W1402" s="489">
        <v>3</v>
      </c>
      <c r="X1402" s="490"/>
    </row>
    <row r="1403" spans="2:24" s="49" customFormat="1" ht="14.1" customHeight="1">
      <c r="B1403" s="74" t="s">
        <v>263</v>
      </c>
      <c r="C1403" s="511">
        <v>7</v>
      </c>
      <c r="D1403" s="511"/>
      <c r="E1403" s="511">
        <v>10</v>
      </c>
      <c r="F1403" s="511"/>
      <c r="G1403" s="346">
        <v>17</v>
      </c>
      <c r="H1403" s="74" t="s">
        <v>262</v>
      </c>
      <c r="I1403" s="511">
        <v>12</v>
      </c>
      <c r="J1403" s="511"/>
      <c r="K1403" s="42">
        <v>9</v>
      </c>
      <c r="L1403" s="346">
        <v>21</v>
      </c>
      <c r="M1403" s="74" t="s">
        <v>261</v>
      </c>
      <c r="N1403" s="42">
        <v>6</v>
      </c>
      <c r="O1403" s="511">
        <v>8</v>
      </c>
      <c r="P1403" s="511"/>
      <c r="Q1403" s="497">
        <v>14</v>
      </c>
      <c r="R1403" s="504"/>
      <c r="S1403" s="74" t="s">
        <v>260</v>
      </c>
      <c r="T1403" s="511">
        <v>3</v>
      </c>
      <c r="U1403" s="511"/>
      <c r="V1403" s="42">
        <v>2</v>
      </c>
      <c r="W1403" s="502">
        <v>5</v>
      </c>
      <c r="X1403" s="504"/>
    </row>
    <row r="1404" spans="2:24" s="49" customFormat="1" ht="14.25" customHeight="1">
      <c r="B1404" s="73" t="s">
        <v>259</v>
      </c>
      <c r="C1404" s="505">
        <v>7</v>
      </c>
      <c r="D1404" s="505"/>
      <c r="E1404" s="505">
        <v>13</v>
      </c>
      <c r="F1404" s="505"/>
      <c r="G1404" s="345">
        <v>20</v>
      </c>
      <c r="H1404" s="73" t="s">
        <v>258</v>
      </c>
      <c r="I1404" s="505">
        <v>4</v>
      </c>
      <c r="J1404" s="505"/>
      <c r="K1404" s="40">
        <v>12</v>
      </c>
      <c r="L1404" s="345">
        <v>16</v>
      </c>
      <c r="M1404" s="73" t="s">
        <v>257</v>
      </c>
      <c r="N1404" s="40">
        <v>7</v>
      </c>
      <c r="O1404" s="505">
        <v>12</v>
      </c>
      <c r="P1404" s="505"/>
      <c r="Q1404" s="506">
        <v>19</v>
      </c>
      <c r="R1404" s="483"/>
      <c r="S1404" s="73" t="s">
        <v>256</v>
      </c>
      <c r="T1404" s="505">
        <v>3</v>
      </c>
      <c r="U1404" s="505"/>
      <c r="V1404" s="40">
        <v>5</v>
      </c>
      <c r="W1404" s="481">
        <v>8</v>
      </c>
      <c r="X1404" s="483"/>
    </row>
    <row r="1405" spans="2:24" s="49" customFormat="1" ht="14.25" customHeight="1">
      <c r="B1405" s="73" t="s">
        <v>255</v>
      </c>
      <c r="C1405" s="505">
        <v>11</v>
      </c>
      <c r="D1405" s="505"/>
      <c r="E1405" s="505">
        <v>9</v>
      </c>
      <c r="F1405" s="505"/>
      <c r="G1405" s="345">
        <v>20</v>
      </c>
      <c r="H1405" s="73" t="s">
        <v>254</v>
      </c>
      <c r="I1405" s="505">
        <v>10</v>
      </c>
      <c r="J1405" s="505"/>
      <c r="K1405" s="40">
        <v>11</v>
      </c>
      <c r="L1405" s="345">
        <v>21</v>
      </c>
      <c r="M1405" s="73" t="s">
        <v>253</v>
      </c>
      <c r="N1405" s="40">
        <v>9</v>
      </c>
      <c r="O1405" s="505">
        <v>9</v>
      </c>
      <c r="P1405" s="505"/>
      <c r="Q1405" s="491">
        <v>18</v>
      </c>
      <c r="R1405" s="490"/>
      <c r="S1405" s="73" t="s">
        <v>252</v>
      </c>
      <c r="T1405" s="505">
        <v>0</v>
      </c>
      <c r="U1405" s="505"/>
      <c r="V1405" s="40">
        <v>1</v>
      </c>
      <c r="W1405" s="489">
        <v>1</v>
      </c>
      <c r="X1405" s="490"/>
    </row>
    <row r="1406" spans="2:24" s="49" customFormat="1" ht="14.25" customHeight="1">
      <c r="B1406" s="73" t="s">
        <v>251</v>
      </c>
      <c r="C1406" s="505">
        <v>11</v>
      </c>
      <c r="D1406" s="505"/>
      <c r="E1406" s="505">
        <v>15</v>
      </c>
      <c r="F1406" s="505"/>
      <c r="G1406" s="345">
        <v>26</v>
      </c>
      <c r="H1406" s="73" t="s">
        <v>250</v>
      </c>
      <c r="I1406" s="505">
        <v>9</v>
      </c>
      <c r="J1406" s="505"/>
      <c r="K1406" s="40">
        <v>12</v>
      </c>
      <c r="L1406" s="345">
        <v>21</v>
      </c>
      <c r="M1406" s="73" t="s">
        <v>249</v>
      </c>
      <c r="N1406" s="40">
        <v>10</v>
      </c>
      <c r="O1406" s="505">
        <v>6</v>
      </c>
      <c r="P1406" s="505"/>
      <c r="Q1406" s="491">
        <v>16</v>
      </c>
      <c r="R1406" s="490"/>
      <c r="S1406" s="73" t="s">
        <v>248</v>
      </c>
      <c r="T1406" s="505">
        <v>1</v>
      </c>
      <c r="U1406" s="505"/>
      <c r="V1406" s="40">
        <v>2</v>
      </c>
      <c r="W1406" s="489">
        <v>3</v>
      </c>
      <c r="X1406" s="490"/>
    </row>
    <row r="1407" spans="2:24" s="49" customFormat="1" ht="14.1" customHeight="1">
      <c r="B1407" s="73" t="s">
        <v>247</v>
      </c>
      <c r="C1407" s="505">
        <v>8</v>
      </c>
      <c r="D1407" s="505"/>
      <c r="E1407" s="505">
        <v>8</v>
      </c>
      <c r="F1407" s="505"/>
      <c r="G1407" s="345">
        <v>16</v>
      </c>
      <c r="H1407" s="73" t="s">
        <v>246</v>
      </c>
      <c r="I1407" s="505">
        <v>10</v>
      </c>
      <c r="J1407" s="505"/>
      <c r="K1407" s="40">
        <v>9</v>
      </c>
      <c r="L1407" s="345">
        <v>19</v>
      </c>
      <c r="M1407" s="73" t="s">
        <v>245</v>
      </c>
      <c r="N1407" s="40">
        <v>8</v>
      </c>
      <c r="O1407" s="505">
        <v>7</v>
      </c>
      <c r="P1407" s="505"/>
      <c r="Q1407" s="491">
        <v>15</v>
      </c>
      <c r="R1407" s="490"/>
      <c r="S1407" s="73" t="s">
        <v>244</v>
      </c>
      <c r="T1407" s="505">
        <v>0</v>
      </c>
      <c r="U1407" s="505"/>
      <c r="V1407" s="40">
        <v>1</v>
      </c>
      <c r="W1407" s="489">
        <v>1</v>
      </c>
      <c r="X1407" s="490"/>
    </row>
    <row r="1408" spans="2:24" s="49" customFormat="1" ht="14.1" customHeight="1">
      <c r="B1408" s="74" t="s">
        <v>243</v>
      </c>
      <c r="C1408" s="511">
        <v>16</v>
      </c>
      <c r="D1408" s="511"/>
      <c r="E1408" s="511">
        <v>11</v>
      </c>
      <c r="F1408" s="511"/>
      <c r="G1408" s="346">
        <v>27</v>
      </c>
      <c r="H1408" s="74" t="s">
        <v>242</v>
      </c>
      <c r="I1408" s="511">
        <v>10</v>
      </c>
      <c r="J1408" s="511"/>
      <c r="K1408" s="42">
        <v>14</v>
      </c>
      <c r="L1408" s="346">
        <v>24</v>
      </c>
      <c r="M1408" s="74" t="s">
        <v>241</v>
      </c>
      <c r="N1408" s="42">
        <v>11</v>
      </c>
      <c r="O1408" s="511">
        <v>3</v>
      </c>
      <c r="P1408" s="511"/>
      <c r="Q1408" s="497">
        <v>14</v>
      </c>
      <c r="R1408" s="504"/>
      <c r="S1408" s="74" t="s">
        <v>240</v>
      </c>
      <c r="T1408" s="511">
        <v>2</v>
      </c>
      <c r="U1408" s="511"/>
      <c r="V1408" s="42">
        <v>0</v>
      </c>
      <c r="W1408" s="502">
        <v>2</v>
      </c>
      <c r="X1408" s="504"/>
    </row>
    <row r="1409" spans="2:24" s="49" customFormat="1" ht="14.25" customHeight="1">
      <c r="B1409" s="73" t="s">
        <v>239</v>
      </c>
      <c r="C1409" s="505">
        <v>9</v>
      </c>
      <c r="D1409" s="505"/>
      <c r="E1409" s="505">
        <v>13</v>
      </c>
      <c r="F1409" s="505"/>
      <c r="G1409" s="345">
        <v>22</v>
      </c>
      <c r="H1409" s="73" t="s">
        <v>238</v>
      </c>
      <c r="I1409" s="505">
        <v>12</v>
      </c>
      <c r="J1409" s="505"/>
      <c r="K1409" s="40">
        <v>4</v>
      </c>
      <c r="L1409" s="345">
        <v>16</v>
      </c>
      <c r="M1409" s="73" t="s">
        <v>237</v>
      </c>
      <c r="N1409" s="40">
        <v>6</v>
      </c>
      <c r="O1409" s="505">
        <v>8</v>
      </c>
      <c r="P1409" s="505"/>
      <c r="Q1409" s="506">
        <v>14</v>
      </c>
      <c r="R1409" s="483"/>
      <c r="S1409" s="73" t="s">
        <v>236</v>
      </c>
      <c r="T1409" s="505">
        <v>1</v>
      </c>
      <c r="U1409" s="505"/>
      <c r="V1409" s="40">
        <v>2</v>
      </c>
      <c r="W1409" s="481">
        <v>3</v>
      </c>
      <c r="X1409" s="483"/>
    </row>
    <row r="1410" spans="2:24" s="49" customFormat="1" ht="14.25" customHeight="1">
      <c r="B1410" s="73" t="s">
        <v>235</v>
      </c>
      <c r="C1410" s="505">
        <v>9</v>
      </c>
      <c r="D1410" s="505"/>
      <c r="E1410" s="505">
        <v>10</v>
      </c>
      <c r="F1410" s="505"/>
      <c r="G1410" s="345">
        <v>19</v>
      </c>
      <c r="H1410" s="73" t="s">
        <v>234</v>
      </c>
      <c r="I1410" s="505">
        <v>7</v>
      </c>
      <c r="J1410" s="505"/>
      <c r="K1410" s="40">
        <v>11</v>
      </c>
      <c r="L1410" s="345">
        <v>18</v>
      </c>
      <c r="M1410" s="73" t="s">
        <v>233</v>
      </c>
      <c r="N1410" s="40">
        <v>6</v>
      </c>
      <c r="O1410" s="505">
        <v>6</v>
      </c>
      <c r="P1410" s="505"/>
      <c r="Q1410" s="491">
        <v>12</v>
      </c>
      <c r="R1410" s="490"/>
      <c r="S1410" s="73" t="s">
        <v>232</v>
      </c>
      <c r="T1410" s="505">
        <v>0</v>
      </c>
      <c r="U1410" s="505"/>
      <c r="V1410" s="40">
        <v>2</v>
      </c>
      <c r="W1410" s="489">
        <v>2</v>
      </c>
      <c r="X1410" s="490"/>
    </row>
    <row r="1411" spans="2:24" s="49" customFormat="1" ht="14.25" customHeight="1">
      <c r="B1411" s="73" t="s">
        <v>231</v>
      </c>
      <c r="C1411" s="505">
        <v>9</v>
      </c>
      <c r="D1411" s="505"/>
      <c r="E1411" s="505">
        <v>14</v>
      </c>
      <c r="F1411" s="505"/>
      <c r="G1411" s="345">
        <v>23</v>
      </c>
      <c r="H1411" s="73" t="s">
        <v>230</v>
      </c>
      <c r="I1411" s="505">
        <v>18</v>
      </c>
      <c r="J1411" s="505"/>
      <c r="K1411" s="40">
        <v>19</v>
      </c>
      <c r="L1411" s="347">
        <v>37</v>
      </c>
      <c r="M1411" s="73" t="s">
        <v>229</v>
      </c>
      <c r="N1411" s="40">
        <v>5</v>
      </c>
      <c r="O1411" s="505">
        <v>8</v>
      </c>
      <c r="P1411" s="505"/>
      <c r="Q1411" s="491">
        <v>13</v>
      </c>
      <c r="R1411" s="490"/>
      <c r="S1411" s="73" t="s">
        <v>228</v>
      </c>
      <c r="T1411" s="505">
        <v>0</v>
      </c>
      <c r="U1411" s="505"/>
      <c r="V1411" s="40">
        <v>1</v>
      </c>
      <c r="W1411" s="489">
        <v>1</v>
      </c>
      <c r="X1411" s="490"/>
    </row>
    <row r="1412" spans="2:24" s="49" customFormat="1" ht="14.1" customHeight="1">
      <c r="B1412" s="73" t="s">
        <v>227</v>
      </c>
      <c r="C1412" s="505">
        <v>11</v>
      </c>
      <c r="D1412" s="505"/>
      <c r="E1412" s="505">
        <v>7</v>
      </c>
      <c r="F1412" s="505"/>
      <c r="G1412" s="345">
        <v>18</v>
      </c>
      <c r="H1412" s="73" t="s">
        <v>226</v>
      </c>
      <c r="I1412" s="505">
        <v>9</v>
      </c>
      <c r="J1412" s="505"/>
      <c r="K1412" s="40">
        <v>8</v>
      </c>
      <c r="L1412" s="347">
        <v>17</v>
      </c>
      <c r="M1412" s="73" t="s">
        <v>225</v>
      </c>
      <c r="N1412" s="40">
        <v>5</v>
      </c>
      <c r="O1412" s="505">
        <v>8</v>
      </c>
      <c r="P1412" s="505"/>
      <c r="Q1412" s="491">
        <v>13</v>
      </c>
      <c r="R1412" s="490"/>
      <c r="S1412" s="73" t="s">
        <v>224</v>
      </c>
      <c r="T1412" s="505">
        <v>0</v>
      </c>
      <c r="U1412" s="505"/>
      <c r="V1412" s="40">
        <v>1</v>
      </c>
      <c r="W1412" s="489">
        <v>1</v>
      </c>
      <c r="X1412" s="490"/>
    </row>
    <row r="1413" spans="2:24" s="49" customFormat="1" ht="14.45" customHeight="1">
      <c r="B1413" s="74" t="s">
        <v>223</v>
      </c>
      <c r="C1413" s="511">
        <v>6</v>
      </c>
      <c r="D1413" s="511"/>
      <c r="E1413" s="511">
        <v>9</v>
      </c>
      <c r="F1413" s="511"/>
      <c r="G1413" s="346">
        <v>15</v>
      </c>
      <c r="H1413" s="74" t="s">
        <v>222</v>
      </c>
      <c r="I1413" s="511">
        <v>12</v>
      </c>
      <c r="J1413" s="511"/>
      <c r="K1413" s="42">
        <v>13</v>
      </c>
      <c r="L1413" s="346">
        <v>25</v>
      </c>
      <c r="M1413" s="74" t="s">
        <v>221</v>
      </c>
      <c r="N1413" s="42">
        <v>8</v>
      </c>
      <c r="O1413" s="511">
        <v>5</v>
      </c>
      <c r="P1413" s="511"/>
      <c r="Q1413" s="497">
        <v>13</v>
      </c>
      <c r="R1413" s="504"/>
      <c r="S1413" s="74" t="s">
        <v>220</v>
      </c>
      <c r="T1413" s="511">
        <v>1</v>
      </c>
      <c r="U1413" s="511"/>
      <c r="V1413" s="42">
        <v>1</v>
      </c>
      <c r="W1413" s="502">
        <v>2</v>
      </c>
      <c r="X1413" s="504"/>
    </row>
    <row r="1414" spans="2:24" s="49" customFormat="1" ht="14.1" customHeight="1">
      <c r="B1414" s="73" t="s">
        <v>219</v>
      </c>
      <c r="C1414" s="505">
        <v>11</v>
      </c>
      <c r="D1414" s="505"/>
      <c r="E1414" s="505">
        <v>15</v>
      </c>
      <c r="F1414" s="505"/>
      <c r="G1414" s="345">
        <v>26</v>
      </c>
      <c r="H1414" s="73" t="s">
        <v>218</v>
      </c>
      <c r="I1414" s="505">
        <v>11</v>
      </c>
      <c r="J1414" s="505"/>
      <c r="K1414" s="40">
        <v>10</v>
      </c>
      <c r="L1414" s="345">
        <v>21</v>
      </c>
      <c r="M1414" s="73" t="s">
        <v>217</v>
      </c>
      <c r="N1414" s="40">
        <v>3</v>
      </c>
      <c r="O1414" s="505">
        <v>6</v>
      </c>
      <c r="P1414" s="505"/>
      <c r="Q1414" s="506">
        <v>9</v>
      </c>
      <c r="R1414" s="483"/>
      <c r="S1414" s="73" t="s">
        <v>216</v>
      </c>
      <c r="T1414" s="505">
        <v>0</v>
      </c>
      <c r="U1414" s="505"/>
      <c r="V1414" s="40">
        <v>2</v>
      </c>
      <c r="W1414" s="481">
        <v>2</v>
      </c>
      <c r="X1414" s="483"/>
    </row>
    <row r="1415" spans="2:24" s="49" customFormat="1" ht="14.25" customHeight="1">
      <c r="B1415" s="73" t="s">
        <v>215</v>
      </c>
      <c r="C1415" s="505">
        <v>12</v>
      </c>
      <c r="D1415" s="505"/>
      <c r="E1415" s="505">
        <v>7</v>
      </c>
      <c r="F1415" s="505"/>
      <c r="G1415" s="345">
        <v>19</v>
      </c>
      <c r="H1415" s="73" t="s">
        <v>214</v>
      </c>
      <c r="I1415" s="505">
        <v>5</v>
      </c>
      <c r="J1415" s="505"/>
      <c r="K1415" s="40">
        <v>12</v>
      </c>
      <c r="L1415" s="345">
        <v>17</v>
      </c>
      <c r="M1415" s="73" t="s">
        <v>213</v>
      </c>
      <c r="N1415" s="40">
        <v>5</v>
      </c>
      <c r="O1415" s="505">
        <v>8</v>
      </c>
      <c r="P1415" s="505"/>
      <c r="Q1415" s="491">
        <v>13</v>
      </c>
      <c r="R1415" s="490"/>
      <c r="S1415" s="73" t="s">
        <v>212</v>
      </c>
      <c r="T1415" s="505">
        <v>3</v>
      </c>
      <c r="U1415" s="505"/>
      <c r="V1415" s="40">
        <v>1</v>
      </c>
      <c r="W1415" s="489">
        <v>4</v>
      </c>
      <c r="X1415" s="490"/>
    </row>
    <row r="1416" spans="2:24" s="49" customFormat="1" ht="14.25" customHeight="1">
      <c r="B1416" s="73" t="s">
        <v>211</v>
      </c>
      <c r="C1416" s="505">
        <v>10</v>
      </c>
      <c r="D1416" s="505"/>
      <c r="E1416" s="505">
        <v>13</v>
      </c>
      <c r="F1416" s="505"/>
      <c r="G1416" s="345">
        <v>23</v>
      </c>
      <c r="H1416" s="73" t="s">
        <v>210</v>
      </c>
      <c r="I1416" s="505">
        <v>12</v>
      </c>
      <c r="J1416" s="505"/>
      <c r="K1416" s="40">
        <v>16</v>
      </c>
      <c r="L1416" s="345">
        <v>28</v>
      </c>
      <c r="M1416" s="73" t="s">
        <v>209</v>
      </c>
      <c r="N1416" s="40">
        <v>5</v>
      </c>
      <c r="O1416" s="505">
        <v>4</v>
      </c>
      <c r="P1416" s="505"/>
      <c r="Q1416" s="491">
        <v>9</v>
      </c>
      <c r="R1416" s="490"/>
      <c r="S1416" s="73" t="s">
        <v>208</v>
      </c>
      <c r="T1416" s="505">
        <v>0</v>
      </c>
      <c r="U1416" s="505"/>
      <c r="V1416" s="40">
        <v>2</v>
      </c>
      <c r="W1416" s="489">
        <v>2</v>
      </c>
      <c r="X1416" s="490"/>
    </row>
    <row r="1417" spans="2:24" s="49" customFormat="1" ht="14.25" customHeight="1">
      <c r="B1417" s="73" t="s">
        <v>207</v>
      </c>
      <c r="C1417" s="505">
        <v>3</v>
      </c>
      <c r="D1417" s="505"/>
      <c r="E1417" s="505">
        <v>7</v>
      </c>
      <c r="F1417" s="505"/>
      <c r="G1417" s="345">
        <v>10</v>
      </c>
      <c r="H1417" s="73" t="s">
        <v>206</v>
      </c>
      <c r="I1417" s="505">
        <v>15</v>
      </c>
      <c r="J1417" s="505"/>
      <c r="K1417" s="40">
        <v>14</v>
      </c>
      <c r="L1417" s="345">
        <v>29</v>
      </c>
      <c r="M1417" s="73" t="s">
        <v>205</v>
      </c>
      <c r="N1417" s="40">
        <v>5</v>
      </c>
      <c r="O1417" s="505">
        <v>8</v>
      </c>
      <c r="P1417" s="505"/>
      <c r="Q1417" s="491">
        <v>13</v>
      </c>
      <c r="R1417" s="490"/>
      <c r="S1417" s="73" t="s">
        <v>204</v>
      </c>
      <c r="T1417" s="505">
        <v>1</v>
      </c>
      <c r="U1417" s="505"/>
      <c r="V1417" s="40">
        <v>0</v>
      </c>
      <c r="W1417" s="489">
        <v>1</v>
      </c>
      <c r="X1417" s="490"/>
    </row>
    <row r="1418" spans="2:24" s="49" customFormat="1" ht="14.1" customHeight="1">
      <c r="B1418" s="74" t="s">
        <v>203</v>
      </c>
      <c r="C1418" s="511">
        <v>10</v>
      </c>
      <c r="D1418" s="511"/>
      <c r="E1418" s="511">
        <v>13</v>
      </c>
      <c r="F1418" s="511"/>
      <c r="G1418" s="346">
        <v>23</v>
      </c>
      <c r="H1418" s="74" t="s">
        <v>202</v>
      </c>
      <c r="I1418" s="511">
        <v>7</v>
      </c>
      <c r="J1418" s="511"/>
      <c r="K1418" s="42">
        <v>8</v>
      </c>
      <c r="L1418" s="346">
        <v>15</v>
      </c>
      <c r="M1418" s="74" t="s">
        <v>201</v>
      </c>
      <c r="N1418" s="42">
        <v>7</v>
      </c>
      <c r="O1418" s="511">
        <v>6</v>
      </c>
      <c r="P1418" s="511"/>
      <c r="Q1418" s="497">
        <v>13</v>
      </c>
      <c r="R1418" s="504"/>
      <c r="S1418" s="74" t="s">
        <v>200</v>
      </c>
      <c r="T1418" s="511">
        <v>0</v>
      </c>
      <c r="U1418" s="511"/>
      <c r="V1418" s="42">
        <v>0</v>
      </c>
      <c r="W1418" s="502">
        <v>0</v>
      </c>
      <c r="X1418" s="504"/>
    </row>
    <row r="1419" spans="2:24" s="49" customFormat="1" ht="14.25" customHeight="1">
      <c r="B1419" s="73" t="s">
        <v>199</v>
      </c>
      <c r="C1419" s="505">
        <v>5</v>
      </c>
      <c r="D1419" s="505"/>
      <c r="E1419" s="505">
        <v>5</v>
      </c>
      <c r="F1419" s="505"/>
      <c r="G1419" s="345">
        <v>10</v>
      </c>
      <c r="H1419" s="73" t="s">
        <v>198</v>
      </c>
      <c r="I1419" s="505">
        <v>6</v>
      </c>
      <c r="J1419" s="505"/>
      <c r="K1419" s="40">
        <v>13</v>
      </c>
      <c r="L1419" s="345">
        <v>19</v>
      </c>
      <c r="M1419" s="73" t="s">
        <v>197</v>
      </c>
      <c r="N1419" s="40">
        <v>6</v>
      </c>
      <c r="O1419" s="505">
        <v>4</v>
      </c>
      <c r="P1419" s="505"/>
      <c r="Q1419" s="506">
        <v>10</v>
      </c>
      <c r="R1419" s="483"/>
      <c r="S1419" s="73" t="s">
        <v>196</v>
      </c>
      <c r="T1419" s="505">
        <v>0</v>
      </c>
      <c r="U1419" s="505"/>
      <c r="V1419" s="40">
        <v>2</v>
      </c>
      <c r="W1419" s="481">
        <v>2</v>
      </c>
      <c r="X1419" s="483"/>
    </row>
    <row r="1420" spans="2:24" s="49" customFormat="1" ht="14.25" customHeight="1">
      <c r="B1420" s="73" t="s">
        <v>195</v>
      </c>
      <c r="C1420" s="505">
        <v>11</v>
      </c>
      <c r="D1420" s="505"/>
      <c r="E1420" s="505">
        <v>6</v>
      </c>
      <c r="F1420" s="505"/>
      <c r="G1420" s="345">
        <v>17</v>
      </c>
      <c r="H1420" s="73" t="s">
        <v>194</v>
      </c>
      <c r="I1420" s="505">
        <v>11</v>
      </c>
      <c r="J1420" s="505"/>
      <c r="K1420" s="40">
        <v>13</v>
      </c>
      <c r="L1420" s="345">
        <v>24</v>
      </c>
      <c r="M1420" s="73" t="s">
        <v>193</v>
      </c>
      <c r="N1420" s="40">
        <v>2</v>
      </c>
      <c r="O1420" s="505">
        <v>6</v>
      </c>
      <c r="P1420" s="505"/>
      <c r="Q1420" s="491">
        <v>8</v>
      </c>
      <c r="R1420" s="490"/>
      <c r="S1420" s="73" t="s">
        <v>192</v>
      </c>
      <c r="T1420" s="505">
        <v>0</v>
      </c>
      <c r="U1420" s="505"/>
      <c r="V1420" s="40">
        <v>0</v>
      </c>
      <c r="W1420" s="489">
        <v>0</v>
      </c>
      <c r="X1420" s="490"/>
    </row>
    <row r="1421" spans="2:24" s="49" customFormat="1" ht="14.25" customHeight="1">
      <c r="B1421" s="73" t="s">
        <v>191</v>
      </c>
      <c r="C1421" s="505">
        <v>4</v>
      </c>
      <c r="D1421" s="505"/>
      <c r="E1421" s="505">
        <v>8</v>
      </c>
      <c r="F1421" s="505"/>
      <c r="G1421" s="345">
        <v>12</v>
      </c>
      <c r="H1421" s="73" t="s">
        <v>190</v>
      </c>
      <c r="I1421" s="505">
        <v>6</v>
      </c>
      <c r="J1421" s="505"/>
      <c r="K1421" s="40">
        <v>7</v>
      </c>
      <c r="L1421" s="345">
        <v>13</v>
      </c>
      <c r="M1421" s="73" t="s">
        <v>189</v>
      </c>
      <c r="N1421" s="40">
        <v>4</v>
      </c>
      <c r="O1421" s="505">
        <v>6</v>
      </c>
      <c r="P1421" s="505"/>
      <c r="Q1421" s="491">
        <v>10</v>
      </c>
      <c r="R1421" s="490"/>
      <c r="S1421" s="73" t="s">
        <v>188</v>
      </c>
      <c r="T1421" s="505">
        <v>0</v>
      </c>
      <c r="U1421" s="505"/>
      <c r="V1421" s="40">
        <v>1</v>
      </c>
      <c r="W1421" s="489">
        <v>1</v>
      </c>
      <c r="X1421" s="490"/>
    </row>
    <row r="1422" spans="2:24" s="49" customFormat="1" ht="14.1" customHeight="1">
      <c r="B1422" s="73" t="s">
        <v>187</v>
      </c>
      <c r="C1422" s="505">
        <v>11</v>
      </c>
      <c r="D1422" s="505"/>
      <c r="E1422" s="505">
        <v>7</v>
      </c>
      <c r="F1422" s="505"/>
      <c r="G1422" s="345">
        <v>18</v>
      </c>
      <c r="H1422" s="73" t="s">
        <v>186</v>
      </c>
      <c r="I1422" s="505">
        <v>10</v>
      </c>
      <c r="J1422" s="505"/>
      <c r="K1422" s="40">
        <v>13</v>
      </c>
      <c r="L1422" s="345">
        <v>23</v>
      </c>
      <c r="M1422" s="73" t="s">
        <v>185</v>
      </c>
      <c r="N1422" s="40">
        <v>4</v>
      </c>
      <c r="O1422" s="505">
        <v>6</v>
      </c>
      <c r="P1422" s="505"/>
      <c r="Q1422" s="491">
        <v>10</v>
      </c>
      <c r="R1422" s="490"/>
      <c r="S1422" s="73" t="s">
        <v>184</v>
      </c>
      <c r="T1422" s="505">
        <v>0</v>
      </c>
      <c r="U1422" s="505"/>
      <c r="V1422" s="40">
        <v>0</v>
      </c>
      <c r="W1422" s="489">
        <v>0</v>
      </c>
      <c r="X1422" s="490"/>
    </row>
    <row r="1423" spans="2:24" s="49" customFormat="1" ht="14.25" customHeight="1" thickBot="1">
      <c r="B1423" s="75" t="s">
        <v>183</v>
      </c>
      <c r="C1423" s="516">
        <v>8</v>
      </c>
      <c r="D1423" s="516"/>
      <c r="E1423" s="516">
        <v>6</v>
      </c>
      <c r="F1423" s="516"/>
      <c r="G1423" s="344">
        <v>14</v>
      </c>
      <c r="H1423" s="75" t="s">
        <v>182</v>
      </c>
      <c r="I1423" s="516">
        <v>7</v>
      </c>
      <c r="J1423" s="516"/>
      <c r="K1423" s="44">
        <v>8</v>
      </c>
      <c r="L1423" s="344">
        <v>15</v>
      </c>
      <c r="M1423" s="75" t="s">
        <v>181</v>
      </c>
      <c r="N1423" s="44">
        <v>5</v>
      </c>
      <c r="O1423" s="516">
        <v>4</v>
      </c>
      <c r="P1423" s="516"/>
      <c r="Q1423" s="512">
        <v>9</v>
      </c>
      <c r="R1423" s="559"/>
      <c r="S1423" s="74" t="s">
        <v>180</v>
      </c>
      <c r="T1423" s="511">
        <v>0</v>
      </c>
      <c r="U1423" s="511"/>
      <c r="V1423" s="42">
        <v>0</v>
      </c>
      <c r="W1423" s="502">
        <v>0</v>
      </c>
      <c r="X1423" s="504"/>
    </row>
    <row r="1424" spans="2:24" s="49" customFormat="1" ht="14.25" customHeight="1" thickBot="1">
      <c r="B1424" s="76"/>
      <c r="C1424" s="76"/>
      <c r="D1424" s="76"/>
      <c r="E1424" s="76"/>
      <c r="F1424" s="520" t="s">
        <v>179</v>
      </c>
      <c r="G1424" s="520"/>
      <c r="H1424" s="520"/>
      <c r="I1424" s="520"/>
      <c r="J1424" s="76"/>
      <c r="K1424" s="76"/>
      <c r="L1424" s="76"/>
      <c r="M1424" s="76"/>
      <c r="N1424" s="76"/>
      <c r="O1424" s="76"/>
      <c r="P1424" s="76"/>
      <c r="Q1424" s="76"/>
      <c r="R1424" s="76"/>
      <c r="S1424" s="77" t="s">
        <v>178</v>
      </c>
      <c r="T1424" s="582">
        <v>0</v>
      </c>
      <c r="U1424" s="582"/>
      <c r="V1424" s="46">
        <v>0</v>
      </c>
      <c r="W1424" s="481">
        <v>0</v>
      </c>
      <c r="X1424" s="483"/>
    </row>
    <row r="1425" spans="2:24" s="49" customFormat="1" ht="13.5" customHeight="1">
      <c r="B1425" s="213" t="s">
        <v>177</v>
      </c>
      <c r="C1425" s="522">
        <f>SUM(C1399:D1403)</f>
        <v>46</v>
      </c>
      <c r="D1425" s="523"/>
      <c r="E1425" s="526">
        <f>SUM(E1399:F1403)</f>
        <v>40</v>
      </c>
      <c r="F1425" s="523"/>
      <c r="G1425" s="214">
        <f>SUM(C1425:F1425)</f>
        <v>86</v>
      </c>
      <c r="H1425" s="213" t="s">
        <v>176</v>
      </c>
      <c r="I1425" s="524">
        <f>SUM(N1399:N1403)</f>
        <v>48</v>
      </c>
      <c r="J1425" s="525"/>
      <c r="K1425" s="215">
        <f>SUM(O1399:P1403)</f>
        <v>46</v>
      </c>
      <c r="L1425" s="216">
        <f>SUM(I1425:K1425)</f>
        <v>94</v>
      </c>
      <c r="M1425" s="225" t="s">
        <v>175</v>
      </c>
      <c r="N1425" s="226">
        <f>SUM(T1424:U1428)</f>
        <v>0</v>
      </c>
      <c r="O1425" s="526">
        <f>SUM(V1424:V1428)</f>
        <v>0</v>
      </c>
      <c r="P1425" s="523">
        <f t="shared" ref="P1425" si="238">SUM(W1424:X1428)</f>
        <v>0</v>
      </c>
      <c r="Q1425" s="526">
        <f>SUM(N1425,O1425)</f>
        <v>0</v>
      </c>
      <c r="R1425" s="527"/>
      <c r="S1425" s="73" t="s">
        <v>174</v>
      </c>
      <c r="T1425" s="505">
        <v>0</v>
      </c>
      <c r="U1425" s="505"/>
      <c r="V1425" s="40">
        <v>0</v>
      </c>
      <c r="W1425" s="489">
        <f t="shared" ref="W1425:W1429" si="239">SUM(T1425:V1425)</f>
        <v>0</v>
      </c>
      <c r="X1425" s="490"/>
    </row>
    <row r="1426" spans="2:24" s="49" customFormat="1" ht="13.5" customHeight="1" thickBot="1">
      <c r="B1426" s="217" t="s">
        <v>173</v>
      </c>
      <c r="C1426" s="518">
        <f>SUM(C1404:D1408)</f>
        <v>53</v>
      </c>
      <c r="D1426" s="519"/>
      <c r="E1426" s="555">
        <f>SUM(E1404:F1408)</f>
        <v>56</v>
      </c>
      <c r="F1426" s="519"/>
      <c r="G1426" s="218">
        <f t="shared" ref="G1426:G1434" si="240">SUM(C1426:F1426)</f>
        <v>109</v>
      </c>
      <c r="H1426" s="217" t="s">
        <v>172</v>
      </c>
      <c r="I1426" s="518">
        <f>SUM(N1404:N1408)</f>
        <v>45</v>
      </c>
      <c r="J1426" s="521"/>
      <c r="K1426" s="219">
        <f>SUM(O1404:P1408)</f>
        <v>37</v>
      </c>
      <c r="L1426" s="220">
        <f t="shared" ref="L1426:L1430" si="241">SUM(I1426:K1426)</f>
        <v>82</v>
      </c>
      <c r="M1426" s="227" t="s">
        <v>159</v>
      </c>
      <c r="N1426" s="228">
        <f>U1429</f>
        <v>0</v>
      </c>
      <c r="O1426" s="531">
        <f>V1429</f>
        <v>0</v>
      </c>
      <c r="P1426" s="532"/>
      <c r="Q1426" s="531">
        <f>SUM(N1426:P1426)</f>
        <v>0</v>
      </c>
      <c r="R1426" s="533"/>
      <c r="S1426" s="73" t="s">
        <v>171</v>
      </c>
      <c r="T1426" s="505">
        <v>0</v>
      </c>
      <c r="U1426" s="505"/>
      <c r="V1426" s="40">
        <v>0</v>
      </c>
      <c r="W1426" s="489">
        <f t="shared" si="239"/>
        <v>0</v>
      </c>
      <c r="X1426" s="490"/>
    </row>
    <row r="1427" spans="2:24" s="49" customFormat="1" ht="13.5" customHeight="1" thickBot="1">
      <c r="B1427" s="217" t="s">
        <v>170</v>
      </c>
      <c r="C1427" s="518">
        <f>SUM(C1409:D1413)</f>
        <v>44</v>
      </c>
      <c r="D1427" s="519"/>
      <c r="E1427" s="555">
        <f>SUM(E1409:F1413)</f>
        <v>53</v>
      </c>
      <c r="F1427" s="519"/>
      <c r="G1427" s="218">
        <f t="shared" si="240"/>
        <v>97</v>
      </c>
      <c r="H1427" s="217" t="s">
        <v>169</v>
      </c>
      <c r="I1427" s="518">
        <f>SUM(N1409:N1413)</f>
        <v>30</v>
      </c>
      <c r="J1427" s="521"/>
      <c r="K1427" s="219">
        <f>SUM(O1409:P1413)</f>
        <v>35</v>
      </c>
      <c r="L1427" s="220">
        <f t="shared" si="241"/>
        <v>65</v>
      </c>
      <c r="M1427" s="76"/>
      <c r="N1427" s="76"/>
      <c r="O1427" s="76"/>
      <c r="P1427" s="76"/>
      <c r="Q1427" s="76"/>
      <c r="R1427" s="76"/>
      <c r="S1427" s="73" t="s">
        <v>168</v>
      </c>
      <c r="T1427" s="505">
        <v>0</v>
      </c>
      <c r="U1427" s="505"/>
      <c r="V1427" s="40">
        <v>0</v>
      </c>
      <c r="W1427" s="489">
        <f t="shared" si="239"/>
        <v>0</v>
      </c>
      <c r="X1427" s="490"/>
    </row>
    <row r="1428" spans="2:24" s="49" customFormat="1" ht="13.5" customHeight="1">
      <c r="B1428" s="217" t="s">
        <v>167</v>
      </c>
      <c r="C1428" s="518">
        <f>SUM(C1414:D1418)</f>
        <v>46</v>
      </c>
      <c r="D1428" s="519"/>
      <c r="E1428" s="555">
        <f>SUM(E1414:F1418)</f>
        <v>55</v>
      </c>
      <c r="F1428" s="519"/>
      <c r="G1428" s="218">
        <f t="shared" si="240"/>
        <v>101</v>
      </c>
      <c r="H1428" s="217" t="s">
        <v>166</v>
      </c>
      <c r="I1428" s="518">
        <f>SUM(N1414:N1418)</f>
        <v>25</v>
      </c>
      <c r="J1428" s="521"/>
      <c r="K1428" s="219">
        <f>SUM(O1414:P1418)</f>
        <v>32</v>
      </c>
      <c r="L1428" s="220">
        <f t="shared" si="241"/>
        <v>57</v>
      </c>
      <c r="M1428" s="229" t="s">
        <v>165</v>
      </c>
      <c r="N1428" s="230">
        <f>SUM(N1414:N1423,T1399:U1429)</f>
        <v>83</v>
      </c>
      <c r="O1428" s="535">
        <f>SUM(O1414:P1423,V1399:V1429)</f>
        <v>96</v>
      </c>
      <c r="P1428" s="536">
        <f t="shared" ref="P1428" si="242">SUM(P1414:P1423,W1399:X1429)</f>
        <v>75</v>
      </c>
      <c r="Q1428" s="535">
        <f>SUM(N1428,O1428)</f>
        <v>179</v>
      </c>
      <c r="R1428" s="537"/>
      <c r="S1428" s="74" t="s">
        <v>164</v>
      </c>
      <c r="T1428" s="511">
        <v>0</v>
      </c>
      <c r="U1428" s="511"/>
      <c r="V1428" s="133">
        <v>0</v>
      </c>
      <c r="W1428" s="502">
        <f t="shared" si="239"/>
        <v>0</v>
      </c>
      <c r="X1428" s="504"/>
    </row>
    <row r="1429" spans="2:24" s="49" customFormat="1" ht="13.5" customHeight="1" thickBot="1">
      <c r="B1429" s="217" t="s">
        <v>163</v>
      </c>
      <c r="C1429" s="518">
        <f>SUM(C1419:D1423)</f>
        <v>39</v>
      </c>
      <c r="D1429" s="519"/>
      <c r="E1429" s="555">
        <f>SUM(E1419:F1423)</f>
        <v>32</v>
      </c>
      <c r="F1429" s="519"/>
      <c r="G1429" s="218">
        <f t="shared" si="240"/>
        <v>71</v>
      </c>
      <c r="H1429" s="217" t="s">
        <v>162</v>
      </c>
      <c r="I1429" s="518">
        <f>SUM(N1419:N1423)</f>
        <v>21</v>
      </c>
      <c r="J1429" s="521"/>
      <c r="K1429" s="219">
        <f>SUM(O1419:P1423)</f>
        <v>26</v>
      </c>
      <c r="L1429" s="220">
        <f t="shared" si="241"/>
        <v>47</v>
      </c>
      <c r="M1429" s="231" t="s">
        <v>161</v>
      </c>
      <c r="N1429" s="232"/>
      <c r="O1429" s="233"/>
      <c r="P1429" s="565">
        <f>Q1428/Q1432*100</f>
        <v>12.776588151320487</v>
      </c>
      <c r="Q1429" s="565"/>
      <c r="R1429" s="234" t="s">
        <v>160</v>
      </c>
      <c r="S1429" s="75" t="s">
        <v>159</v>
      </c>
      <c r="T1429" s="516">
        <v>0</v>
      </c>
      <c r="U1429" s="516"/>
      <c r="V1429" s="44">
        <v>0</v>
      </c>
      <c r="W1429" s="529">
        <f t="shared" si="239"/>
        <v>0</v>
      </c>
      <c r="X1429" s="538"/>
    </row>
    <row r="1430" spans="2:24" s="49" customFormat="1" ht="13.5" customHeight="1">
      <c r="B1430" s="217" t="s">
        <v>158</v>
      </c>
      <c r="C1430" s="518">
        <f>SUM(I1399:J1403)</f>
        <v>60</v>
      </c>
      <c r="D1430" s="519"/>
      <c r="E1430" s="555">
        <f>SUM(K1399:K1403)</f>
        <v>39</v>
      </c>
      <c r="F1430" s="519"/>
      <c r="G1430" s="218">
        <f t="shared" si="240"/>
        <v>99</v>
      </c>
      <c r="H1430" s="217" t="s">
        <v>157</v>
      </c>
      <c r="I1430" s="518">
        <f>SUM(T1399:U1403)</f>
        <v>25</v>
      </c>
      <c r="J1430" s="521"/>
      <c r="K1430" s="219">
        <f>SUM(V1399:V1403)</f>
        <v>14</v>
      </c>
      <c r="L1430" s="220">
        <f t="shared" si="241"/>
        <v>39</v>
      </c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</row>
    <row r="1431" spans="2:24" s="49" customFormat="1" ht="13.5" customHeight="1" thickBot="1">
      <c r="B1431" s="217" t="s">
        <v>156</v>
      </c>
      <c r="C1431" s="518">
        <f>SUM(I1404:J1408)</f>
        <v>43</v>
      </c>
      <c r="D1431" s="519"/>
      <c r="E1431" s="555">
        <f>SUM(K1404:K1408)</f>
        <v>58</v>
      </c>
      <c r="F1431" s="519"/>
      <c r="G1431" s="218">
        <f t="shared" si="240"/>
        <v>101</v>
      </c>
      <c r="H1431" s="217" t="s">
        <v>155</v>
      </c>
      <c r="I1431" s="518">
        <f>SUM(T1404:U1408)</f>
        <v>6</v>
      </c>
      <c r="J1431" s="521"/>
      <c r="K1431" s="219">
        <f>SUM(V1404:V1408)</f>
        <v>9</v>
      </c>
      <c r="L1431" s="220">
        <f>SUM(I1431:K1431)</f>
        <v>15</v>
      </c>
      <c r="M1431" s="76"/>
      <c r="N1431" s="76"/>
      <c r="O1431" s="76"/>
      <c r="P1431" s="76"/>
      <c r="Q1431" s="76"/>
      <c r="R1431" s="76"/>
      <c r="S1431" s="87"/>
      <c r="T1431" s="87"/>
      <c r="U1431" s="87"/>
      <c r="V1431" s="87"/>
      <c r="W1431" s="87"/>
      <c r="X1431" s="87"/>
    </row>
    <row r="1432" spans="2:24" s="49" customFormat="1" ht="13.5" customHeight="1" thickBot="1">
      <c r="B1432" s="217" t="s">
        <v>154</v>
      </c>
      <c r="C1432" s="518">
        <f>SUM(I1409:J1413)</f>
        <v>58</v>
      </c>
      <c r="D1432" s="519"/>
      <c r="E1432" s="555">
        <f>SUM(K1409:K1413)</f>
        <v>55</v>
      </c>
      <c r="F1432" s="519"/>
      <c r="G1432" s="218">
        <f t="shared" si="240"/>
        <v>113</v>
      </c>
      <c r="H1432" s="217" t="s">
        <v>153</v>
      </c>
      <c r="I1432" s="518">
        <f>SUM(T1409:U1413)</f>
        <v>2</v>
      </c>
      <c r="J1432" s="521"/>
      <c r="K1432" s="219">
        <f>SUM(V1409:V1413)</f>
        <v>7</v>
      </c>
      <c r="L1432" s="220">
        <f t="shared" ref="L1432:L1434" si="243">SUM(I1432:K1432)</f>
        <v>9</v>
      </c>
      <c r="M1432" s="235" t="s">
        <v>152</v>
      </c>
      <c r="N1432" s="236">
        <f>SUM(C1425:D1434,I1425:J1434,N1425:N1426)</f>
        <v>685</v>
      </c>
      <c r="O1432" s="535">
        <f>SUM(E1425:F1434,K1425:K1434,O1425,O1426)</f>
        <v>716</v>
      </c>
      <c r="P1432" s="536">
        <f t="shared" ref="P1432" si="244">SUM(C1425:D1434,J1425:K1434,P1425:P1426)</f>
        <v>693</v>
      </c>
      <c r="Q1432" s="535">
        <f>SUM(N1432,O1432)</f>
        <v>1401</v>
      </c>
      <c r="R1432" s="537"/>
      <c r="S1432" s="89" t="s">
        <v>151</v>
      </c>
      <c r="T1432" s="590">
        <v>36</v>
      </c>
      <c r="U1432" s="590"/>
      <c r="V1432" s="28">
        <v>37</v>
      </c>
      <c r="W1432" s="590">
        <v>36</v>
      </c>
      <c r="X1432" s="591"/>
    </row>
    <row r="1433" spans="2:24" s="49" customFormat="1" ht="13.5" customHeight="1" thickBot="1">
      <c r="B1433" s="217" t="s">
        <v>150</v>
      </c>
      <c r="C1433" s="518">
        <f>SUM(I1414:J1418)</f>
        <v>50</v>
      </c>
      <c r="D1433" s="519"/>
      <c r="E1433" s="555">
        <f>SUM(K1414:K1418)</f>
        <v>60</v>
      </c>
      <c r="F1433" s="519"/>
      <c r="G1433" s="218">
        <f t="shared" si="240"/>
        <v>110</v>
      </c>
      <c r="H1433" s="217" t="s">
        <v>149</v>
      </c>
      <c r="I1433" s="518">
        <f>SUM(T1414:U1418)</f>
        <v>4</v>
      </c>
      <c r="J1433" s="521"/>
      <c r="K1433" s="219">
        <f>SUM(V1414:V1418)</f>
        <v>5</v>
      </c>
      <c r="L1433" s="220">
        <f t="shared" si="243"/>
        <v>9</v>
      </c>
      <c r="M1433" s="231" t="s">
        <v>7</v>
      </c>
      <c r="N1433" s="232"/>
      <c r="O1433" s="237"/>
      <c r="P1433" s="237"/>
      <c r="Q1433" s="545">
        <f>行政区別人口!R82</f>
        <v>592</v>
      </c>
      <c r="R1433" s="546"/>
      <c r="S1433" s="90"/>
      <c r="T1433" s="25"/>
      <c r="U1433" s="25"/>
      <c r="V1433" s="25"/>
      <c r="W1433" s="25"/>
      <c r="X1433" s="25"/>
    </row>
    <row r="1434" spans="2:24" s="49" customFormat="1" ht="13.5" customHeight="1" thickBot="1">
      <c r="B1434" s="221" t="s">
        <v>148</v>
      </c>
      <c r="C1434" s="542">
        <f>SUM(I1419:J1423)</f>
        <v>40</v>
      </c>
      <c r="D1434" s="532"/>
      <c r="E1434" s="531">
        <f>SUM(K1419:K1423)</f>
        <v>54</v>
      </c>
      <c r="F1434" s="532"/>
      <c r="G1434" s="222">
        <f t="shared" si="240"/>
        <v>94</v>
      </c>
      <c r="H1434" s="221" t="s">
        <v>147</v>
      </c>
      <c r="I1434" s="543">
        <f>SUM(T1419:U1423)</f>
        <v>0</v>
      </c>
      <c r="J1434" s="544"/>
      <c r="K1434" s="223">
        <f>SUM(V1419:V1423)</f>
        <v>3</v>
      </c>
      <c r="L1434" s="224">
        <f t="shared" si="243"/>
        <v>3</v>
      </c>
      <c r="M1434" s="76"/>
      <c r="N1434" s="76"/>
      <c r="O1434" s="76"/>
      <c r="P1434" s="76"/>
      <c r="Q1434" s="76"/>
      <c r="R1434" s="76"/>
      <c r="S1434" s="520" t="s">
        <v>146</v>
      </c>
      <c r="T1434" s="520"/>
      <c r="U1434" s="520"/>
      <c r="V1434" s="520"/>
      <c r="W1434" s="92">
        <v>35</v>
      </c>
      <c r="X1434" s="93" t="s">
        <v>284</v>
      </c>
    </row>
    <row r="1436" spans="2:24" s="49" customFormat="1" ht="14.1" customHeight="1">
      <c r="S1436" s="97"/>
      <c r="T1436" s="97"/>
      <c r="U1436" s="97"/>
    </row>
    <row r="1437" spans="2:24" s="49" customFormat="1" ht="14.25" customHeight="1">
      <c r="B1437" s="547" t="s">
        <v>1</v>
      </c>
      <c r="C1437" s="547"/>
      <c r="D1437" s="547" t="s">
        <v>2</v>
      </c>
      <c r="E1437" s="547"/>
      <c r="F1437" s="547"/>
      <c r="G1437" s="547"/>
      <c r="H1437" s="547"/>
      <c r="I1437" s="547"/>
      <c r="J1437" s="561" t="s">
        <v>285</v>
      </c>
      <c r="K1437" s="561"/>
      <c r="L1437" s="561"/>
      <c r="M1437" s="561"/>
      <c r="N1437" s="561"/>
      <c r="O1437" s="561"/>
      <c r="P1437" s="561"/>
      <c r="Q1437" s="66"/>
      <c r="R1437" s="66"/>
      <c r="S1437" s="98"/>
      <c r="T1437" s="98"/>
      <c r="U1437" s="158" t="str">
        <f>$U$2</f>
        <v>平成29年11月30日</v>
      </c>
      <c r="V1437" s="48"/>
      <c r="W1437" s="48"/>
      <c r="X1437" s="99" t="s">
        <v>0</v>
      </c>
    </row>
    <row r="1438" spans="2:24" s="49" customFormat="1" ht="17.100000000000001" customHeight="1" thickBot="1">
      <c r="B1438" s="547" t="s">
        <v>282</v>
      </c>
      <c r="C1438" s="547"/>
      <c r="D1438" s="547" t="s">
        <v>50</v>
      </c>
      <c r="E1438" s="547"/>
      <c r="F1438" s="547"/>
      <c r="G1438" s="547"/>
      <c r="H1438" s="66"/>
      <c r="I1438" s="66"/>
      <c r="J1438" s="561"/>
      <c r="K1438" s="561"/>
      <c r="L1438" s="561"/>
      <c r="M1438" s="561"/>
      <c r="N1438" s="561"/>
      <c r="O1438" s="561"/>
      <c r="P1438" s="561"/>
      <c r="Q1438" s="66"/>
      <c r="R1438" s="66"/>
      <c r="S1438" s="66"/>
      <c r="T1438" s="66"/>
      <c r="U1438" s="158" t="str">
        <f>$U$3</f>
        <v>平成29年12月 1日</v>
      </c>
      <c r="V1438" s="48"/>
      <c r="W1438" s="48"/>
      <c r="X1438" s="99" t="s">
        <v>3</v>
      </c>
    </row>
    <row r="1439" spans="2:24" s="49" customFormat="1" ht="14.25" customHeight="1">
      <c r="B1439" s="68" t="s">
        <v>280</v>
      </c>
      <c r="C1439" s="484" t="s">
        <v>4</v>
      </c>
      <c r="D1439" s="484"/>
      <c r="E1439" s="484" t="s">
        <v>5</v>
      </c>
      <c r="F1439" s="484"/>
      <c r="G1439" s="69" t="s">
        <v>6</v>
      </c>
      <c r="H1439" s="68" t="s">
        <v>280</v>
      </c>
      <c r="I1439" s="484" t="s">
        <v>4</v>
      </c>
      <c r="J1439" s="484"/>
      <c r="K1439" s="71" t="s">
        <v>5</v>
      </c>
      <c r="L1439" s="69" t="s">
        <v>6</v>
      </c>
      <c r="M1439" s="68" t="s">
        <v>280</v>
      </c>
      <c r="N1439" s="71" t="s">
        <v>4</v>
      </c>
      <c r="O1439" s="484" t="s">
        <v>5</v>
      </c>
      <c r="P1439" s="484"/>
      <c r="Q1439" s="484" t="s">
        <v>6</v>
      </c>
      <c r="R1439" s="486"/>
      <c r="S1439" s="68" t="s">
        <v>280</v>
      </c>
      <c r="T1439" s="484" t="s">
        <v>4</v>
      </c>
      <c r="U1439" s="484"/>
      <c r="V1439" s="71" t="s">
        <v>5</v>
      </c>
      <c r="W1439" s="484" t="s">
        <v>6</v>
      </c>
      <c r="X1439" s="486"/>
    </row>
    <row r="1440" spans="2:24" s="49" customFormat="1" ht="14.25" customHeight="1">
      <c r="B1440" s="73" t="s">
        <v>279</v>
      </c>
      <c r="C1440" s="476">
        <v>0</v>
      </c>
      <c r="D1440" s="477"/>
      <c r="E1440" s="476">
        <v>2</v>
      </c>
      <c r="F1440" s="477"/>
      <c r="G1440" s="345">
        <v>2</v>
      </c>
      <c r="H1440" s="73" t="s">
        <v>278</v>
      </c>
      <c r="I1440" s="476">
        <v>1</v>
      </c>
      <c r="J1440" s="477"/>
      <c r="K1440" s="172">
        <v>0</v>
      </c>
      <c r="L1440" s="345">
        <v>1</v>
      </c>
      <c r="M1440" s="73" t="s">
        <v>277</v>
      </c>
      <c r="N1440" s="172">
        <v>2</v>
      </c>
      <c r="O1440" s="476">
        <v>2</v>
      </c>
      <c r="P1440" s="477"/>
      <c r="Q1440" s="476">
        <v>4</v>
      </c>
      <c r="R1440" s="554"/>
      <c r="S1440" s="73" t="s">
        <v>276</v>
      </c>
      <c r="T1440" s="476">
        <v>2</v>
      </c>
      <c r="U1440" s="477"/>
      <c r="V1440" s="172">
        <v>2</v>
      </c>
      <c r="W1440" s="481">
        <v>4</v>
      </c>
      <c r="X1440" s="483"/>
    </row>
    <row r="1441" spans="2:24" s="49" customFormat="1" ht="14.1" customHeight="1">
      <c r="B1441" s="73" t="s">
        <v>275</v>
      </c>
      <c r="C1441" s="491">
        <v>1</v>
      </c>
      <c r="D1441" s="492"/>
      <c r="E1441" s="491">
        <v>1</v>
      </c>
      <c r="F1441" s="492"/>
      <c r="G1441" s="345">
        <v>2</v>
      </c>
      <c r="H1441" s="73" t="s">
        <v>274</v>
      </c>
      <c r="I1441" s="491">
        <v>1</v>
      </c>
      <c r="J1441" s="492"/>
      <c r="K1441" s="172">
        <v>2</v>
      </c>
      <c r="L1441" s="345">
        <v>3</v>
      </c>
      <c r="M1441" s="73" t="s">
        <v>273</v>
      </c>
      <c r="N1441" s="172">
        <v>2</v>
      </c>
      <c r="O1441" s="491">
        <v>1</v>
      </c>
      <c r="P1441" s="492"/>
      <c r="Q1441" s="491">
        <v>3</v>
      </c>
      <c r="R1441" s="490"/>
      <c r="S1441" s="73" t="s">
        <v>272</v>
      </c>
      <c r="T1441" s="491">
        <v>2</v>
      </c>
      <c r="U1441" s="492"/>
      <c r="V1441" s="172">
        <v>4</v>
      </c>
      <c r="W1441" s="489">
        <v>6</v>
      </c>
      <c r="X1441" s="490"/>
    </row>
    <row r="1442" spans="2:24" s="49" customFormat="1" ht="14.25" customHeight="1">
      <c r="B1442" s="73" t="s">
        <v>271</v>
      </c>
      <c r="C1442" s="491">
        <v>0</v>
      </c>
      <c r="D1442" s="492"/>
      <c r="E1442" s="491">
        <v>3</v>
      </c>
      <c r="F1442" s="492"/>
      <c r="G1442" s="345">
        <v>3</v>
      </c>
      <c r="H1442" s="73" t="s">
        <v>270</v>
      </c>
      <c r="I1442" s="491">
        <v>3</v>
      </c>
      <c r="J1442" s="492"/>
      <c r="K1442" s="172">
        <v>1</v>
      </c>
      <c r="L1442" s="345">
        <v>4</v>
      </c>
      <c r="M1442" s="73" t="s">
        <v>269</v>
      </c>
      <c r="N1442" s="172">
        <v>2</v>
      </c>
      <c r="O1442" s="491">
        <v>0</v>
      </c>
      <c r="P1442" s="492"/>
      <c r="Q1442" s="491">
        <v>2</v>
      </c>
      <c r="R1442" s="490"/>
      <c r="S1442" s="73" t="s">
        <v>268</v>
      </c>
      <c r="T1442" s="491">
        <v>2</v>
      </c>
      <c r="U1442" s="492"/>
      <c r="V1442" s="172">
        <v>1</v>
      </c>
      <c r="W1442" s="489">
        <v>3</v>
      </c>
      <c r="X1442" s="490"/>
    </row>
    <row r="1443" spans="2:24" s="49" customFormat="1" ht="14.25" customHeight="1">
      <c r="B1443" s="73" t="s">
        <v>267</v>
      </c>
      <c r="C1443" s="491">
        <v>0</v>
      </c>
      <c r="D1443" s="492"/>
      <c r="E1443" s="491">
        <v>1</v>
      </c>
      <c r="F1443" s="492"/>
      <c r="G1443" s="345">
        <v>1</v>
      </c>
      <c r="H1443" s="73" t="s">
        <v>266</v>
      </c>
      <c r="I1443" s="491">
        <v>0</v>
      </c>
      <c r="J1443" s="492"/>
      <c r="K1443" s="172">
        <v>0</v>
      </c>
      <c r="L1443" s="345">
        <v>0</v>
      </c>
      <c r="M1443" s="73" t="s">
        <v>265</v>
      </c>
      <c r="N1443" s="172">
        <v>0</v>
      </c>
      <c r="O1443" s="491">
        <v>2</v>
      </c>
      <c r="P1443" s="492"/>
      <c r="Q1443" s="491">
        <v>2</v>
      </c>
      <c r="R1443" s="490"/>
      <c r="S1443" s="73" t="s">
        <v>264</v>
      </c>
      <c r="T1443" s="491">
        <v>1</v>
      </c>
      <c r="U1443" s="492"/>
      <c r="V1443" s="172">
        <v>3</v>
      </c>
      <c r="W1443" s="489">
        <v>4</v>
      </c>
      <c r="X1443" s="490"/>
    </row>
    <row r="1444" spans="2:24" s="49" customFormat="1" ht="14.1" customHeight="1">
      <c r="B1444" s="74" t="s">
        <v>263</v>
      </c>
      <c r="C1444" s="497">
        <v>2</v>
      </c>
      <c r="D1444" s="498"/>
      <c r="E1444" s="497">
        <v>2</v>
      </c>
      <c r="F1444" s="498"/>
      <c r="G1444" s="346">
        <v>4</v>
      </c>
      <c r="H1444" s="74" t="s">
        <v>262</v>
      </c>
      <c r="I1444" s="497">
        <v>4</v>
      </c>
      <c r="J1444" s="498"/>
      <c r="K1444" s="175">
        <v>1</v>
      </c>
      <c r="L1444" s="346">
        <v>5</v>
      </c>
      <c r="M1444" s="74" t="s">
        <v>261</v>
      </c>
      <c r="N1444" s="175">
        <v>2</v>
      </c>
      <c r="O1444" s="497">
        <v>1</v>
      </c>
      <c r="P1444" s="498"/>
      <c r="Q1444" s="497">
        <v>3</v>
      </c>
      <c r="R1444" s="504"/>
      <c r="S1444" s="74" t="s">
        <v>260</v>
      </c>
      <c r="T1444" s="497">
        <v>0</v>
      </c>
      <c r="U1444" s="498"/>
      <c r="V1444" s="175">
        <v>0</v>
      </c>
      <c r="W1444" s="502">
        <v>0</v>
      </c>
      <c r="X1444" s="504"/>
    </row>
    <row r="1445" spans="2:24" s="49" customFormat="1" ht="14.25" customHeight="1">
      <c r="B1445" s="73" t="s">
        <v>259</v>
      </c>
      <c r="C1445" s="506">
        <v>1</v>
      </c>
      <c r="D1445" s="507"/>
      <c r="E1445" s="506">
        <v>1</v>
      </c>
      <c r="F1445" s="507"/>
      <c r="G1445" s="345">
        <v>2</v>
      </c>
      <c r="H1445" s="73" t="s">
        <v>258</v>
      </c>
      <c r="I1445" s="506">
        <v>1</v>
      </c>
      <c r="J1445" s="507"/>
      <c r="K1445" s="172">
        <v>1</v>
      </c>
      <c r="L1445" s="345">
        <v>2</v>
      </c>
      <c r="M1445" s="73" t="s">
        <v>257</v>
      </c>
      <c r="N1445" s="172">
        <v>3</v>
      </c>
      <c r="O1445" s="506">
        <v>2</v>
      </c>
      <c r="P1445" s="507"/>
      <c r="Q1445" s="506">
        <v>5</v>
      </c>
      <c r="R1445" s="483"/>
      <c r="S1445" s="73" t="s">
        <v>256</v>
      </c>
      <c r="T1445" s="506">
        <v>1</v>
      </c>
      <c r="U1445" s="507"/>
      <c r="V1445" s="172">
        <v>3</v>
      </c>
      <c r="W1445" s="481">
        <v>4</v>
      </c>
      <c r="X1445" s="483"/>
    </row>
    <row r="1446" spans="2:24" s="49" customFormat="1" ht="14.25" customHeight="1">
      <c r="B1446" s="73" t="s">
        <v>255</v>
      </c>
      <c r="C1446" s="491">
        <v>2</v>
      </c>
      <c r="D1446" s="492"/>
      <c r="E1446" s="491">
        <v>2</v>
      </c>
      <c r="F1446" s="492"/>
      <c r="G1446" s="345">
        <v>4</v>
      </c>
      <c r="H1446" s="73" t="s">
        <v>254</v>
      </c>
      <c r="I1446" s="491">
        <v>0</v>
      </c>
      <c r="J1446" s="492"/>
      <c r="K1446" s="172">
        <v>1</v>
      </c>
      <c r="L1446" s="345">
        <v>1</v>
      </c>
      <c r="M1446" s="73" t="s">
        <v>253</v>
      </c>
      <c r="N1446" s="172">
        <v>3</v>
      </c>
      <c r="O1446" s="491">
        <v>3</v>
      </c>
      <c r="P1446" s="492"/>
      <c r="Q1446" s="491">
        <v>6</v>
      </c>
      <c r="R1446" s="490"/>
      <c r="S1446" s="73" t="s">
        <v>252</v>
      </c>
      <c r="T1446" s="491">
        <v>1</v>
      </c>
      <c r="U1446" s="492"/>
      <c r="V1446" s="172">
        <v>0</v>
      </c>
      <c r="W1446" s="489">
        <v>1</v>
      </c>
      <c r="X1446" s="490"/>
    </row>
    <row r="1447" spans="2:24" s="49" customFormat="1" ht="14.25" customHeight="1">
      <c r="B1447" s="73" t="s">
        <v>251</v>
      </c>
      <c r="C1447" s="491">
        <v>1</v>
      </c>
      <c r="D1447" s="492"/>
      <c r="E1447" s="491">
        <v>5</v>
      </c>
      <c r="F1447" s="492"/>
      <c r="G1447" s="345">
        <v>6</v>
      </c>
      <c r="H1447" s="73" t="s">
        <v>250</v>
      </c>
      <c r="I1447" s="491">
        <v>1</v>
      </c>
      <c r="J1447" s="492"/>
      <c r="K1447" s="172">
        <v>1</v>
      </c>
      <c r="L1447" s="345">
        <v>2</v>
      </c>
      <c r="M1447" s="73" t="s">
        <v>249</v>
      </c>
      <c r="N1447" s="172">
        <v>4</v>
      </c>
      <c r="O1447" s="491">
        <v>3</v>
      </c>
      <c r="P1447" s="492"/>
      <c r="Q1447" s="491">
        <v>7</v>
      </c>
      <c r="R1447" s="490"/>
      <c r="S1447" s="73" t="s">
        <v>248</v>
      </c>
      <c r="T1447" s="491">
        <v>1</v>
      </c>
      <c r="U1447" s="492"/>
      <c r="V1447" s="172">
        <v>1</v>
      </c>
      <c r="W1447" s="489">
        <v>2</v>
      </c>
      <c r="X1447" s="490"/>
    </row>
    <row r="1448" spans="2:24" s="49" customFormat="1" ht="14.1" customHeight="1">
      <c r="B1448" s="73" t="s">
        <v>247</v>
      </c>
      <c r="C1448" s="491">
        <v>2</v>
      </c>
      <c r="D1448" s="492"/>
      <c r="E1448" s="491">
        <v>0</v>
      </c>
      <c r="F1448" s="492"/>
      <c r="G1448" s="345">
        <v>2</v>
      </c>
      <c r="H1448" s="73" t="s">
        <v>246</v>
      </c>
      <c r="I1448" s="491">
        <v>3</v>
      </c>
      <c r="J1448" s="492"/>
      <c r="K1448" s="172">
        <v>1</v>
      </c>
      <c r="L1448" s="345">
        <v>4</v>
      </c>
      <c r="M1448" s="73" t="s">
        <v>245</v>
      </c>
      <c r="N1448" s="172">
        <v>1</v>
      </c>
      <c r="O1448" s="491">
        <v>1</v>
      </c>
      <c r="P1448" s="492"/>
      <c r="Q1448" s="491">
        <v>2</v>
      </c>
      <c r="R1448" s="490"/>
      <c r="S1448" s="73" t="s">
        <v>244</v>
      </c>
      <c r="T1448" s="491">
        <v>2</v>
      </c>
      <c r="U1448" s="492"/>
      <c r="V1448" s="172">
        <v>1</v>
      </c>
      <c r="W1448" s="489">
        <v>3</v>
      </c>
      <c r="X1448" s="490"/>
    </row>
    <row r="1449" spans="2:24" s="49" customFormat="1" ht="14.1" customHeight="1">
      <c r="B1449" s="74" t="s">
        <v>243</v>
      </c>
      <c r="C1449" s="497">
        <v>3</v>
      </c>
      <c r="D1449" s="498"/>
      <c r="E1449" s="497">
        <v>4</v>
      </c>
      <c r="F1449" s="498"/>
      <c r="G1449" s="346">
        <v>7</v>
      </c>
      <c r="H1449" s="74" t="s">
        <v>242</v>
      </c>
      <c r="I1449" s="497">
        <v>2</v>
      </c>
      <c r="J1449" s="498"/>
      <c r="K1449" s="175">
        <v>5</v>
      </c>
      <c r="L1449" s="346">
        <v>7</v>
      </c>
      <c r="M1449" s="74" t="s">
        <v>241</v>
      </c>
      <c r="N1449" s="175">
        <v>1</v>
      </c>
      <c r="O1449" s="497">
        <v>2</v>
      </c>
      <c r="P1449" s="498"/>
      <c r="Q1449" s="497">
        <v>3</v>
      </c>
      <c r="R1449" s="504"/>
      <c r="S1449" s="74" t="s">
        <v>240</v>
      </c>
      <c r="T1449" s="497">
        <v>1</v>
      </c>
      <c r="U1449" s="498"/>
      <c r="V1449" s="175">
        <v>1</v>
      </c>
      <c r="W1449" s="502">
        <v>2</v>
      </c>
      <c r="X1449" s="504"/>
    </row>
    <row r="1450" spans="2:24" s="49" customFormat="1" ht="14.25" customHeight="1">
      <c r="B1450" s="73" t="s">
        <v>239</v>
      </c>
      <c r="C1450" s="506">
        <v>4</v>
      </c>
      <c r="D1450" s="507"/>
      <c r="E1450" s="506">
        <v>1</v>
      </c>
      <c r="F1450" s="507"/>
      <c r="G1450" s="345">
        <v>5</v>
      </c>
      <c r="H1450" s="73" t="s">
        <v>238</v>
      </c>
      <c r="I1450" s="506">
        <v>3</v>
      </c>
      <c r="J1450" s="507"/>
      <c r="K1450" s="172">
        <v>2</v>
      </c>
      <c r="L1450" s="345">
        <v>5</v>
      </c>
      <c r="M1450" s="73" t="s">
        <v>237</v>
      </c>
      <c r="N1450" s="172">
        <v>3</v>
      </c>
      <c r="O1450" s="506">
        <v>2</v>
      </c>
      <c r="P1450" s="507"/>
      <c r="Q1450" s="506">
        <v>5</v>
      </c>
      <c r="R1450" s="483"/>
      <c r="S1450" s="73" t="s">
        <v>236</v>
      </c>
      <c r="T1450" s="506">
        <v>3</v>
      </c>
      <c r="U1450" s="507"/>
      <c r="V1450" s="172">
        <v>2</v>
      </c>
      <c r="W1450" s="481">
        <v>5</v>
      </c>
      <c r="X1450" s="483"/>
    </row>
    <row r="1451" spans="2:24" s="49" customFormat="1" ht="14.25" customHeight="1">
      <c r="B1451" s="73" t="s">
        <v>235</v>
      </c>
      <c r="C1451" s="491">
        <v>2</v>
      </c>
      <c r="D1451" s="492"/>
      <c r="E1451" s="491">
        <v>2</v>
      </c>
      <c r="F1451" s="492"/>
      <c r="G1451" s="345">
        <v>4</v>
      </c>
      <c r="H1451" s="73" t="s">
        <v>234</v>
      </c>
      <c r="I1451" s="491">
        <v>2</v>
      </c>
      <c r="J1451" s="492"/>
      <c r="K1451" s="172">
        <v>1</v>
      </c>
      <c r="L1451" s="345">
        <v>3</v>
      </c>
      <c r="M1451" s="73" t="s">
        <v>233</v>
      </c>
      <c r="N1451" s="172">
        <v>0</v>
      </c>
      <c r="O1451" s="491">
        <v>1</v>
      </c>
      <c r="P1451" s="492"/>
      <c r="Q1451" s="491">
        <v>1</v>
      </c>
      <c r="R1451" s="490"/>
      <c r="S1451" s="73" t="s">
        <v>232</v>
      </c>
      <c r="T1451" s="491">
        <v>0</v>
      </c>
      <c r="U1451" s="492"/>
      <c r="V1451" s="172">
        <v>2</v>
      </c>
      <c r="W1451" s="489">
        <v>2</v>
      </c>
      <c r="X1451" s="490"/>
    </row>
    <row r="1452" spans="2:24" s="49" customFormat="1" ht="14.25" customHeight="1">
      <c r="B1452" s="73" t="s">
        <v>231</v>
      </c>
      <c r="C1452" s="491">
        <v>2</v>
      </c>
      <c r="D1452" s="492"/>
      <c r="E1452" s="491">
        <v>1</v>
      </c>
      <c r="F1452" s="492"/>
      <c r="G1452" s="345">
        <v>3</v>
      </c>
      <c r="H1452" s="73" t="s">
        <v>230</v>
      </c>
      <c r="I1452" s="491">
        <v>1</v>
      </c>
      <c r="J1452" s="492"/>
      <c r="K1452" s="172">
        <v>0</v>
      </c>
      <c r="L1452" s="347">
        <v>1</v>
      </c>
      <c r="M1452" s="73" t="s">
        <v>229</v>
      </c>
      <c r="N1452" s="172">
        <v>2</v>
      </c>
      <c r="O1452" s="491">
        <v>4</v>
      </c>
      <c r="P1452" s="492"/>
      <c r="Q1452" s="491">
        <v>6</v>
      </c>
      <c r="R1452" s="490"/>
      <c r="S1452" s="73" t="s">
        <v>228</v>
      </c>
      <c r="T1452" s="491">
        <v>2</v>
      </c>
      <c r="U1452" s="492"/>
      <c r="V1452" s="172">
        <v>2</v>
      </c>
      <c r="W1452" s="489">
        <v>4</v>
      </c>
      <c r="X1452" s="490"/>
    </row>
    <row r="1453" spans="2:24" s="49" customFormat="1" ht="14.1" customHeight="1">
      <c r="B1453" s="73" t="s">
        <v>227</v>
      </c>
      <c r="C1453" s="491">
        <v>3</v>
      </c>
      <c r="D1453" s="492"/>
      <c r="E1453" s="491">
        <v>3</v>
      </c>
      <c r="F1453" s="492"/>
      <c r="G1453" s="345">
        <v>6</v>
      </c>
      <c r="H1453" s="73" t="s">
        <v>226</v>
      </c>
      <c r="I1453" s="491">
        <v>1</v>
      </c>
      <c r="J1453" s="492"/>
      <c r="K1453" s="172">
        <v>2</v>
      </c>
      <c r="L1453" s="347">
        <v>3</v>
      </c>
      <c r="M1453" s="73" t="s">
        <v>225</v>
      </c>
      <c r="N1453" s="172">
        <v>2</v>
      </c>
      <c r="O1453" s="491">
        <v>3</v>
      </c>
      <c r="P1453" s="492"/>
      <c r="Q1453" s="491">
        <v>5</v>
      </c>
      <c r="R1453" s="490"/>
      <c r="S1453" s="73" t="s">
        <v>224</v>
      </c>
      <c r="T1453" s="491">
        <v>0</v>
      </c>
      <c r="U1453" s="492"/>
      <c r="V1453" s="172">
        <v>0</v>
      </c>
      <c r="W1453" s="489">
        <v>0</v>
      </c>
      <c r="X1453" s="490"/>
    </row>
    <row r="1454" spans="2:24" s="49" customFormat="1" ht="14.45" customHeight="1">
      <c r="B1454" s="74" t="s">
        <v>223</v>
      </c>
      <c r="C1454" s="497">
        <v>1</v>
      </c>
      <c r="D1454" s="498"/>
      <c r="E1454" s="497">
        <v>1</v>
      </c>
      <c r="F1454" s="498"/>
      <c r="G1454" s="346">
        <v>2</v>
      </c>
      <c r="H1454" s="74" t="s">
        <v>222</v>
      </c>
      <c r="I1454" s="497">
        <v>5</v>
      </c>
      <c r="J1454" s="498"/>
      <c r="K1454" s="175">
        <v>0</v>
      </c>
      <c r="L1454" s="346">
        <v>5</v>
      </c>
      <c r="M1454" s="74" t="s">
        <v>221</v>
      </c>
      <c r="N1454" s="175">
        <v>1</v>
      </c>
      <c r="O1454" s="497">
        <v>2</v>
      </c>
      <c r="P1454" s="498"/>
      <c r="Q1454" s="497">
        <v>3</v>
      </c>
      <c r="R1454" s="504"/>
      <c r="S1454" s="74" t="s">
        <v>220</v>
      </c>
      <c r="T1454" s="497">
        <v>0</v>
      </c>
      <c r="U1454" s="498"/>
      <c r="V1454" s="175">
        <v>0</v>
      </c>
      <c r="W1454" s="502">
        <v>0</v>
      </c>
      <c r="X1454" s="504"/>
    </row>
    <row r="1455" spans="2:24" s="49" customFormat="1" ht="14.1" customHeight="1">
      <c r="B1455" s="73" t="s">
        <v>219</v>
      </c>
      <c r="C1455" s="506">
        <v>1</v>
      </c>
      <c r="D1455" s="507"/>
      <c r="E1455" s="506">
        <v>1</v>
      </c>
      <c r="F1455" s="507"/>
      <c r="G1455" s="345">
        <v>2</v>
      </c>
      <c r="H1455" s="73" t="s">
        <v>218</v>
      </c>
      <c r="I1455" s="506">
        <v>0</v>
      </c>
      <c r="J1455" s="507"/>
      <c r="K1455" s="172">
        <v>1</v>
      </c>
      <c r="L1455" s="345">
        <v>1</v>
      </c>
      <c r="M1455" s="73" t="s">
        <v>217</v>
      </c>
      <c r="N1455" s="172">
        <v>4</v>
      </c>
      <c r="O1455" s="506">
        <v>2</v>
      </c>
      <c r="P1455" s="507"/>
      <c r="Q1455" s="506">
        <v>6</v>
      </c>
      <c r="R1455" s="483"/>
      <c r="S1455" s="73" t="s">
        <v>216</v>
      </c>
      <c r="T1455" s="506">
        <v>0</v>
      </c>
      <c r="U1455" s="507"/>
      <c r="V1455" s="172">
        <v>0</v>
      </c>
      <c r="W1455" s="481">
        <v>0</v>
      </c>
      <c r="X1455" s="483"/>
    </row>
    <row r="1456" spans="2:24" s="49" customFormat="1" ht="14.25" customHeight="1">
      <c r="B1456" s="73" t="s">
        <v>215</v>
      </c>
      <c r="C1456" s="491">
        <v>5</v>
      </c>
      <c r="D1456" s="492"/>
      <c r="E1456" s="491">
        <v>0</v>
      </c>
      <c r="F1456" s="492"/>
      <c r="G1456" s="345">
        <v>5</v>
      </c>
      <c r="H1456" s="73" t="s">
        <v>214</v>
      </c>
      <c r="I1456" s="491">
        <v>1</v>
      </c>
      <c r="J1456" s="492"/>
      <c r="K1456" s="172">
        <v>2</v>
      </c>
      <c r="L1456" s="345">
        <v>3</v>
      </c>
      <c r="M1456" s="73" t="s">
        <v>213</v>
      </c>
      <c r="N1456" s="172">
        <v>2</v>
      </c>
      <c r="O1456" s="491">
        <v>5</v>
      </c>
      <c r="P1456" s="492"/>
      <c r="Q1456" s="491">
        <v>7</v>
      </c>
      <c r="R1456" s="490"/>
      <c r="S1456" s="73" t="s">
        <v>212</v>
      </c>
      <c r="T1456" s="491">
        <v>1</v>
      </c>
      <c r="U1456" s="492"/>
      <c r="V1456" s="172">
        <v>0</v>
      </c>
      <c r="W1456" s="489">
        <v>1</v>
      </c>
      <c r="X1456" s="490"/>
    </row>
    <row r="1457" spans="2:24" s="49" customFormat="1" ht="14.25" customHeight="1">
      <c r="B1457" s="73" t="s">
        <v>211</v>
      </c>
      <c r="C1457" s="491">
        <v>2</v>
      </c>
      <c r="D1457" s="492"/>
      <c r="E1457" s="491">
        <v>1</v>
      </c>
      <c r="F1457" s="492"/>
      <c r="G1457" s="345">
        <v>3</v>
      </c>
      <c r="H1457" s="73" t="s">
        <v>210</v>
      </c>
      <c r="I1457" s="491">
        <v>3</v>
      </c>
      <c r="J1457" s="492"/>
      <c r="K1457" s="172">
        <v>0</v>
      </c>
      <c r="L1457" s="345">
        <v>3</v>
      </c>
      <c r="M1457" s="73" t="s">
        <v>209</v>
      </c>
      <c r="N1457" s="172">
        <v>2</v>
      </c>
      <c r="O1457" s="491">
        <v>3</v>
      </c>
      <c r="P1457" s="492"/>
      <c r="Q1457" s="491">
        <v>5</v>
      </c>
      <c r="R1457" s="490"/>
      <c r="S1457" s="73" t="s">
        <v>208</v>
      </c>
      <c r="T1457" s="491">
        <v>0</v>
      </c>
      <c r="U1457" s="492"/>
      <c r="V1457" s="172">
        <v>0</v>
      </c>
      <c r="W1457" s="489">
        <v>0</v>
      </c>
      <c r="X1457" s="490"/>
    </row>
    <row r="1458" spans="2:24" s="49" customFormat="1" ht="14.25" customHeight="1">
      <c r="B1458" s="73" t="s">
        <v>207</v>
      </c>
      <c r="C1458" s="491">
        <v>3</v>
      </c>
      <c r="D1458" s="492"/>
      <c r="E1458" s="491">
        <v>2</v>
      </c>
      <c r="F1458" s="492"/>
      <c r="G1458" s="345">
        <v>5</v>
      </c>
      <c r="H1458" s="73" t="s">
        <v>206</v>
      </c>
      <c r="I1458" s="491">
        <v>2</v>
      </c>
      <c r="J1458" s="492"/>
      <c r="K1458" s="172">
        <v>4</v>
      </c>
      <c r="L1458" s="345">
        <v>6</v>
      </c>
      <c r="M1458" s="73" t="s">
        <v>205</v>
      </c>
      <c r="N1458" s="172">
        <v>2</v>
      </c>
      <c r="O1458" s="491">
        <v>6</v>
      </c>
      <c r="P1458" s="492"/>
      <c r="Q1458" s="491">
        <v>8</v>
      </c>
      <c r="R1458" s="490"/>
      <c r="S1458" s="73" t="s">
        <v>204</v>
      </c>
      <c r="T1458" s="491">
        <v>0</v>
      </c>
      <c r="U1458" s="492"/>
      <c r="V1458" s="172">
        <v>1</v>
      </c>
      <c r="W1458" s="489">
        <v>1</v>
      </c>
      <c r="X1458" s="490"/>
    </row>
    <row r="1459" spans="2:24" s="49" customFormat="1" ht="14.1" customHeight="1">
      <c r="B1459" s="74" t="s">
        <v>203</v>
      </c>
      <c r="C1459" s="497">
        <v>0</v>
      </c>
      <c r="D1459" s="498"/>
      <c r="E1459" s="497">
        <v>1</v>
      </c>
      <c r="F1459" s="498"/>
      <c r="G1459" s="346">
        <v>1</v>
      </c>
      <c r="H1459" s="74" t="s">
        <v>202</v>
      </c>
      <c r="I1459" s="497">
        <v>3</v>
      </c>
      <c r="J1459" s="498"/>
      <c r="K1459" s="175">
        <v>1</v>
      </c>
      <c r="L1459" s="346">
        <v>4</v>
      </c>
      <c r="M1459" s="74" t="s">
        <v>201</v>
      </c>
      <c r="N1459" s="175">
        <v>5</v>
      </c>
      <c r="O1459" s="497">
        <v>2</v>
      </c>
      <c r="P1459" s="498"/>
      <c r="Q1459" s="497">
        <v>7</v>
      </c>
      <c r="R1459" s="504"/>
      <c r="S1459" s="74" t="s">
        <v>200</v>
      </c>
      <c r="T1459" s="497">
        <v>0</v>
      </c>
      <c r="U1459" s="498"/>
      <c r="V1459" s="175">
        <v>0</v>
      </c>
      <c r="W1459" s="502">
        <v>0</v>
      </c>
      <c r="X1459" s="504"/>
    </row>
    <row r="1460" spans="2:24" s="49" customFormat="1" ht="14.25" customHeight="1">
      <c r="B1460" s="73" t="s">
        <v>199</v>
      </c>
      <c r="C1460" s="506">
        <v>0</v>
      </c>
      <c r="D1460" s="507"/>
      <c r="E1460" s="506">
        <v>2</v>
      </c>
      <c r="F1460" s="507"/>
      <c r="G1460" s="345">
        <v>2</v>
      </c>
      <c r="H1460" s="73" t="s">
        <v>198</v>
      </c>
      <c r="I1460" s="506">
        <v>2</v>
      </c>
      <c r="J1460" s="507"/>
      <c r="K1460" s="172">
        <v>2</v>
      </c>
      <c r="L1460" s="345">
        <v>4</v>
      </c>
      <c r="M1460" s="73" t="s">
        <v>197</v>
      </c>
      <c r="N1460" s="172">
        <v>4</v>
      </c>
      <c r="O1460" s="506">
        <v>4</v>
      </c>
      <c r="P1460" s="507"/>
      <c r="Q1460" s="506">
        <v>8</v>
      </c>
      <c r="R1460" s="483"/>
      <c r="S1460" s="73" t="s">
        <v>196</v>
      </c>
      <c r="T1460" s="506">
        <v>0</v>
      </c>
      <c r="U1460" s="507"/>
      <c r="V1460" s="172">
        <v>0</v>
      </c>
      <c r="W1460" s="481">
        <v>0</v>
      </c>
      <c r="X1460" s="483"/>
    </row>
    <row r="1461" spans="2:24" s="49" customFormat="1" ht="14.25" customHeight="1">
      <c r="B1461" s="73" t="s">
        <v>195</v>
      </c>
      <c r="C1461" s="491">
        <v>5</v>
      </c>
      <c r="D1461" s="492"/>
      <c r="E1461" s="491">
        <v>0</v>
      </c>
      <c r="F1461" s="492"/>
      <c r="G1461" s="345">
        <v>5</v>
      </c>
      <c r="H1461" s="73" t="s">
        <v>194</v>
      </c>
      <c r="I1461" s="491">
        <v>3</v>
      </c>
      <c r="J1461" s="492"/>
      <c r="K1461" s="172">
        <v>4</v>
      </c>
      <c r="L1461" s="345">
        <v>7</v>
      </c>
      <c r="M1461" s="73" t="s">
        <v>193</v>
      </c>
      <c r="N1461" s="172">
        <v>2</v>
      </c>
      <c r="O1461" s="491">
        <v>3</v>
      </c>
      <c r="P1461" s="492"/>
      <c r="Q1461" s="491">
        <v>5</v>
      </c>
      <c r="R1461" s="490"/>
      <c r="S1461" s="73" t="s">
        <v>192</v>
      </c>
      <c r="T1461" s="491">
        <v>0</v>
      </c>
      <c r="U1461" s="492"/>
      <c r="V1461" s="172">
        <v>0</v>
      </c>
      <c r="W1461" s="489">
        <v>0</v>
      </c>
      <c r="X1461" s="490"/>
    </row>
    <row r="1462" spans="2:24" s="49" customFormat="1" ht="14.25" customHeight="1">
      <c r="B1462" s="73" t="s">
        <v>191</v>
      </c>
      <c r="C1462" s="491">
        <v>0</v>
      </c>
      <c r="D1462" s="492"/>
      <c r="E1462" s="491">
        <v>0</v>
      </c>
      <c r="F1462" s="492"/>
      <c r="G1462" s="345">
        <v>0</v>
      </c>
      <c r="H1462" s="73" t="s">
        <v>190</v>
      </c>
      <c r="I1462" s="491">
        <v>6</v>
      </c>
      <c r="J1462" s="492"/>
      <c r="K1462" s="172">
        <v>5</v>
      </c>
      <c r="L1462" s="345">
        <v>11</v>
      </c>
      <c r="M1462" s="73" t="s">
        <v>189</v>
      </c>
      <c r="N1462" s="172">
        <v>4</v>
      </c>
      <c r="O1462" s="491">
        <v>0</v>
      </c>
      <c r="P1462" s="492"/>
      <c r="Q1462" s="491">
        <v>4</v>
      </c>
      <c r="R1462" s="490"/>
      <c r="S1462" s="73" t="s">
        <v>188</v>
      </c>
      <c r="T1462" s="491">
        <v>0</v>
      </c>
      <c r="U1462" s="492"/>
      <c r="V1462" s="172">
        <v>0</v>
      </c>
      <c r="W1462" s="489">
        <v>0</v>
      </c>
      <c r="X1462" s="490"/>
    </row>
    <row r="1463" spans="2:24" s="49" customFormat="1" ht="14.1" customHeight="1">
      <c r="B1463" s="73" t="s">
        <v>187</v>
      </c>
      <c r="C1463" s="505">
        <v>0</v>
      </c>
      <c r="D1463" s="505"/>
      <c r="E1463" s="505">
        <v>3</v>
      </c>
      <c r="F1463" s="505"/>
      <c r="G1463" s="345">
        <v>3</v>
      </c>
      <c r="H1463" s="73" t="s">
        <v>186</v>
      </c>
      <c r="I1463" s="505">
        <v>2</v>
      </c>
      <c r="J1463" s="505"/>
      <c r="K1463" s="40">
        <v>3</v>
      </c>
      <c r="L1463" s="345">
        <v>5</v>
      </c>
      <c r="M1463" s="73" t="s">
        <v>185</v>
      </c>
      <c r="N1463" s="40">
        <v>1</v>
      </c>
      <c r="O1463" s="505">
        <v>1</v>
      </c>
      <c r="P1463" s="505"/>
      <c r="Q1463" s="491">
        <v>2</v>
      </c>
      <c r="R1463" s="490"/>
      <c r="S1463" s="73" t="s">
        <v>184</v>
      </c>
      <c r="T1463" s="505">
        <v>0</v>
      </c>
      <c r="U1463" s="505"/>
      <c r="V1463" s="40">
        <v>0</v>
      </c>
      <c r="W1463" s="489">
        <v>0</v>
      </c>
      <c r="X1463" s="490"/>
    </row>
    <row r="1464" spans="2:24" s="49" customFormat="1" ht="14.25" customHeight="1" thickBot="1">
      <c r="B1464" s="75" t="s">
        <v>183</v>
      </c>
      <c r="C1464" s="516">
        <v>2</v>
      </c>
      <c r="D1464" s="516"/>
      <c r="E1464" s="516">
        <v>0</v>
      </c>
      <c r="F1464" s="516"/>
      <c r="G1464" s="344">
        <v>2</v>
      </c>
      <c r="H1464" s="75" t="s">
        <v>182</v>
      </c>
      <c r="I1464" s="516">
        <v>0</v>
      </c>
      <c r="J1464" s="516"/>
      <c r="K1464" s="44">
        <v>2</v>
      </c>
      <c r="L1464" s="344">
        <v>2</v>
      </c>
      <c r="M1464" s="75" t="s">
        <v>181</v>
      </c>
      <c r="N1464" s="44">
        <v>0</v>
      </c>
      <c r="O1464" s="516">
        <v>1</v>
      </c>
      <c r="P1464" s="516"/>
      <c r="Q1464" s="512">
        <v>1</v>
      </c>
      <c r="R1464" s="559"/>
      <c r="S1464" s="74" t="s">
        <v>180</v>
      </c>
      <c r="T1464" s="511">
        <v>0</v>
      </c>
      <c r="U1464" s="511"/>
      <c r="V1464" s="42">
        <v>2</v>
      </c>
      <c r="W1464" s="502">
        <v>2</v>
      </c>
      <c r="X1464" s="504"/>
    </row>
    <row r="1465" spans="2:24" s="49" customFormat="1" ht="14.25" customHeight="1" thickBot="1">
      <c r="B1465" s="76"/>
      <c r="C1465" s="76"/>
      <c r="D1465" s="76"/>
      <c r="E1465" s="76"/>
      <c r="F1465" s="520" t="s">
        <v>179</v>
      </c>
      <c r="G1465" s="520"/>
      <c r="H1465" s="520"/>
      <c r="I1465" s="520"/>
      <c r="J1465" s="76"/>
      <c r="K1465" s="76"/>
      <c r="L1465" s="76"/>
      <c r="M1465" s="76"/>
      <c r="N1465" s="76"/>
      <c r="O1465" s="76"/>
      <c r="P1465" s="76"/>
      <c r="Q1465" s="76"/>
      <c r="R1465" s="76"/>
      <c r="S1465" s="77" t="s">
        <v>178</v>
      </c>
      <c r="T1465" s="582">
        <v>0</v>
      </c>
      <c r="U1465" s="582"/>
      <c r="V1465" s="46">
        <v>1</v>
      </c>
      <c r="W1465" s="481">
        <v>1</v>
      </c>
      <c r="X1465" s="483"/>
    </row>
    <row r="1466" spans="2:24" s="49" customFormat="1" ht="13.5" customHeight="1">
      <c r="B1466" s="213" t="s">
        <v>177</v>
      </c>
      <c r="C1466" s="522">
        <f>SUM(C1440:D1444)</f>
        <v>3</v>
      </c>
      <c r="D1466" s="523"/>
      <c r="E1466" s="526">
        <f>SUM(E1440:F1444)</f>
        <v>9</v>
      </c>
      <c r="F1466" s="523"/>
      <c r="G1466" s="214">
        <f>SUM(C1466:F1466)</f>
        <v>12</v>
      </c>
      <c r="H1466" s="213" t="s">
        <v>176</v>
      </c>
      <c r="I1466" s="524">
        <f>SUM(N1440:N1444)</f>
        <v>8</v>
      </c>
      <c r="J1466" s="525"/>
      <c r="K1466" s="215">
        <f>SUM(O1440:P1444)</f>
        <v>6</v>
      </c>
      <c r="L1466" s="216">
        <f>SUM(I1466:K1466)</f>
        <v>14</v>
      </c>
      <c r="M1466" s="225" t="s">
        <v>175</v>
      </c>
      <c r="N1466" s="226">
        <f>SUM(T1465:U1469)</f>
        <v>0</v>
      </c>
      <c r="O1466" s="526">
        <f>SUM(V1465:V1469)</f>
        <v>1</v>
      </c>
      <c r="P1466" s="523">
        <f t="shared" ref="P1466" si="245">SUM(W1465:X1469)</f>
        <v>1</v>
      </c>
      <c r="Q1466" s="526">
        <f>SUM(N1466,O1466)</f>
        <v>1</v>
      </c>
      <c r="R1466" s="527"/>
      <c r="S1466" s="73" t="s">
        <v>174</v>
      </c>
      <c r="T1466" s="505">
        <v>0</v>
      </c>
      <c r="U1466" s="505"/>
      <c r="V1466" s="40">
        <v>0</v>
      </c>
      <c r="W1466" s="489">
        <f t="shared" ref="W1466:W1470" si="246">SUM(T1466:V1466)</f>
        <v>0</v>
      </c>
      <c r="X1466" s="490"/>
    </row>
    <row r="1467" spans="2:24" s="49" customFormat="1" ht="13.5" customHeight="1" thickBot="1">
      <c r="B1467" s="217" t="s">
        <v>173</v>
      </c>
      <c r="C1467" s="518">
        <f>SUM(C1445:D1449)</f>
        <v>9</v>
      </c>
      <c r="D1467" s="519"/>
      <c r="E1467" s="555">
        <f>SUM(E1445:F1449)</f>
        <v>12</v>
      </c>
      <c r="F1467" s="519"/>
      <c r="G1467" s="218">
        <f t="shared" ref="G1467:G1475" si="247">SUM(C1467:F1467)</f>
        <v>21</v>
      </c>
      <c r="H1467" s="217" t="s">
        <v>172</v>
      </c>
      <c r="I1467" s="518">
        <f>SUM(N1445:N1449)</f>
        <v>12</v>
      </c>
      <c r="J1467" s="521"/>
      <c r="K1467" s="219">
        <f>SUM(O1445:P1449)</f>
        <v>11</v>
      </c>
      <c r="L1467" s="220">
        <f t="shared" ref="L1467:L1471" si="248">SUM(I1467:K1467)</f>
        <v>23</v>
      </c>
      <c r="M1467" s="227" t="s">
        <v>159</v>
      </c>
      <c r="N1467" s="228">
        <f>U1470</f>
        <v>0</v>
      </c>
      <c r="O1467" s="531">
        <f>V1470</f>
        <v>0</v>
      </c>
      <c r="P1467" s="532"/>
      <c r="Q1467" s="531">
        <f>SUM(N1467:P1467)</f>
        <v>0</v>
      </c>
      <c r="R1467" s="533"/>
      <c r="S1467" s="73" t="s">
        <v>171</v>
      </c>
      <c r="T1467" s="505">
        <v>0</v>
      </c>
      <c r="U1467" s="505"/>
      <c r="V1467" s="40">
        <v>0</v>
      </c>
      <c r="W1467" s="489">
        <f t="shared" si="246"/>
        <v>0</v>
      </c>
      <c r="X1467" s="490"/>
    </row>
    <row r="1468" spans="2:24" s="49" customFormat="1" ht="13.5" customHeight="1" thickBot="1">
      <c r="B1468" s="217" t="s">
        <v>170</v>
      </c>
      <c r="C1468" s="518">
        <f>SUM(C1450:D1454)</f>
        <v>12</v>
      </c>
      <c r="D1468" s="519"/>
      <c r="E1468" s="555">
        <f>SUM(E1450:F1454)</f>
        <v>8</v>
      </c>
      <c r="F1468" s="519"/>
      <c r="G1468" s="218">
        <f t="shared" si="247"/>
        <v>20</v>
      </c>
      <c r="H1468" s="217" t="s">
        <v>169</v>
      </c>
      <c r="I1468" s="518">
        <f>SUM(N1450:N1454)</f>
        <v>8</v>
      </c>
      <c r="J1468" s="521"/>
      <c r="K1468" s="219">
        <f>SUM(O1450:P1454)</f>
        <v>12</v>
      </c>
      <c r="L1468" s="220">
        <f t="shared" si="248"/>
        <v>20</v>
      </c>
      <c r="M1468" s="76"/>
      <c r="N1468" s="76"/>
      <c r="O1468" s="76"/>
      <c r="P1468" s="76"/>
      <c r="Q1468" s="76"/>
      <c r="R1468" s="76"/>
      <c r="S1468" s="73" t="s">
        <v>168</v>
      </c>
      <c r="T1468" s="505">
        <v>0</v>
      </c>
      <c r="U1468" s="505"/>
      <c r="V1468" s="40">
        <v>0</v>
      </c>
      <c r="W1468" s="489">
        <f t="shared" si="246"/>
        <v>0</v>
      </c>
      <c r="X1468" s="490"/>
    </row>
    <row r="1469" spans="2:24" s="49" customFormat="1" ht="13.5" customHeight="1">
      <c r="B1469" s="217" t="s">
        <v>167</v>
      </c>
      <c r="C1469" s="518">
        <f>SUM(C1455:D1459)</f>
        <v>11</v>
      </c>
      <c r="D1469" s="519"/>
      <c r="E1469" s="555">
        <f>SUM(E1455:F1459)</f>
        <v>5</v>
      </c>
      <c r="F1469" s="519"/>
      <c r="G1469" s="218">
        <f t="shared" si="247"/>
        <v>16</v>
      </c>
      <c r="H1469" s="217" t="s">
        <v>166</v>
      </c>
      <c r="I1469" s="518">
        <f>SUM(N1455:N1459)</f>
        <v>15</v>
      </c>
      <c r="J1469" s="521"/>
      <c r="K1469" s="219">
        <f>SUM(O1455:P1459)</f>
        <v>18</v>
      </c>
      <c r="L1469" s="220">
        <f t="shared" si="248"/>
        <v>33</v>
      </c>
      <c r="M1469" s="229" t="s">
        <v>165</v>
      </c>
      <c r="N1469" s="230">
        <f>SUM(N1455:N1464,T1440:U1470)</f>
        <v>45</v>
      </c>
      <c r="O1469" s="535">
        <f>SUM(O1455:P1464,V1440:V1470)</f>
        <v>53</v>
      </c>
      <c r="P1469" s="536">
        <f t="shared" ref="P1469" si="249">SUM(P1455:P1464,W1440:X1470)</f>
        <v>45</v>
      </c>
      <c r="Q1469" s="535">
        <f>SUM(N1469,O1469)</f>
        <v>98</v>
      </c>
      <c r="R1469" s="537"/>
      <c r="S1469" s="74" t="s">
        <v>164</v>
      </c>
      <c r="T1469" s="511">
        <v>0</v>
      </c>
      <c r="U1469" s="511"/>
      <c r="V1469" s="133">
        <v>0</v>
      </c>
      <c r="W1469" s="502">
        <f t="shared" si="246"/>
        <v>0</v>
      </c>
      <c r="X1469" s="504"/>
    </row>
    <row r="1470" spans="2:24" s="49" customFormat="1" ht="13.5" customHeight="1" thickBot="1">
      <c r="B1470" s="217" t="s">
        <v>163</v>
      </c>
      <c r="C1470" s="518">
        <f>SUM(C1460:D1464)</f>
        <v>7</v>
      </c>
      <c r="D1470" s="519"/>
      <c r="E1470" s="555">
        <f>SUM(E1460:F1464)</f>
        <v>5</v>
      </c>
      <c r="F1470" s="519"/>
      <c r="G1470" s="218">
        <f t="shared" si="247"/>
        <v>12</v>
      </c>
      <c r="H1470" s="217" t="s">
        <v>162</v>
      </c>
      <c r="I1470" s="518">
        <f>SUM(N1460:N1464)</f>
        <v>11</v>
      </c>
      <c r="J1470" s="521"/>
      <c r="K1470" s="219">
        <f>SUM(O1460:P1464)</f>
        <v>9</v>
      </c>
      <c r="L1470" s="220">
        <f t="shared" si="248"/>
        <v>20</v>
      </c>
      <c r="M1470" s="231" t="s">
        <v>161</v>
      </c>
      <c r="N1470" s="232"/>
      <c r="O1470" s="233"/>
      <c r="P1470" s="565">
        <f>Q1469/Q1473*100</f>
        <v>29.878048780487802</v>
      </c>
      <c r="Q1470" s="565"/>
      <c r="R1470" s="234" t="s">
        <v>160</v>
      </c>
      <c r="S1470" s="75" t="s">
        <v>159</v>
      </c>
      <c r="T1470" s="516">
        <v>0</v>
      </c>
      <c r="U1470" s="516"/>
      <c r="V1470" s="44">
        <v>0</v>
      </c>
      <c r="W1470" s="529">
        <f t="shared" si="246"/>
        <v>0</v>
      </c>
      <c r="X1470" s="538"/>
    </row>
    <row r="1471" spans="2:24" s="49" customFormat="1" ht="13.5" customHeight="1">
      <c r="B1471" s="217" t="s">
        <v>158</v>
      </c>
      <c r="C1471" s="518">
        <f>SUM(I1440:J1444)</f>
        <v>9</v>
      </c>
      <c r="D1471" s="519"/>
      <c r="E1471" s="555">
        <f>SUM(K1440:K1444)</f>
        <v>4</v>
      </c>
      <c r="F1471" s="519"/>
      <c r="G1471" s="218">
        <f t="shared" si="247"/>
        <v>13</v>
      </c>
      <c r="H1471" s="217" t="s">
        <v>157</v>
      </c>
      <c r="I1471" s="518">
        <f>SUM(T1440:U1444)</f>
        <v>7</v>
      </c>
      <c r="J1471" s="521"/>
      <c r="K1471" s="219">
        <f>SUM(V1440:V1444)</f>
        <v>10</v>
      </c>
      <c r="L1471" s="220">
        <f t="shared" si="248"/>
        <v>17</v>
      </c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</row>
    <row r="1472" spans="2:24" s="49" customFormat="1" ht="13.5" customHeight="1" thickBot="1">
      <c r="B1472" s="217" t="s">
        <v>156</v>
      </c>
      <c r="C1472" s="518">
        <f>SUM(I1445:J1449)</f>
        <v>7</v>
      </c>
      <c r="D1472" s="519"/>
      <c r="E1472" s="555">
        <f>SUM(K1445:K1449)</f>
        <v>9</v>
      </c>
      <c r="F1472" s="519"/>
      <c r="G1472" s="218">
        <f t="shared" si="247"/>
        <v>16</v>
      </c>
      <c r="H1472" s="217" t="s">
        <v>155</v>
      </c>
      <c r="I1472" s="518">
        <f>SUM(T1445:U1449)</f>
        <v>6</v>
      </c>
      <c r="J1472" s="521"/>
      <c r="K1472" s="219">
        <f>SUM(V1445:V1449)</f>
        <v>6</v>
      </c>
      <c r="L1472" s="220">
        <f>SUM(I1472:K1472)</f>
        <v>12</v>
      </c>
      <c r="M1472" s="76"/>
      <c r="N1472" s="76"/>
      <c r="O1472" s="76"/>
      <c r="P1472" s="76"/>
      <c r="Q1472" s="76"/>
      <c r="R1472" s="76"/>
      <c r="S1472" s="87"/>
      <c r="T1472" s="87"/>
      <c r="U1472" s="87"/>
      <c r="V1472" s="87"/>
      <c r="W1472" s="87"/>
      <c r="X1472" s="87"/>
    </row>
    <row r="1473" spans="2:24" s="49" customFormat="1" ht="13.5" customHeight="1" thickBot="1">
      <c r="B1473" s="217" t="s">
        <v>154</v>
      </c>
      <c r="C1473" s="518">
        <f>SUM(I1450:J1454)</f>
        <v>12</v>
      </c>
      <c r="D1473" s="519"/>
      <c r="E1473" s="555">
        <f>SUM(K1450:K1454)</f>
        <v>5</v>
      </c>
      <c r="F1473" s="519"/>
      <c r="G1473" s="218">
        <f t="shared" si="247"/>
        <v>17</v>
      </c>
      <c r="H1473" s="217" t="s">
        <v>153</v>
      </c>
      <c r="I1473" s="518">
        <f>SUM(T1450:U1454)</f>
        <v>5</v>
      </c>
      <c r="J1473" s="521"/>
      <c r="K1473" s="219">
        <f>SUM(V1450:V1454)</f>
        <v>6</v>
      </c>
      <c r="L1473" s="220">
        <f t="shared" ref="L1473:L1475" si="250">SUM(I1473:K1473)</f>
        <v>11</v>
      </c>
      <c r="M1473" s="235" t="s">
        <v>152</v>
      </c>
      <c r="N1473" s="236">
        <f>SUM(C1466:D1475,I1466:J1475,N1466:N1467)</f>
        <v>165</v>
      </c>
      <c r="O1473" s="535">
        <f>SUM(E1466:F1475,K1466:K1475,O1466,O1467)</f>
        <v>163</v>
      </c>
      <c r="P1473" s="536">
        <f t="shared" ref="P1473" si="251">SUM(C1466:D1475,J1466:K1475,P1466:P1467)</f>
        <v>174</v>
      </c>
      <c r="Q1473" s="535">
        <f>SUM(N1473,O1473)</f>
        <v>328</v>
      </c>
      <c r="R1473" s="537"/>
      <c r="S1473" s="89" t="s">
        <v>151</v>
      </c>
      <c r="T1473" s="590">
        <v>44</v>
      </c>
      <c r="U1473" s="590"/>
      <c r="V1473" s="28">
        <v>47</v>
      </c>
      <c r="W1473" s="590">
        <v>46</v>
      </c>
      <c r="X1473" s="591"/>
    </row>
    <row r="1474" spans="2:24" s="49" customFormat="1" ht="13.5" customHeight="1" thickBot="1">
      <c r="B1474" s="217" t="s">
        <v>150</v>
      </c>
      <c r="C1474" s="518">
        <f>SUM(I1455:J1459)</f>
        <v>9</v>
      </c>
      <c r="D1474" s="519"/>
      <c r="E1474" s="555">
        <f>SUM(K1455:K1459)</f>
        <v>8</v>
      </c>
      <c r="F1474" s="519"/>
      <c r="G1474" s="218">
        <f t="shared" si="247"/>
        <v>17</v>
      </c>
      <c r="H1474" s="217" t="s">
        <v>149</v>
      </c>
      <c r="I1474" s="518">
        <f>SUM(T1455:U1459)</f>
        <v>1</v>
      </c>
      <c r="J1474" s="521"/>
      <c r="K1474" s="219">
        <f>SUM(V1455:V1459)</f>
        <v>1</v>
      </c>
      <c r="L1474" s="220">
        <f t="shared" si="250"/>
        <v>2</v>
      </c>
      <c r="M1474" s="231" t="s">
        <v>7</v>
      </c>
      <c r="N1474" s="232"/>
      <c r="O1474" s="237"/>
      <c r="P1474" s="237"/>
      <c r="Q1474" s="545">
        <f>行政区別人口!R84</f>
        <v>130</v>
      </c>
      <c r="R1474" s="546"/>
      <c r="S1474" s="90"/>
      <c r="T1474" s="25"/>
      <c r="U1474" s="25"/>
      <c r="V1474" s="25"/>
      <c r="W1474" s="25"/>
      <c r="X1474" s="25"/>
    </row>
    <row r="1475" spans="2:24" s="49" customFormat="1" ht="13.5" customHeight="1" thickBot="1">
      <c r="B1475" s="221" t="s">
        <v>148</v>
      </c>
      <c r="C1475" s="542">
        <f>SUM(I1460:J1464)</f>
        <v>13</v>
      </c>
      <c r="D1475" s="532"/>
      <c r="E1475" s="531">
        <f>SUM(K1460:K1464)</f>
        <v>16</v>
      </c>
      <c r="F1475" s="532"/>
      <c r="G1475" s="222">
        <f t="shared" si="247"/>
        <v>29</v>
      </c>
      <c r="H1475" s="221" t="s">
        <v>147</v>
      </c>
      <c r="I1475" s="543">
        <f>SUM(T1460:U1464)</f>
        <v>0</v>
      </c>
      <c r="J1475" s="544"/>
      <c r="K1475" s="223">
        <f>SUM(V1460:V1464)</f>
        <v>2</v>
      </c>
      <c r="L1475" s="224">
        <f t="shared" si="250"/>
        <v>2</v>
      </c>
      <c r="M1475" s="76"/>
      <c r="N1475" s="76"/>
      <c r="O1475" s="76"/>
      <c r="P1475" s="76"/>
      <c r="Q1475" s="76"/>
      <c r="R1475" s="76"/>
      <c r="S1475" s="520" t="s">
        <v>146</v>
      </c>
      <c r="T1475" s="520"/>
      <c r="U1475" s="520"/>
      <c r="V1475" s="520"/>
      <c r="W1475" s="92">
        <v>36</v>
      </c>
      <c r="X1475" s="93" t="s">
        <v>286</v>
      </c>
    </row>
    <row r="1477" spans="2:24" s="49" customFormat="1" ht="14.1" customHeight="1">
      <c r="S1477" s="97"/>
      <c r="T1477" s="97"/>
      <c r="U1477" s="97"/>
    </row>
    <row r="1478" spans="2:24" s="49" customFormat="1" ht="14.25" customHeight="1">
      <c r="B1478" s="547" t="s">
        <v>1</v>
      </c>
      <c r="C1478" s="547"/>
      <c r="D1478" s="547" t="s">
        <v>2</v>
      </c>
      <c r="E1478" s="547"/>
      <c r="F1478" s="547"/>
      <c r="G1478" s="547"/>
      <c r="H1478" s="547"/>
      <c r="I1478" s="547"/>
      <c r="J1478" s="561" t="s">
        <v>285</v>
      </c>
      <c r="K1478" s="561"/>
      <c r="L1478" s="561"/>
      <c r="M1478" s="561"/>
      <c r="N1478" s="561"/>
      <c r="O1478" s="561"/>
      <c r="P1478" s="561"/>
      <c r="Q1478" s="66"/>
      <c r="R1478" s="66"/>
      <c r="S1478" s="98"/>
      <c r="T1478" s="98"/>
      <c r="U1478" s="158" t="str">
        <f>$U$2</f>
        <v>平成29年11月30日</v>
      </c>
      <c r="V1478" s="48"/>
      <c r="W1478" s="48"/>
      <c r="X1478" s="99" t="s">
        <v>0</v>
      </c>
    </row>
    <row r="1479" spans="2:24" s="49" customFormat="1" ht="17.100000000000001" customHeight="1" thickBot="1">
      <c r="B1479" s="547" t="s">
        <v>282</v>
      </c>
      <c r="C1479" s="547"/>
      <c r="D1479" s="547" t="s">
        <v>51</v>
      </c>
      <c r="E1479" s="547"/>
      <c r="F1479" s="547"/>
      <c r="G1479" s="547"/>
      <c r="H1479" s="66"/>
      <c r="I1479" s="66"/>
      <c r="J1479" s="561"/>
      <c r="K1479" s="561"/>
      <c r="L1479" s="561"/>
      <c r="M1479" s="561"/>
      <c r="N1479" s="561"/>
      <c r="O1479" s="561"/>
      <c r="P1479" s="561"/>
      <c r="Q1479" s="66"/>
      <c r="R1479" s="66"/>
      <c r="S1479" s="66"/>
      <c r="T1479" s="66"/>
      <c r="U1479" s="158" t="str">
        <f>$U$3</f>
        <v>平成29年12月 1日</v>
      </c>
      <c r="V1479" s="48"/>
      <c r="W1479" s="48"/>
      <c r="X1479" s="99" t="s">
        <v>3</v>
      </c>
    </row>
    <row r="1480" spans="2:24" s="49" customFormat="1" ht="14.25" customHeight="1">
      <c r="B1480" s="68" t="s">
        <v>280</v>
      </c>
      <c r="C1480" s="484" t="s">
        <v>4</v>
      </c>
      <c r="D1480" s="484"/>
      <c r="E1480" s="484" t="s">
        <v>5</v>
      </c>
      <c r="F1480" s="484"/>
      <c r="G1480" s="69" t="s">
        <v>6</v>
      </c>
      <c r="H1480" s="68" t="s">
        <v>280</v>
      </c>
      <c r="I1480" s="484" t="s">
        <v>4</v>
      </c>
      <c r="J1480" s="484"/>
      <c r="K1480" s="71" t="s">
        <v>5</v>
      </c>
      <c r="L1480" s="69" t="s">
        <v>6</v>
      </c>
      <c r="M1480" s="68" t="s">
        <v>280</v>
      </c>
      <c r="N1480" s="71" t="s">
        <v>4</v>
      </c>
      <c r="O1480" s="484" t="s">
        <v>5</v>
      </c>
      <c r="P1480" s="484"/>
      <c r="Q1480" s="484" t="s">
        <v>6</v>
      </c>
      <c r="R1480" s="486"/>
      <c r="S1480" s="68" t="s">
        <v>280</v>
      </c>
      <c r="T1480" s="484" t="s">
        <v>4</v>
      </c>
      <c r="U1480" s="484"/>
      <c r="V1480" s="71" t="s">
        <v>5</v>
      </c>
      <c r="W1480" s="484" t="s">
        <v>6</v>
      </c>
      <c r="X1480" s="486"/>
    </row>
    <row r="1481" spans="2:24" s="49" customFormat="1" ht="14.25" customHeight="1">
      <c r="B1481" s="73" t="s">
        <v>279</v>
      </c>
      <c r="C1481" s="505">
        <v>0</v>
      </c>
      <c r="D1481" s="505"/>
      <c r="E1481" s="505">
        <v>0</v>
      </c>
      <c r="F1481" s="505"/>
      <c r="G1481" s="345">
        <v>0</v>
      </c>
      <c r="H1481" s="73" t="s">
        <v>278</v>
      </c>
      <c r="I1481" s="567">
        <v>4</v>
      </c>
      <c r="J1481" s="567"/>
      <c r="K1481" s="40">
        <v>1</v>
      </c>
      <c r="L1481" s="345">
        <v>5</v>
      </c>
      <c r="M1481" s="73" t="s">
        <v>277</v>
      </c>
      <c r="N1481" s="40">
        <v>0</v>
      </c>
      <c r="O1481" s="505">
        <v>0</v>
      </c>
      <c r="P1481" s="505"/>
      <c r="Q1481" s="476">
        <v>0</v>
      </c>
      <c r="R1481" s="554"/>
      <c r="S1481" s="73" t="s">
        <v>276</v>
      </c>
      <c r="T1481" s="505">
        <v>0</v>
      </c>
      <c r="U1481" s="505"/>
      <c r="V1481" s="40">
        <v>2</v>
      </c>
      <c r="W1481" s="481">
        <v>2</v>
      </c>
      <c r="X1481" s="483"/>
    </row>
    <row r="1482" spans="2:24" s="49" customFormat="1" ht="14.1" customHeight="1">
      <c r="B1482" s="73" t="s">
        <v>275</v>
      </c>
      <c r="C1482" s="505">
        <v>1</v>
      </c>
      <c r="D1482" s="505"/>
      <c r="E1482" s="505">
        <v>0</v>
      </c>
      <c r="F1482" s="505"/>
      <c r="G1482" s="345">
        <v>1</v>
      </c>
      <c r="H1482" s="73" t="s">
        <v>274</v>
      </c>
      <c r="I1482" s="505">
        <v>0</v>
      </c>
      <c r="J1482" s="505"/>
      <c r="K1482" s="40">
        <v>1</v>
      </c>
      <c r="L1482" s="345">
        <v>1</v>
      </c>
      <c r="M1482" s="73" t="s">
        <v>273</v>
      </c>
      <c r="N1482" s="40">
        <v>0</v>
      </c>
      <c r="O1482" s="505">
        <v>2</v>
      </c>
      <c r="P1482" s="505"/>
      <c r="Q1482" s="491">
        <v>2</v>
      </c>
      <c r="R1482" s="490"/>
      <c r="S1482" s="73" t="s">
        <v>272</v>
      </c>
      <c r="T1482" s="505">
        <v>0</v>
      </c>
      <c r="U1482" s="505"/>
      <c r="V1482" s="40">
        <v>2</v>
      </c>
      <c r="W1482" s="489">
        <v>2</v>
      </c>
      <c r="X1482" s="490"/>
    </row>
    <row r="1483" spans="2:24" s="49" customFormat="1" ht="14.25" customHeight="1">
      <c r="B1483" s="73" t="s">
        <v>271</v>
      </c>
      <c r="C1483" s="505">
        <v>1</v>
      </c>
      <c r="D1483" s="505"/>
      <c r="E1483" s="505">
        <v>1</v>
      </c>
      <c r="F1483" s="505"/>
      <c r="G1483" s="345">
        <v>2</v>
      </c>
      <c r="H1483" s="73" t="s">
        <v>270</v>
      </c>
      <c r="I1483" s="505">
        <v>0</v>
      </c>
      <c r="J1483" s="505"/>
      <c r="K1483" s="40">
        <v>0</v>
      </c>
      <c r="L1483" s="345">
        <v>0</v>
      </c>
      <c r="M1483" s="73" t="s">
        <v>269</v>
      </c>
      <c r="N1483" s="40">
        <v>2</v>
      </c>
      <c r="O1483" s="505">
        <v>4</v>
      </c>
      <c r="P1483" s="505"/>
      <c r="Q1483" s="491">
        <v>6</v>
      </c>
      <c r="R1483" s="490"/>
      <c r="S1483" s="73" t="s">
        <v>268</v>
      </c>
      <c r="T1483" s="505">
        <v>0</v>
      </c>
      <c r="U1483" s="505"/>
      <c r="V1483" s="40">
        <v>3</v>
      </c>
      <c r="W1483" s="489">
        <v>3</v>
      </c>
      <c r="X1483" s="490"/>
    </row>
    <row r="1484" spans="2:24" s="49" customFormat="1" ht="14.25" customHeight="1">
      <c r="B1484" s="73" t="s">
        <v>267</v>
      </c>
      <c r="C1484" s="505">
        <v>0</v>
      </c>
      <c r="D1484" s="505"/>
      <c r="E1484" s="505">
        <v>0</v>
      </c>
      <c r="F1484" s="505"/>
      <c r="G1484" s="345">
        <v>0</v>
      </c>
      <c r="H1484" s="73" t="s">
        <v>266</v>
      </c>
      <c r="I1484" s="505">
        <v>3</v>
      </c>
      <c r="J1484" s="505"/>
      <c r="K1484" s="40">
        <v>1</v>
      </c>
      <c r="L1484" s="345">
        <v>4</v>
      </c>
      <c r="M1484" s="73" t="s">
        <v>265</v>
      </c>
      <c r="N1484" s="40">
        <v>0</v>
      </c>
      <c r="O1484" s="505">
        <v>0</v>
      </c>
      <c r="P1484" s="505"/>
      <c r="Q1484" s="491">
        <v>0</v>
      </c>
      <c r="R1484" s="490"/>
      <c r="S1484" s="73" t="s">
        <v>264</v>
      </c>
      <c r="T1484" s="505">
        <v>1</v>
      </c>
      <c r="U1484" s="505"/>
      <c r="V1484" s="40">
        <v>0</v>
      </c>
      <c r="W1484" s="489">
        <v>1</v>
      </c>
      <c r="X1484" s="490"/>
    </row>
    <row r="1485" spans="2:24" s="49" customFormat="1" ht="14.1" customHeight="1">
      <c r="B1485" s="74" t="s">
        <v>263</v>
      </c>
      <c r="C1485" s="511">
        <v>0</v>
      </c>
      <c r="D1485" s="511"/>
      <c r="E1485" s="511">
        <v>0</v>
      </c>
      <c r="F1485" s="511"/>
      <c r="G1485" s="346">
        <v>0</v>
      </c>
      <c r="H1485" s="74" t="s">
        <v>262</v>
      </c>
      <c r="I1485" s="511">
        <v>1</v>
      </c>
      <c r="J1485" s="511"/>
      <c r="K1485" s="42">
        <v>0</v>
      </c>
      <c r="L1485" s="346">
        <v>1</v>
      </c>
      <c r="M1485" s="74" t="s">
        <v>261</v>
      </c>
      <c r="N1485" s="42">
        <v>1</v>
      </c>
      <c r="O1485" s="511">
        <v>2</v>
      </c>
      <c r="P1485" s="511"/>
      <c r="Q1485" s="497">
        <v>3</v>
      </c>
      <c r="R1485" s="504"/>
      <c r="S1485" s="74" t="s">
        <v>260</v>
      </c>
      <c r="T1485" s="511">
        <v>2</v>
      </c>
      <c r="U1485" s="511"/>
      <c r="V1485" s="42">
        <v>0</v>
      </c>
      <c r="W1485" s="502">
        <v>2</v>
      </c>
      <c r="X1485" s="504"/>
    </row>
    <row r="1486" spans="2:24" s="49" customFormat="1" ht="14.25" customHeight="1">
      <c r="B1486" s="73" t="s">
        <v>259</v>
      </c>
      <c r="C1486" s="505">
        <v>1</v>
      </c>
      <c r="D1486" s="505"/>
      <c r="E1486" s="505">
        <v>1</v>
      </c>
      <c r="F1486" s="505"/>
      <c r="G1486" s="345">
        <v>2</v>
      </c>
      <c r="H1486" s="73" t="s">
        <v>258</v>
      </c>
      <c r="I1486" s="505">
        <v>1</v>
      </c>
      <c r="J1486" s="505"/>
      <c r="K1486" s="40">
        <v>1</v>
      </c>
      <c r="L1486" s="345">
        <v>2</v>
      </c>
      <c r="M1486" s="73" t="s">
        <v>257</v>
      </c>
      <c r="N1486" s="40">
        <v>2</v>
      </c>
      <c r="O1486" s="505">
        <v>2</v>
      </c>
      <c r="P1486" s="505"/>
      <c r="Q1486" s="506">
        <v>4</v>
      </c>
      <c r="R1486" s="483"/>
      <c r="S1486" s="73" t="s">
        <v>256</v>
      </c>
      <c r="T1486" s="505">
        <v>1</v>
      </c>
      <c r="U1486" s="505"/>
      <c r="V1486" s="40">
        <v>0</v>
      </c>
      <c r="W1486" s="481">
        <v>1</v>
      </c>
      <c r="X1486" s="483"/>
    </row>
    <row r="1487" spans="2:24" s="49" customFormat="1" ht="14.25" customHeight="1">
      <c r="B1487" s="73" t="s">
        <v>255</v>
      </c>
      <c r="C1487" s="505">
        <v>3</v>
      </c>
      <c r="D1487" s="505"/>
      <c r="E1487" s="505">
        <v>0</v>
      </c>
      <c r="F1487" s="505"/>
      <c r="G1487" s="345">
        <v>3</v>
      </c>
      <c r="H1487" s="73" t="s">
        <v>254</v>
      </c>
      <c r="I1487" s="505">
        <v>2</v>
      </c>
      <c r="J1487" s="505"/>
      <c r="K1487" s="40">
        <v>1</v>
      </c>
      <c r="L1487" s="345">
        <v>3</v>
      </c>
      <c r="M1487" s="73" t="s">
        <v>253</v>
      </c>
      <c r="N1487" s="40">
        <v>0</v>
      </c>
      <c r="O1487" s="505">
        <v>6</v>
      </c>
      <c r="P1487" s="505"/>
      <c r="Q1487" s="491">
        <v>6</v>
      </c>
      <c r="R1487" s="490"/>
      <c r="S1487" s="73" t="s">
        <v>252</v>
      </c>
      <c r="T1487" s="505">
        <v>1</v>
      </c>
      <c r="U1487" s="505"/>
      <c r="V1487" s="40">
        <v>0</v>
      </c>
      <c r="W1487" s="489">
        <v>1</v>
      </c>
      <c r="X1487" s="490"/>
    </row>
    <row r="1488" spans="2:24" s="49" customFormat="1" ht="14.25" customHeight="1">
      <c r="B1488" s="73" t="s">
        <v>251</v>
      </c>
      <c r="C1488" s="505">
        <v>1</v>
      </c>
      <c r="D1488" s="505"/>
      <c r="E1488" s="505">
        <v>0</v>
      </c>
      <c r="F1488" s="505"/>
      <c r="G1488" s="345">
        <v>1</v>
      </c>
      <c r="H1488" s="73" t="s">
        <v>250</v>
      </c>
      <c r="I1488" s="505">
        <v>1</v>
      </c>
      <c r="J1488" s="505"/>
      <c r="K1488" s="40">
        <v>1</v>
      </c>
      <c r="L1488" s="345">
        <v>2</v>
      </c>
      <c r="M1488" s="73" t="s">
        <v>249</v>
      </c>
      <c r="N1488" s="40">
        <v>1</v>
      </c>
      <c r="O1488" s="505">
        <v>3</v>
      </c>
      <c r="P1488" s="505"/>
      <c r="Q1488" s="491">
        <v>4</v>
      </c>
      <c r="R1488" s="490"/>
      <c r="S1488" s="73" t="s">
        <v>248</v>
      </c>
      <c r="T1488" s="505">
        <v>0</v>
      </c>
      <c r="U1488" s="505"/>
      <c r="V1488" s="40">
        <v>0</v>
      </c>
      <c r="W1488" s="489">
        <v>0</v>
      </c>
      <c r="X1488" s="490"/>
    </row>
    <row r="1489" spans="2:24" s="49" customFormat="1" ht="14.1" customHeight="1">
      <c r="B1489" s="73" t="s">
        <v>247</v>
      </c>
      <c r="C1489" s="505">
        <v>1</v>
      </c>
      <c r="D1489" s="505"/>
      <c r="E1489" s="505">
        <v>3</v>
      </c>
      <c r="F1489" s="505"/>
      <c r="G1489" s="345">
        <v>4</v>
      </c>
      <c r="H1489" s="73" t="s">
        <v>246</v>
      </c>
      <c r="I1489" s="505">
        <v>1</v>
      </c>
      <c r="J1489" s="505"/>
      <c r="K1489" s="40">
        <v>1</v>
      </c>
      <c r="L1489" s="345">
        <v>2</v>
      </c>
      <c r="M1489" s="73" t="s">
        <v>245</v>
      </c>
      <c r="N1489" s="40">
        <v>2</v>
      </c>
      <c r="O1489" s="505">
        <v>4</v>
      </c>
      <c r="P1489" s="505"/>
      <c r="Q1489" s="491">
        <v>6</v>
      </c>
      <c r="R1489" s="490"/>
      <c r="S1489" s="73" t="s">
        <v>244</v>
      </c>
      <c r="T1489" s="505">
        <v>0</v>
      </c>
      <c r="U1489" s="505"/>
      <c r="V1489" s="40">
        <v>1</v>
      </c>
      <c r="W1489" s="489">
        <v>1</v>
      </c>
      <c r="X1489" s="490"/>
    </row>
    <row r="1490" spans="2:24" s="49" customFormat="1" ht="14.1" customHeight="1">
      <c r="B1490" s="74" t="s">
        <v>243</v>
      </c>
      <c r="C1490" s="511">
        <v>1</v>
      </c>
      <c r="D1490" s="511"/>
      <c r="E1490" s="511">
        <v>0</v>
      </c>
      <c r="F1490" s="511"/>
      <c r="G1490" s="346">
        <v>1</v>
      </c>
      <c r="H1490" s="74" t="s">
        <v>242</v>
      </c>
      <c r="I1490" s="511">
        <v>1</v>
      </c>
      <c r="J1490" s="511"/>
      <c r="K1490" s="42">
        <v>2</v>
      </c>
      <c r="L1490" s="346">
        <v>3</v>
      </c>
      <c r="M1490" s="74" t="s">
        <v>241</v>
      </c>
      <c r="N1490" s="42">
        <v>3</v>
      </c>
      <c r="O1490" s="511">
        <v>3</v>
      </c>
      <c r="P1490" s="511"/>
      <c r="Q1490" s="497">
        <v>6</v>
      </c>
      <c r="R1490" s="504"/>
      <c r="S1490" s="74" t="s">
        <v>240</v>
      </c>
      <c r="T1490" s="511">
        <v>1</v>
      </c>
      <c r="U1490" s="511"/>
      <c r="V1490" s="42">
        <v>1</v>
      </c>
      <c r="W1490" s="502">
        <v>2</v>
      </c>
      <c r="X1490" s="504"/>
    </row>
    <row r="1491" spans="2:24" s="49" customFormat="1" ht="14.25" customHeight="1">
      <c r="B1491" s="73" t="s">
        <v>239</v>
      </c>
      <c r="C1491" s="505">
        <v>2</v>
      </c>
      <c r="D1491" s="505"/>
      <c r="E1491" s="505">
        <v>1</v>
      </c>
      <c r="F1491" s="505"/>
      <c r="G1491" s="345">
        <v>3</v>
      </c>
      <c r="H1491" s="73" t="s">
        <v>238</v>
      </c>
      <c r="I1491" s="505">
        <v>1</v>
      </c>
      <c r="J1491" s="505"/>
      <c r="K1491" s="40">
        <v>1</v>
      </c>
      <c r="L1491" s="345">
        <v>2</v>
      </c>
      <c r="M1491" s="73" t="s">
        <v>237</v>
      </c>
      <c r="N1491" s="40">
        <v>5</v>
      </c>
      <c r="O1491" s="505">
        <v>4</v>
      </c>
      <c r="P1491" s="505"/>
      <c r="Q1491" s="506">
        <v>9</v>
      </c>
      <c r="R1491" s="483"/>
      <c r="S1491" s="73" t="s">
        <v>236</v>
      </c>
      <c r="T1491" s="505">
        <v>0</v>
      </c>
      <c r="U1491" s="505"/>
      <c r="V1491" s="40">
        <v>0</v>
      </c>
      <c r="W1491" s="481">
        <v>0</v>
      </c>
      <c r="X1491" s="483"/>
    </row>
    <row r="1492" spans="2:24" s="49" customFormat="1" ht="14.25" customHeight="1">
      <c r="B1492" s="73" t="s">
        <v>235</v>
      </c>
      <c r="C1492" s="505">
        <v>3</v>
      </c>
      <c r="D1492" s="505"/>
      <c r="E1492" s="505">
        <v>2</v>
      </c>
      <c r="F1492" s="505"/>
      <c r="G1492" s="345">
        <v>5</v>
      </c>
      <c r="H1492" s="73" t="s">
        <v>234</v>
      </c>
      <c r="I1492" s="505">
        <v>3</v>
      </c>
      <c r="J1492" s="505"/>
      <c r="K1492" s="40">
        <v>1</v>
      </c>
      <c r="L1492" s="345">
        <v>4</v>
      </c>
      <c r="M1492" s="73" t="s">
        <v>233</v>
      </c>
      <c r="N1492" s="40">
        <v>2</v>
      </c>
      <c r="O1492" s="505">
        <v>5</v>
      </c>
      <c r="P1492" s="505"/>
      <c r="Q1492" s="491">
        <v>7</v>
      </c>
      <c r="R1492" s="490"/>
      <c r="S1492" s="73" t="s">
        <v>232</v>
      </c>
      <c r="T1492" s="505">
        <v>1</v>
      </c>
      <c r="U1492" s="505"/>
      <c r="V1492" s="40">
        <v>2</v>
      </c>
      <c r="W1492" s="489">
        <v>3</v>
      </c>
      <c r="X1492" s="490"/>
    </row>
    <row r="1493" spans="2:24" s="49" customFormat="1" ht="14.25" customHeight="1">
      <c r="B1493" s="73" t="s">
        <v>231</v>
      </c>
      <c r="C1493" s="505">
        <v>3</v>
      </c>
      <c r="D1493" s="505"/>
      <c r="E1493" s="505">
        <v>2</v>
      </c>
      <c r="F1493" s="505"/>
      <c r="G1493" s="345">
        <v>5</v>
      </c>
      <c r="H1493" s="73" t="s">
        <v>230</v>
      </c>
      <c r="I1493" s="505">
        <v>0</v>
      </c>
      <c r="J1493" s="505"/>
      <c r="K1493" s="40">
        <v>3</v>
      </c>
      <c r="L1493" s="347">
        <v>3</v>
      </c>
      <c r="M1493" s="73" t="s">
        <v>229</v>
      </c>
      <c r="N1493" s="40">
        <v>4</v>
      </c>
      <c r="O1493" s="505">
        <v>3</v>
      </c>
      <c r="P1493" s="505"/>
      <c r="Q1493" s="491">
        <v>7</v>
      </c>
      <c r="R1493" s="490"/>
      <c r="S1493" s="73" t="s">
        <v>228</v>
      </c>
      <c r="T1493" s="505">
        <v>0</v>
      </c>
      <c r="U1493" s="505"/>
      <c r="V1493" s="40">
        <v>0</v>
      </c>
      <c r="W1493" s="489">
        <v>0</v>
      </c>
      <c r="X1493" s="490"/>
    </row>
    <row r="1494" spans="2:24" s="49" customFormat="1" ht="14.1" customHeight="1">
      <c r="B1494" s="73" t="s">
        <v>227</v>
      </c>
      <c r="C1494" s="505">
        <v>4</v>
      </c>
      <c r="D1494" s="505"/>
      <c r="E1494" s="505">
        <v>0</v>
      </c>
      <c r="F1494" s="505"/>
      <c r="G1494" s="345">
        <v>4</v>
      </c>
      <c r="H1494" s="73" t="s">
        <v>226</v>
      </c>
      <c r="I1494" s="505">
        <v>0</v>
      </c>
      <c r="J1494" s="505"/>
      <c r="K1494" s="40">
        <v>2</v>
      </c>
      <c r="L1494" s="347">
        <v>2</v>
      </c>
      <c r="M1494" s="73" t="s">
        <v>225</v>
      </c>
      <c r="N1494" s="40">
        <v>3</v>
      </c>
      <c r="O1494" s="505">
        <v>3</v>
      </c>
      <c r="P1494" s="505"/>
      <c r="Q1494" s="491">
        <v>6</v>
      </c>
      <c r="R1494" s="490"/>
      <c r="S1494" s="73" t="s">
        <v>224</v>
      </c>
      <c r="T1494" s="505">
        <v>0</v>
      </c>
      <c r="U1494" s="505"/>
      <c r="V1494" s="40">
        <v>0</v>
      </c>
      <c r="W1494" s="489">
        <v>0</v>
      </c>
      <c r="X1494" s="490"/>
    </row>
    <row r="1495" spans="2:24" s="49" customFormat="1" ht="14.45" customHeight="1">
      <c r="B1495" s="74" t="s">
        <v>223</v>
      </c>
      <c r="C1495" s="511">
        <v>2</v>
      </c>
      <c r="D1495" s="511"/>
      <c r="E1495" s="511">
        <v>2</v>
      </c>
      <c r="F1495" s="511"/>
      <c r="G1495" s="346">
        <v>4</v>
      </c>
      <c r="H1495" s="74" t="s">
        <v>222</v>
      </c>
      <c r="I1495" s="511">
        <v>0</v>
      </c>
      <c r="J1495" s="511"/>
      <c r="K1495" s="42">
        <v>1</v>
      </c>
      <c r="L1495" s="346">
        <v>1</v>
      </c>
      <c r="M1495" s="74" t="s">
        <v>221</v>
      </c>
      <c r="N1495" s="42">
        <v>3</v>
      </c>
      <c r="O1495" s="511">
        <v>2</v>
      </c>
      <c r="P1495" s="511"/>
      <c r="Q1495" s="497">
        <v>5</v>
      </c>
      <c r="R1495" s="504"/>
      <c r="S1495" s="74" t="s">
        <v>220</v>
      </c>
      <c r="T1495" s="511">
        <v>1</v>
      </c>
      <c r="U1495" s="511"/>
      <c r="V1495" s="42">
        <v>2</v>
      </c>
      <c r="W1495" s="502">
        <v>3</v>
      </c>
      <c r="X1495" s="504"/>
    </row>
    <row r="1496" spans="2:24" s="49" customFormat="1" ht="14.1" customHeight="1">
      <c r="B1496" s="73" t="s">
        <v>219</v>
      </c>
      <c r="C1496" s="505">
        <v>3</v>
      </c>
      <c r="D1496" s="505"/>
      <c r="E1496" s="505">
        <v>2</v>
      </c>
      <c r="F1496" s="505"/>
      <c r="G1496" s="345">
        <v>5</v>
      </c>
      <c r="H1496" s="73" t="s">
        <v>218</v>
      </c>
      <c r="I1496" s="505">
        <v>0</v>
      </c>
      <c r="J1496" s="505"/>
      <c r="K1496" s="40">
        <v>5</v>
      </c>
      <c r="L1496" s="345">
        <v>5</v>
      </c>
      <c r="M1496" s="73" t="s">
        <v>217</v>
      </c>
      <c r="N1496" s="40">
        <v>3</v>
      </c>
      <c r="O1496" s="505">
        <v>7</v>
      </c>
      <c r="P1496" s="505"/>
      <c r="Q1496" s="506">
        <v>10</v>
      </c>
      <c r="R1496" s="483"/>
      <c r="S1496" s="73" t="s">
        <v>216</v>
      </c>
      <c r="T1496" s="505">
        <v>0</v>
      </c>
      <c r="U1496" s="505"/>
      <c r="V1496" s="40">
        <v>0</v>
      </c>
      <c r="W1496" s="481">
        <v>0</v>
      </c>
      <c r="X1496" s="483"/>
    </row>
    <row r="1497" spans="2:24" s="49" customFormat="1" ht="14.25" customHeight="1">
      <c r="B1497" s="73" t="s">
        <v>215</v>
      </c>
      <c r="C1497" s="505">
        <v>2</v>
      </c>
      <c r="D1497" s="505"/>
      <c r="E1497" s="505">
        <v>1</v>
      </c>
      <c r="F1497" s="505"/>
      <c r="G1497" s="345">
        <v>3</v>
      </c>
      <c r="H1497" s="73" t="s">
        <v>214</v>
      </c>
      <c r="I1497" s="505">
        <v>3</v>
      </c>
      <c r="J1497" s="505"/>
      <c r="K1497" s="40">
        <v>2</v>
      </c>
      <c r="L1497" s="345">
        <v>5</v>
      </c>
      <c r="M1497" s="73" t="s">
        <v>213</v>
      </c>
      <c r="N1497" s="40">
        <v>3</v>
      </c>
      <c r="O1497" s="505">
        <v>4</v>
      </c>
      <c r="P1497" s="505"/>
      <c r="Q1497" s="491">
        <v>7</v>
      </c>
      <c r="R1497" s="490"/>
      <c r="S1497" s="73" t="s">
        <v>212</v>
      </c>
      <c r="T1497" s="505">
        <v>0</v>
      </c>
      <c r="U1497" s="505"/>
      <c r="V1497" s="40">
        <v>0</v>
      </c>
      <c r="W1497" s="489">
        <v>0</v>
      </c>
      <c r="X1497" s="490"/>
    </row>
    <row r="1498" spans="2:24" s="49" customFormat="1" ht="14.25" customHeight="1">
      <c r="B1498" s="73" t="s">
        <v>211</v>
      </c>
      <c r="C1498" s="505">
        <v>3</v>
      </c>
      <c r="D1498" s="505"/>
      <c r="E1498" s="505">
        <v>2</v>
      </c>
      <c r="F1498" s="505"/>
      <c r="G1498" s="345">
        <v>5</v>
      </c>
      <c r="H1498" s="73" t="s">
        <v>210</v>
      </c>
      <c r="I1498" s="505">
        <v>2</v>
      </c>
      <c r="J1498" s="505"/>
      <c r="K1498" s="40">
        <v>2</v>
      </c>
      <c r="L1498" s="345">
        <v>4</v>
      </c>
      <c r="M1498" s="73" t="s">
        <v>209</v>
      </c>
      <c r="N1498" s="40">
        <v>0</v>
      </c>
      <c r="O1498" s="505">
        <v>5</v>
      </c>
      <c r="P1498" s="505"/>
      <c r="Q1498" s="491">
        <v>5</v>
      </c>
      <c r="R1498" s="490"/>
      <c r="S1498" s="73" t="s">
        <v>208</v>
      </c>
      <c r="T1498" s="505">
        <v>0</v>
      </c>
      <c r="U1498" s="505"/>
      <c r="V1498" s="40">
        <v>0</v>
      </c>
      <c r="W1498" s="489">
        <v>0</v>
      </c>
      <c r="X1498" s="490"/>
    </row>
    <row r="1499" spans="2:24" s="49" customFormat="1" ht="14.25" customHeight="1">
      <c r="B1499" s="73" t="s">
        <v>207</v>
      </c>
      <c r="C1499" s="505">
        <v>2</v>
      </c>
      <c r="D1499" s="505"/>
      <c r="E1499" s="505">
        <v>3</v>
      </c>
      <c r="F1499" s="505"/>
      <c r="G1499" s="345">
        <v>5</v>
      </c>
      <c r="H1499" s="73" t="s">
        <v>206</v>
      </c>
      <c r="I1499" s="505">
        <v>1</v>
      </c>
      <c r="J1499" s="505"/>
      <c r="K1499" s="40">
        <v>0</v>
      </c>
      <c r="L1499" s="345">
        <v>1</v>
      </c>
      <c r="M1499" s="73" t="s">
        <v>205</v>
      </c>
      <c r="N1499" s="40">
        <v>2</v>
      </c>
      <c r="O1499" s="505">
        <v>4</v>
      </c>
      <c r="P1499" s="505"/>
      <c r="Q1499" s="491">
        <v>6</v>
      </c>
      <c r="R1499" s="490"/>
      <c r="S1499" s="73" t="s">
        <v>204</v>
      </c>
      <c r="T1499" s="505">
        <v>0</v>
      </c>
      <c r="U1499" s="505"/>
      <c r="V1499" s="40">
        <v>0</v>
      </c>
      <c r="W1499" s="489">
        <v>0</v>
      </c>
      <c r="X1499" s="490"/>
    </row>
    <row r="1500" spans="2:24" s="49" customFormat="1" ht="14.1" customHeight="1">
      <c r="B1500" s="74" t="s">
        <v>203</v>
      </c>
      <c r="C1500" s="511">
        <v>3</v>
      </c>
      <c r="D1500" s="511"/>
      <c r="E1500" s="511">
        <v>1</v>
      </c>
      <c r="F1500" s="511"/>
      <c r="G1500" s="346">
        <v>4</v>
      </c>
      <c r="H1500" s="74" t="s">
        <v>202</v>
      </c>
      <c r="I1500" s="511">
        <v>0</v>
      </c>
      <c r="J1500" s="511"/>
      <c r="K1500" s="42">
        <v>4</v>
      </c>
      <c r="L1500" s="346">
        <v>4</v>
      </c>
      <c r="M1500" s="74" t="s">
        <v>201</v>
      </c>
      <c r="N1500" s="42">
        <v>0</v>
      </c>
      <c r="O1500" s="511">
        <v>3</v>
      </c>
      <c r="P1500" s="511"/>
      <c r="Q1500" s="497">
        <v>3</v>
      </c>
      <c r="R1500" s="504"/>
      <c r="S1500" s="74" t="s">
        <v>200</v>
      </c>
      <c r="T1500" s="511">
        <v>0</v>
      </c>
      <c r="U1500" s="511"/>
      <c r="V1500" s="42">
        <v>0</v>
      </c>
      <c r="W1500" s="502">
        <v>0</v>
      </c>
      <c r="X1500" s="504"/>
    </row>
    <row r="1501" spans="2:24" s="49" customFormat="1" ht="14.25" customHeight="1">
      <c r="B1501" s="73" t="s">
        <v>199</v>
      </c>
      <c r="C1501" s="505">
        <v>4</v>
      </c>
      <c r="D1501" s="505"/>
      <c r="E1501" s="505">
        <v>2</v>
      </c>
      <c r="F1501" s="505"/>
      <c r="G1501" s="345">
        <v>6</v>
      </c>
      <c r="H1501" s="73" t="s">
        <v>198</v>
      </c>
      <c r="I1501" s="505">
        <v>2</v>
      </c>
      <c r="J1501" s="505"/>
      <c r="K1501" s="40">
        <v>3</v>
      </c>
      <c r="L1501" s="345">
        <v>5</v>
      </c>
      <c r="M1501" s="73" t="s">
        <v>197</v>
      </c>
      <c r="N1501" s="40">
        <v>2</v>
      </c>
      <c r="O1501" s="505">
        <v>3</v>
      </c>
      <c r="P1501" s="505"/>
      <c r="Q1501" s="506">
        <v>5</v>
      </c>
      <c r="R1501" s="483"/>
      <c r="S1501" s="73" t="s">
        <v>196</v>
      </c>
      <c r="T1501" s="505">
        <v>0</v>
      </c>
      <c r="U1501" s="505"/>
      <c r="V1501" s="40">
        <v>0</v>
      </c>
      <c r="W1501" s="481">
        <v>0</v>
      </c>
      <c r="X1501" s="483"/>
    </row>
    <row r="1502" spans="2:24" s="49" customFormat="1" ht="14.25" customHeight="1">
      <c r="B1502" s="73" t="s">
        <v>195</v>
      </c>
      <c r="C1502" s="505">
        <v>1</v>
      </c>
      <c r="D1502" s="505"/>
      <c r="E1502" s="505">
        <v>0</v>
      </c>
      <c r="F1502" s="505"/>
      <c r="G1502" s="345">
        <v>1</v>
      </c>
      <c r="H1502" s="73" t="s">
        <v>194</v>
      </c>
      <c r="I1502" s="505">
        <v>2</v>
      </c>
      <c r="J1502" s="505"/>
      <c r="K1502" s="40">
        <v>1</v>
      </c>
      <c r="L1502" s="345">
        <v>3</v>
      </c>
      <c r="M1502" s="73" t="s">
        <v>193</v>
      </c>
      <c r="N1502" s="40">
        <v>2</v>
      </c>
      <c r="O1502" s="505">
        <v>2</v>
      </c>
      <c r="P1502" s="505"/>
      <c r="Q1502" s="491">
        <v>4</v>
      </c>
      <c r="R1502" s="490"/>
      <c r="S1502" s="73" t="s">
        <v>192</v>
      </c>
      <c r="T1502" s="505">
        <v>0</v>
      </c>
      <c r="U1502" s="505"/>
      <c r="V1502" s="40">
        <v>0</v>
      </c>
      <c r="W1502" s="489">
        <v>0</v>
      </c>
      <c r="X1502" s="490"/>
    </row>
    <row r="1503" spans="2:24" s="49" customFormat="1" ht="14.25" customHeight="1">
      <c r="B1503" s="73" t="s">
        <v>191</v>
      </c>
      <c r="C1503" s="505">
        <v>1</v>
      </c>
      <c r="D1503" s="505"/>
      <c r="E1503" s="505">
        <v>4</v>
      </c>
      <c r="F1503" s="505"/>
      <c r="G1503" s="345">
        <v>5</v>
      </c>
      <c r="H1503" s="73" t="s">
        <v>190</v>
      </c>
      <c r="I1503" s="505">
        <v>3</v>
      </c>
      <c r="J1503" s="505"/>
      <c r="K1503" s="40">
        <v>3</v>
      </c>
      <c r="L1503" s="345">
        <v>6</v>
      </c>
      <c r="M1503" s="73" t="s">
        <v>189</v>
      </c>
      <c r="N1503" s="40">
        <v>0</v>
      </c>
      <c r="O1503" s="505">
        <v>0</v>
      </c>
      <c r="P1503" s="505"/>
      <c r="Q1503" s="491">
        <v>0</v>
      </c>
      <c r="R1503" s="490"/>
      <c r="S1503" s="73" t="s">
        <v>188</v>
      </c>
      <c r="T1503" s="505">
        <v>0</v>
      </c>
      <c r="U1503" s="505"/>
      <c r="V1503" s="40">
        <v>0</v>
      </c>
      <c r="W1503" s="489">
        <v>0</v>
      </c>
      <c r="X1503" s="490"/>
    </row>
    <row r="1504" spans="2:24" s="49" customFormat="1" ht="14.1" customHeight="1">
      <c r="B1504" s="73" t="s">
        <v>187</v>
      </c>
      <c r="C1504" s="505">
        <v>2</v>
      </c>
      <c r="D1504" s="505"/>
      <c r="E1504" s="505">
        <v>0</v>
      </c>
      <c r="F1504" s="505"/>
      <c r="G1504" s="345">
        <v>2</v>
      </c>
      <c r="H1504" s="73" t="s">
        <v>186</v>
      </c>
      <c r="I1504" s="505">
        <v>1</v>
      </c>
      <c r="J1504" s="505"/>
      <c r="K1504" s="40">
        <v>2</v>
      </c>
      <c r="L1504" s="345">
        <v>3</v>
      </c>
      <c r="M1504" s="73" t="s">
        <v>185</v>
      </c>
      <c r="N1504" s="40">
        <v>0</v>
      </c>
      <c r="O1504" s="505">
        <v>3</v>
      </c>
      <c r="P1504" s="505"/>
      <c r="Q1504" s="491">
        <v>3</v>
      </c>
      <c r="R1504" s="490"/>
      <c r="S1504" s="73" t="s">
        <v>184</v>
      </c>
      <c r="T1504" s="505">
        <v>0</v>
      </c>
      <c r="U1504" s="505"/>
      <c r="V1504" s="40">
        <v>0</v>
      </c>
      <c r="W1504" s="489">
        <v>0</v>
      </c>
      <c r="X1504" s="490"/>
    </row>
    <row r="1505" spans="2:24" s="49" customFormat="1" ht="14.25" customHeight="1" thickBot="1">
      <c r="B1505" s="75" t="s">
        <v>183</v>
      </c>
      <c r="C1505" s="516">
        <v>2</v>
      </c>
      <c r="D1505" s="516"/>
      <c r="E1505" s="516">
        <v>3</v>
      </c>
      <c r="F1505" s="516"/>
      <c r="G1505" s="344">
        <v>5</v>
      </c>
      <c r="H1505" s="75" t="s">
        <v>182</v>
      </c>
      <c r="I1505" s="516">
        <v>4</v>
      </c>
      <c r="J1505" s="516"/>
      <c r="K1505" s="44">
        <v>1</v>
      </c>
      <c r="L1505" s="344">
        <v>5</v>
      </c>
      <c r="M1505" s="75" t="s">
        <v>181</v>
      </c>
      <c r="N1505" s="44">
        <v>1</v>
      </c>
      <c r="O1505" s="516">
        <v>1</v>
      </c>
      <c r="P1505" s="516"/>
      <c r="Q1505" s="512">
        <v>2</v>
      </c>
      <c r="R1505" s="559"/>
      <c r="S1505" s="74" t="s">
        <v>180</v>
      </c>
      <c r="T1505" s="511">
        <v>0</v>
      </c>
      <c r="U1505" s="511"/>
      <c r="V1505" s="42">
        <v>0</v>
      </c>
      <c r="W1505" s="502">
        <v>0</v>
      </c>
      <c r="X1505" s="504"/>
    </row>
    <row r="1506" spans="2:24" s="49" customFormat="1" ht="14.25" customHeight="1" thickBot="1">
      <c r="B1506" s="76"/>
      <c r="C1506" s="76"/>
      <c r="D1506" s="76"/>
      <c r="E1506" s="76"/>
      <c r="F1506" s="520" t="s">
        <v>179</v>
      </c>
      <c r="G1506" s="520"/>
      <c r="H1506" s="520"/>
      <c r="I1506" s="520"/>
      <c r="J1506" s="76"/>
      <c r="K1506" s="76"/>
      <c r="L1506" s="76"/>
      <c r="M1506" s="76"/>
      <c r="N1506" s="76"/>
      <c r="O1506" s="76"/>
      <c r="P1506" s="76"/>
      <c r="Q1506" s="76"/>
      <c r="R1506" s="76"/>
      <c r="S1506" s="77" t="s">
        <v>178</v>
      </c>
      <c r="T1506" s="582">
        <v>0</v>
      </c>
      <c r="U1506" s="582"/>
      <c r="V1506" s="46">
        <v>0</v>
      </c>
      <c r="W1506" s="481">
        <f t="shared" ref="W1506:W1511" si="252">SUM(T1506:V1506)</f>
        <v>0</v>
      </c>
      <c r="X1506" s="483"/>
    </row>
    <row r="1507" spans="2:24" s="49" customFormat="1" ht="13.5" customHeight="1">
      <c r="B1507" s="213" t="s">
        <v>177</v>
      </c>
      <c r="C1507" s="522">
        <f>SUM(C1481:D1485)</f>
        <v>2</v>
      </c>
      <c r="D1507" s="523"/>
      <c r="E1507" s="526">
        <f>SUM(E1481:F1485)</f>
        <v>1</v>
      </c>
      <c r="F1507" s="523"/>
      <c r="G1507" s="214">
        <f>SUM(C1507:F1507)</f>
        <v>3</v>
      </c>
      <c r="H1507" s="213" t="s">
        <v>176</v>
      </c>
      <c r="I1507" s="524">
        <f>SUM(N1481:N1485)</f>
        <v>3</v>
      </c>
      <c r="J1507" s="525"/>
      <c r="K1507" s="215">
        <f>SUM(O1481:P1485)</f>
        <v>8</v>
      </c>
      <c r="L1507" s="216">
        <f>SUM(I1507:K1507)</f>
        <v>11</v>
      </c>
      <c r="M1507" s="225" t="s">
        <v>175</v>
      </c>
      <c r="N1507" s="226">
        <f>SUM(T1506:U1510)</f>
        <v>0</v>
      </c>
      <c r="O1507" s="526">
        <f>SUM(V1506:V1510)</f>
        <v>0</v>
      </c>
      <c r="P1507" s="523">
        <f t="shared" ref="P1507" si="253">SUM(W1506:X1510)</f>
        <v>0</v>
      </c>
      <c r="Q1507" s="526">
        <f>SUM(N1507,O1507)</f>
        <v>0</v>
      </c>
      <c r="R1507" s="527"/>
      <c r="S1507" s="73" t="s">
        <v>174</v>
      </c>
      <c r="T1507" s="505">
        <v>0</v>
      </c>
      <c r="U1507" s="505"/>
      <c r="V1507" s="40">
        <v>0</v>
      </c>
      <c r="W1507" s="489">
        <f t="shared" si="252"/>
        <v>0</v>
      </c>
      <c r="X1507" s="490"/>
    </row>
    <row r="1508" spans="2:24" s="49" customFormat="1" ht="13.5" customHeight="1" thickBot="1">
      <c r="B1508" s="217" t="s">
        <v>173</v>
      </c>
      <c r="C1508" s="518">
        <f>SUM(C1486:D1490)</f>
        <v>7</v>
      </c>
      <c r="D1508" s="519"/>
      <c r="E1508" s="555">
        <f>SUM(E1486:F1490)</f>
        <v>4</v>
      </c>
      <c r="F1508" s="519"/>
      <c r="G1508" s="218">
        <f t="shared" ref="G1508:G1516" si="254">SUM(C1508:F1508)</f>
        <v>11</v>
      </c>
      <c r="H1508" s="217" t="s">
        <v>172</v>
      </c>
      <c r="I1508" s="518">
        <f>SUM(N1486:N1490)</f>
        <v>8</v>
      </c>
      <c r="J1508" s="521"/>
      <c r="K1508" s="219">
        <f>SUM(O1486:P1490)</f>
        <v>18</v>
      </c>
      <c r="L1508" s="220">
        <f t="shared" ref="L1508:L1512" si="255">SUM(I1508:K1508)</f>
        <v>26</v>
      </c>
      <c r="M1508" s="227" t="s">
        <v>159</v>
      </c>
      <c r="N1508" s="228">
        <f>U1511</f>
        <v>0</v>
      </c>
      <c r="O1508" s="531">
        <f>V1511</f>
        <v>0</v>
      </c>
      <c r="P1508" s="532"/>
      <c r="Q1508" s="531">
        <f>SUM(N1508:P1508)</f>
        <v>0</v>
      </c>
      <c r="R1508" s="533"/>
      <c r="S1508" s="73" t="s">
        <v>171</v>
      </c>
      <c r="T1508" s="505">
        <v>0</v>
      </c>
      <c r="U1508" s="505"/>
      <c r="V1508" s="40">
        <v>0</v>
      </c>
      <c r="W1508" s="489">
        <f t="shared" si="252"/>
        <v>0</v>
      </c>
      <c r="X1508" s="490"/>
    </row>
    <row r="1509" spans="2:24" s="49" customFormat="1" ht="13.5" customHeight="1" thickBot="1">
      <c r="B1509" s="217" t="s">
        <v>170</v>
      </c>
      <c r="C1509" s="518">
        <f>SUM(C1491:D1495)</f>
        <v>14</v>
      </c>
      <c r="D1509" s="519"/>
      <c r="E1509" s="555">
        <f>SUM(E1491:F1495)</f>
        <v>7</v>
      </c>
      <c r="F1509" s="519"/>
      <c r="G1509" s="218">
        <f t="shared" si="254"/>
        <v>21</v>
      </c>
      <c r="H1509" s="217" t="s">
        <v>169</v>
      </c>
      <c r="I1509" s="518">
        <f>SUM(N1491:N1495)</f>
        <v>17</v>
      </c>
      <c r="J1509" s="521"/>
      <c r="K1509" s="219">
        <f>SUM(O1491:P1495)</f>
        <v>17</v>
      </c>
      <c r="L1509" s="220">
        <f t="shared" si="255"/>
        <v>34</v>
      </c>
      <c r="M1509" s="76"/>
      <c r="N1509" s="76"/>
      <c r="O1509" s="76"/>
      <c r="P1509" s="76"/>
      <c r="Q1509" s="76"/>
      <c r="R1509" s="76"/>
      <c r="S1509" s="73" t="s">
        <v>168</v>
      </c>
      <c r="T1509" s="505">
        <v>0</v>
      </c>
      <c r="U1509" s="505"/>
      <c r="V1509" s="40">
        <v>0</v>
      </c>
      <c r="W1509" s="489">
        <f t="shared" si="252"/>
        <v>0</v>
      </c>
      <c r="X1509" s="490"/>
    </row>
    <row r="1510" spans="2:24" s="49" customFormat="1" ht="13.5" customHeight="1">
      <c r="B1510" s="217" t="s">
        <v>167</v>
      </c>
      <c r="C1510" s="518">
        <f>SUM(C1496:D1500)</f>
        <v>13</v>
      </c>
      <c r="D1510" s="519"/>
      <c r="E1510" s="555">
        <f>SUM(E1496:F1500)</f>
        <v>9</v>
      </c>
      <c r="F1510" s="519"/>
      <c r="G1510" s="218">
        <f t="shared" si="254"/>
        <v>22</v>
      </c>
      <c r="H1510" s="217" t="s">
        <v>166</v>
      </c>
      <c r="I1510" s="518">
        <f>SUM(N1496:N1500)</f>
        <v>8</v>
      </c>
      <c r="J1510" s="521"/>
      <c r="K1510" s="219">
        <f>SUM(O1496:P1500)</f>
        <v>23</v>
      </c>
      <c r="L1510" s="220">
        <f t="shared" si="255"/>
        <v>31</v>
      </c>
      <c r="M1510" s="229" t="s">
        <v>165</v>
      </c>
      <c r="N1510" s="230">
        <f>SUM(N1496:N1505,T1481:U1511)</f>
        <v>21</v>
      </c>
      <c r="O1510" s="535">
        <f>SUM(O1496:P1505,V1481:V1511)</f>
        <v>45</v>
      </c>
      <c r="P1510" s="536">
        <f t="shared" ref="P1510" si="256">SUM(P1496:P1505,W1481:X1511)</f>
        <v>21</v>
      </c>
      <c r="Q1510" s="535">
        <f>SUM(N1510,O1510)</f>
        <v>66</v>
      </c>
      <c r="R1510" s="537"/>
      <c r="S1510" s="74" t="s">
        <v>164</v>
      </c>
      <c r="T1510" s="511">
        <v>0</v>
      </c>
      <c r="U1510" s="511"/>
      <c r="V1510" s="133">
        <v>0</v>
      </c>
      <c r="W1510" s="502">
        <f t="shared" si="252"/>
        <v>0</v>
      </c>
      <c r="X1510" s="504"/>
    </row>
    <row r="1511" spans="2:24" s="49" customFormat="1" ht="13.5" customHeight="1" thickBot="1">
      <c r="B1511" s="217" t="s">
        <v>163</v>
      </c>
      <c r="C1511" s="518">
        <f>SUM(C1501:D1505)</f>
        <v>10</v>
      </c>
      <c r="D1511" s="519"/>
      <c r="E1511" s="555">
        <f>SUM(E1501:F1505)</f>
        <v>9</v>
      </c>
      <c r="F1511" s="519"/>
      <c r="G1511" s="218">
        <f t="shared" si="254"/>
        <v>19</v>
      </c>
      <c r="H1511" s="217" t="s">
        <v>162</v>
      </c>
      <c r="I1511" s="518">
        <f>SUM(N1501:N1505)</f>
        <v>5</v>
      </c>
      <c r="J1511" s="521"/>
      <c r="K1511" s="219">
        <f>SUM(O1501:P1505)</f>
        <v>9</v>
      </c>
      <c r="L1511" s="220">
        <f t="shared" si="255"/>
        <v>14</v>
      </c>
      <c r="M1511" s="231" t="s">
        <v>161</v>
      </c>
      <c r="N1511" s="232"/>
      <c r="O1511" s="233"/>
      <c r="P1511" s="565">
        <f>Q1510/Q1514*100</f>
        <v>22.837370242214533</v>
      </c>
      <c r="Q1511" s="565"/>
      <c r="R1511" s="234" t="s">
        <v>160</v>
      </c>
      <c r="S1511" s="75" t="s">
        <v>159</v>
      </c>
      <c r="T1511" s="516">
        <v>0</v>
      </c>
      <c r="U1511" s="516"/>
      <c r="V1511" s="44">
        <v>0</v>
      </c>
      <c r="W1511" s="529">
        <f t="shared" si="252"/>
        <v>0</v>
      </c>
      <c r="X1511" s="538"/>
    </row>
    <row r="1512" spans="2:24" s="49" customFormat="1" ht="13.5" customHeight="1">
      <c r="B1512" s="217" t="s">
        <v>158</v>
      </c>
      <c r="C1512" s="518">
        <f>SUM(I1481:J1485)</f>
        <v>8</v>
      </c>
      <c r="D1512" s="519"/>
      <c r="E1512" s="555">
        <f>SUM(K1481:K1485)</f>
        <v>3</v>
      </c>
      <c r="F1512" s="519"/>
      <c r="G1512" s="218">
        <f t="shared" si="254"/>
        <v>11</v>
      </c>
      <c r="H1512" s="217" t="s">
        <v>157</v>
      </c>
      <c r="I1512" s="518">
        <f>SUM(T1481:U1485)</f>
        <v>3</v>
      </c>
      <c r="J1512" s="521"/>
      <c r="K1512" s="219">
        <f>SUM(V1481:V1485)</f>
        <v>7</v>
      </c>
      <c r="L1512" s="220">
        <f t="shared" si="255"/>
        <v>10</v>
      </c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</row>
    <row r="1513" spans="2:24" s="49" customFormat="1" ht="13.5" customHeight="1" thickBot="1">
      <c r="B1513" s="217" t="s">
        <v>156</v>
      </c>
      <c r="C1513" s="518">
        <f>SUM(I1486:J1490)</f>
        <v>6</v>
      </c>
      <c r="D1513" s="519"/>
      <c r="E1513" s="555">
        <f>SUM(K1486:K1490)</f>
        <v>6</v>
      </c>
      <c r="F1513" s="519"/>
      <c r="G1513" s="218">
        <f t="shared" si="254"/>
        <v>12</v>
      </c>
      <c r="H1513" s="217" t="s">
        <v>155</v>
      </c>
      <c r="I1513" s="518">
        <f>SUM(T1486:U1490)</f>
        <v>3</v>
      </c>
      <c r="J1513" s="521"/>
      <c r="K1513" s="219">
        <f>SUM(V1486:V1490)</f>
        <v>2</v>
      </c>
      <c r="L1513" s="220">
        <f>SUM(I1513:K1513)</f>
        <v>5</v>
      </c>
      <c r="M1513" s="76"/>
      <c r="N1513" s="76"/>
      <c r="O1513" s="76"/>
      <c r="P1513" s="76"/>
      <c r="Q1513" s="76"/>
      <c r="R1513" s="76"/>
      <c r="S1513" s="87"/>
      <c r="T1513" s="87"/>
      <c r="U1513" s="87"/>
      <c r="V1513" s="87"/>
      <c r="W1513" s="87"/>
      <c r="X1513" s="87"/>
    </row>
    <row r="1514" spans="2:24" s="49" customFormat="1" ht="13.5" customHeight="1" thickBot="1">
      <c r="B1514" s="217" t="s">
        <v>154</v>
      </c>
      <c r="C1514" s="518">
        <f>SUM(I1491:J1495)</f>
        <v>4</v>
      </c>
      <c r="D1514" s="519"/>
      <c r="E1514" s="555">
        <f>SUM(K1491:K1495)</f>
        <v>8</v>
      </c>
      <c r="F1514" s="519"/>
      <c r="G1514" s="218">
        <f t="shared" si="254"/>
        <v>12</v>
      </c>
      <c r="H1514" s="217" t="s">
        <v>153</v>
      </c>
      <c r="I1514" s="518">
        <f>SUM(T1491:U1495)</f>
        <v>2</v>
      </c>
      <c r="J1514" s="521"/>
      <c r="K1514" s="219">
        <f>SUM(V1491:V1495)</f>
        <v>4</v>
      </c>
      <c r="L1514" s="220">
        <f t="shared" ref="L1514:L1516" si="257">SUM(I1514:K1514)</f>
        <v>6</v>
      </c>
      <c r="M1514" s="235" t="s">
        <v>152</v>
      </c>
      <c r="N1514" s="236">
        <f>SUM(C1507:D1516,I1507:J1516,N1507:N1508)</f>
        <v>131</v>
      </c>
      <c r="O1514" s="535">
        <f>SUM(E1507:F1516,K1507:K1516,O1507,O1508)</f>
        <v>158</v>
      </c>
      <c r="P1514" s="536">
        <f t="shared" ref="P1514" si="258">SUM(C1507:D1516,J1507:K1516,P1507:P1508)</f>
        <v>170</v>
      </c>
      <c r="Q1514" s="535">
        <f>SUM(N1514,O1514)</f>
        <v>289</v>
      </c>
      <c r="R1514" s="537"/>
      <c r="S1514" s="89" t="s">
        <v>151</v>
      </c>
      <c r="T1514" s="590">
        <v>39</v>
      </c>
      <c r="U1514" s="590"/>
      <c r="V1514" s="28">
        <v>49</v>
      </c>
      <c r="W1514" s="590">
        <v>44</v>
      </c>
      <c r="X1514" s="591"/>
    </row>
    <row r="1515" spans="2:24" s="49" customFormat="1" ht="13.5" customHeight="1" thickBot="1">
      <c r="B1515" s="217" t="s">
        <v>150</v>
      </c>
      <c r="C1515" s="518">
        <f>SUM(I1496:J1500)</f>
        <v>6</v>
      </c>
      <c r="D1515" s="519"/>
      <c r="E1515" s="555">
        <f>SUM(K1496:K1500)</f>
        <v>13</v>
      </c>
      <c r="F1515" s="519"/>
      <c r="G1515" s="218">
        <f t="shared" si="254"/>
        <v>19</v>
      </c>
      <c r="H1515" s="217" t="s">
        <v>149</v>
      </c>
      <c r="I1515" s="518">
        <f>SUM(T1496:U1500)</f>
        <v>0</v>
      </c>
      <c r="J1515" s="521"/>
      <c r="K1515" s="219">
        <f>SUM(V1496:V1500)</f>
        <v>0</v>
      </c>
      <c r="L1515" s="220">
        <f t="shared" si="257"/>
        <v>0</v>
      </c>
      <c r="M1515" s="231" t="s">
        <v>7</v>
      </c>
      <c r="N1515" s="232"/>
      <c r="O1515" s="237"/>
      <c r="P1515" s="237"/>
      <c r="Q1515" s="545">
        <f>行政区別人口!R86</f>
        <v>122</v>
      </c>
      <c r="R1515" s="546"/>
      <c r="S1515" s="90"/>
      <c r="T1515" s="25"/>
      <c r="U1515" s="25"/>
      <c r="V1515" s="25"/>
      <c r="W1515" s="25"/>
      <c r="X1515" s="25"/>
    </row>
    <row r="1516" spans="2:24" s="49" customFormat="1" ht="13.5" customHeight="1" thickBot="1">
      <c r="B1516" s="221" t="s">
        <v>148</v>
      </c>
      <c r="C1516" s="542">
        <f>SUM(I1501:J1505)</f>
        <v>12</v>
      </c>
      <c r="D1516" s="532"/>
      <c r="E1516" s="531">
        <f>SUM(K1501:K1505)</f>
        <v>10</v>
      </c>
      <c r="F1516" s="532"/>
      <c r="G1516" s="222">
        <f t="shared" si="254"/>
        <v>22</v>
      </c>
      <c r="H1516" s="221" t="s">
        <v>147</v>
      </c>
      <c r="I1516" s="543">
        <f>SUM(T1501:U1505)</f>
        <v>0</v>
      </c>
      <c r="J1516" s="544"/>
      <c r="K1516" s="223">
        <f>SUM(V1501:V1505)</f>
        <v>0</v>
      </c>
      <c r="L1516" s="224">
        <f t="shared" si="257"/>
        <v>0</v>
      </c>
      <c r="M1516" s="76"/>
      <c r="N1516" s="76"/>
      <c r="O1516" s="76"/>
      <c r="P1516" s="76"/>
      <c r="Q1516" s="76"/>
      <c r="R1516" s="76"/>
      <c r="S1516" s="520" t="s">
        <v>146</v>
      </c>
      <c r="T1516" s="520"/>
      <c r="U1516" s="520"/>
      <c r="V1516" s="520"/>
      <c r="W1516" s="92">
        <v>37</v>
      </c>
      <c r="X1516" s="93" t="s">
        <v>286</v>
      </c>
    </row>
    <row r="1518" spans="2:24" s="49" customFormat="1" ht="14.1" customHeight="1">
      <c r="S1518" s="97"/>
      <c r="T1518" s="97"/>
      <c r="U1518" s="97"/>
    </row>
    <row r="1519" spans="2:24" s="49" customFormat="1" ht="14.25" customHeight="1">
      <c r="B1519" s="547" t="s">
        <v>1</v>
      </c>
      <c r="C1519" s="547"/>
      <c r="D1519" s="547" t="s">
        <v>2</v>
      </c>
      <c r="E1519" s="547"/>
      <c r="F1519" s="547"/>
      <c r="G1519" s="547"/>
      <c r="H1519" s="547"/>
      <c r="I1519" s="547"/>
      <c r="J1519" s="561" t="s">
        <v>285</v>
      </c>
      <c r="K1519" s="561"/>
      <c r="L1519" s="561"/>
      <c r="M1519" s="561"/>
      <c r="N1519" s="561"/>
      <c r="O1519" s="561"/>
      <c r="P1519" s="561"/>
      <c r="Q1519" s="66"/>
      <c r="R1519" s="66"/>
      <c r="S1519" s="98"/>
      <c r="T1519" s="98"/>
      <c r="U1519" s="158" t="str">
        <f>$U$2</f>
        <v>平成29年11月30日</v>
      </c>
      <c r="V1519" s="48"/>
      <c r="W1519" s="48"/>
      <c r="X1519" s="99" t="s">
        <v>0</v>
      </c>
    </row>
    <row r="1520" spans="2:24" s="49" customFormat="1" ht="17.100000000000001" customHeight="1" thickBot="1">
      <c r="B1520" s="547" t="s">
        <v>282</v>
      </c>
      <c r="C1520" s="547"/>
      <c r="D1520" s="547" t="s">
        <v>52</v>
      </c>
      <c r="E1520" s="547"/>
      <c r="F1520" s="547"/>
      <c r="G1520" s="547"/>
      <c r="H1520" s="66"/>
      <c r="I1520" s="66"/>
      <c r="J1520" s="561"/>
      <c r="K1520" s="561"/>
      <c r="L1520" s="561"/>
      <c r="M1520" s="561"/>
      <c r="N1520" s="561"/>
      <c r="O1520" s="561"/>
      <c r="P1520" s="561"/>
      <c r="Q1520" s="66"/>
      <c r="R1520" s="66"/>
      <c r="S1520" s="66"/>
      <c r="T1520" s="66"/>
      <c r="U1520" s="158" t="str">
        <f>$U$3</f>
        <v>平成29年12月 1日</v>
      </c>
      <c r="V1520" s="48"/>
      <c r="W1520" s="48"/>
      <c r="X1520" s="99" t="s">
        <v>3</v>
      </c>
    </row>
    <row r="1521" spans="2:24" s="49" customFormat="1" ht="14.25" customHeight="1">
      <c r="B1521" s="68" t="s">
        <v>280</v>
      </c>
      <c r="C1521" s="484" t="s">
        <v>4</v>
      </c>
      <c r="D1521" s="484"/>
      <c r="E1521" s="484" t="s">
        <v>5</v>
      </c>
      <c r="F1521" s="484"/>
      <c r="G1521" s="69" t="s">
        <v>6</v>
      </c>
      <c r="H1521" s="68" t="s">
        <v>280</v>
      </c>
      <c r="I1521" s="484" t="s">
        <v>4</v>
      </c>
      <c r="J1521" s="484"/>
      <c r="K1521" s="71" t="s">
        <v>5</v>
      </c>
      <c r="L1521" s="69" t="s">
        <v>6</v>
      </c>
      <c r="M1521" s="68" t="s">
        <v>280</v>
      </c>
      <c r="N1521" s="71" t="s">
        <v>4</v>
      </c>
      <c r="O1521" s="484" t="s">
        <v>5</v>
      </c>
      <c r="P1521" s="484"/>
      <c r="Q1521" s="484" t="s">
        <v>6</v>
      </c>
      <c r="R1521" s="486"/>
      <c r="S1521" s="68" t="s">
        <v>280</v>
      </c>
      <c r="T1521" s="484" t="s">
        <v>4</v>
      </c>
      <c r="U1521" s="484"/>
      <c r="V1521" s="71" t="s">
        <v>5</v>
      </c>
      <c r="W1521" s="484" t="s">
        <v>6</v>
      </c>
      <c r="X1521" s="486"/>
    </row>
    <row r="1522" spans="2:24" s="49" customFormat="1" ht="14.25" customHeight="1">
      <c r="B1522" s="73" t="s">
        <v>279</v>
      </c>
      <c r="C1522" s="505">
        <v>0</v>
      </c>
      <c r="D1522" s="505"/>
      <c r="E1522" s="505">
        <v>3</v>
      </c>
      <c r="F1522" s="505"/>
      <c r="G1522" s="345">
        <v>3</v>
      </c>
      <c r="H1522" s="73" t="s">
        <v>278</v>
      </c>
      <c r="I1522" s="567">
        <v>3</v>
      </c>
      <c r="J1522" s="567"/>
      <c r="K1522" s="40">
        <v>1</v>
      </c>
      <c r="L1522" s="345">
        <v>4</v>
      </c>
      <c r="M1522" s="73" t="s">
        <v>277</v>
      </c>
      <c r="N1522" s="40">
        <v>3</v>
      </c>
      <c r="O1522" s="505">
        <v>5</v>
      </c>
      <c r="P1522" s="505"/>
      <c r="Q1522" s="476">
        <v>8</v>
      </c>
      <c r="R1522" s="554"/>
      <c r="S1522" s="73" t="s">
        <v>276</v>
      </c>
      <c r="T1522" s="505">
        <v>0</v>
      </c>
      <c r="U1522" s="505"/>
      <c r="V1522" s="40">
        <v>2</v>
      </c>
      <c r="W1522" s="481">
        <v>2</v>
      </c>
      <c r="X1522" s="483"/>
    </row>
    <row r="1523" spans="2:24" s="49" customFormat="1" ht="14.1" customHeight="1">
      <c r="B1523" s="73" t="s">
        <v>275</v>
      </c>
      <c r="C1523" s="505">
        <v>2</v>
      </c>
      <c r="D1523" s="505"/>
      <c r="E1523" s="505">
        <v>1</v>
      </c>
      <c r="F1523" s="505"/>
      <c r="G1523" s="345">
        <v>3</v>
      </c>
      <c r="H1523" s="73" t="s">
        <v>274</v>
      </c>
      <c r="I1523" s="505">
        <v>4</v>
      </c>
      <c r="J1523" s="505"/>
      <c r="K1523" s="40">
        <v>0</v>
      </c>
      <c r="L1523" s="345">
        <v>4</v>
      </c>
      <c r="M1523" s="73" t="s">
        <v>273</v>
      </c>
      <c r="N1523" s="40">
        <v>2</v>
      </c>
      <c r="O1523" s="505">
        <v>4</v>
      </c>
      <c r="P1523" s="505"/>
      <c r="Q1523" s="491">
        <v>6</v>
      </c>
      <c r="R1523" s="490"/>
      <c r="S1523" s="73" t="s">
        <v>272</v>
      </c>
      <c r="T1523" s="505">
        <v>3</v>
      </c>
      <c r="U1523" s="505"/>
      <c r="V1523" s="40">
        <v>3</v>
      </c>
      <c r="W1523" s="489">
        <v>6</v>
      </c>
      <c r="X1523" s="490"/>
    </row>
    <row r="1524" spans="2:24" s="49" customFormat="1" ht="14.25" customHeight="1">
      <c r="B1524" s="73" t="s">
        <v>271</v>
      </c>
      <c r="C1524" s="505">
        <v>0</v>
      </c>
      <c r="D1524" s="505"/>
      <c r="E1524" s="505">
        <v>1</v>
      </c>
      <c r="F1524" s="505"/>
      <c r="G1524" s="345">
        <v>1</v>
      </c>
      <c r="H1524" s="73" t="s">
        <v>270</v>
      </c>
      <c r="I1524" s="505">
        <v>0</v>
      </c>
      <c r="J1524" s="505"/>
      <c r="K1524" s="40">
        <v>1</v>
      </c>
      <c r="L1524" s="345">
        <v>1</v>
      </c>
      <c r="M1524" s="73" t="s">
        <v>269</v>
      </c>
      <c r="N1524" s="40">
        <v>1</v>
      </c>
      <c r="O1524" s="505">
        <v>3</v>
      </c>
      <c r="P1524" s="505"/>
      <c r="Q1524" s="491">
        <v>4</v>
      </c>
      <c r="R1524" s="490"/>
      <c r="S1524" s="73" t="s">
        <v>268</v>
      </c>
      <c r="T1524" s="505">
        <v>1</v>
      </c>
      <c r="U1524" s="505"/>
      <c r="V1524" s="40">
        <v>1</v>
      </c>
      <c r="W1524" s="489">
        <v>2</v>
      </c>
      <c r="X1524" s="490"/>
    </row>
    <row r="1525" spans="2:24" s="49" customFormat="1" ht="14.25" customHeight="1">
      <c r="B1525" s="73" t="s">
        <v>267</v>
      </c>
      <c r="C1525" s="505">
        <v>0</v>
      </c>
      <c r="D1525" s="505"/>
      <c r="E1525" s="505">
        <v>2</v>
      </c>
      <c r="F1525" s="505"/>
      <c r="G1525" s="345">
        <v>2</v>
      </c>
      <c r="H1525" s="73" t="s">
        <v>266</v>
      </c>
      <c r="I1525" s="505">
        <v>1</v>
      </c>
      <c r="J1525" s="505"/>
      <c r="K1525" s="40">
        <v>0</v>
      </c>
      <c r="L1525" s="345">
        <v>1</v>
      </c>
      <c r="M1525" s="73" t="s">
        <v>265</v>
      </c>
      <c r="N1525" s="40">
        <v>4</v>
      </c>
      <c r="O1525" s="505">
        <v>5</v>
      </c>
      <c r="P1525" s="505"/>
      <c r="Q1525" s="491">
        <v>9</v>
      </c>
      <c r="R1525" s="490"/>
      <c r="S1525" s="73" t="s">
        <v>264</v>
      </c>
      <c r="T1525" s="505">
        <v>2</v>
      </c>
      <c r="U1525" s="505"/>
      <c r="V1525" s="40">
        <v>4</v>
      </c>
      <c r="W1525" s="489">
        <v>6</v>
      </c>
      <c r="X1525" s="490"/>
    </row>
    <row r="1526" spans="2:24" s="49" customFormat="1" ht="14.1" customHeight="1">
      <c r="B1526" s="74" t="s">
        <v>263</v>
      </c>
      <c r="C1526" s="511">
        <v>1</v>
      </c>
      <c r="D1526" s="511"/>
      <c r="E1526" s="511">
        <v>1</v>
      </c>
      <c r="F1526" s="511"/>
      <c r="G1526" s="346">
        <v>2</v>
      </c>
      <c r="H1526" s="74" t="s">
        <v>262</v>
      </c>
      <c r="I1526" s="511">
        <v>3</v>
      </c>
      <c r="J1526" s="511"/>
      <c r="K1526" s="42">
        <v>1</v>
      </c>
      <c r="L1526" s="346">
        <v>4</v>
      </c>
      <c r="M1526" s="74" t="s">
        <v>261</v>
      </c>
      <c r="N1526" s="42">
        <v>4</v>
      </c>
      <c r="O1526" s="511">
        <v>6</v>
      </c>
      <c r="P1526" s="511"/>
      <c r="Q1526" s="497">
        <v>10</v>
      </c>
      <c r="R1526" s="504"/>
      <c r="S1526" s="74" t="s">
        <v>260</v>
      </c>
      <c r="T1526" s="511">
        <v>1</v>
      </c>
      <c r="U1526" s="511"/>
      <c r="V1526" s="42">
        <v>2</v>
      </c>
      <c r="W1526" s="502">
        <v>3</v>
      </c>
      <c r="X1526" s="504"/>
    </row>
    <row r="1527" spans="2:24" s="49" customFormat="1" ht="14.25" customHeight="1">
      <c r="B1527" s="73" t="s">
        <v>259</v>
      </c>
      <c r="C1527" s="505">
        <v>2</v>
      </c>
      <c r="D1527" s="505"/>
      <c r="E1527" s="505">
        <v>1</v>
      </c>
      <c r="F1527" s="505"/>
      <c r="G1527" s="345">
        <v>3</v>
      </c>
      <c r="H1527" s="73" t="s">
        <v>258</v>
      </c>
      <c r="I1527" s="505">
        <v>1</v>
      </c>
      <c r="J1527" s="505"/>
      <c r="K1527" s="40">
        <v>2</v>
      </c>
      <c r="L1527" s="345">
        <v>3</v>
      </c>
      <c r="M1527" s="73" t="s">
        <v>257</v>
      </c>
      <c r="N1527" s="40">
        <v>1</v>
      </c>
      <c r="O1527" s="505">
        <v>5</v>
      </c>
      <c r="P1527" s="505"/>
      <c r="Q1527" s="506">
        <v>6</v>
      </c>
      <c r="R1527" s="483"/>
      <c r="S1527" s="73" t="s">
        <v>256</v>
      </c>
      <c r="T1527" s="505">
        <v>0</v>
      </c>
      <c r="U1527" s="505"/>
      <c r="V1527" s="40">
        <v>4</v>
      </c>
      <c r="W1527" s="481">
        <v>4</v>
      </c>
      <c r="X1527" s="483"/>
    </row>
    <row r="1528" spans="2:24" s="49" customFormat="1" ht="14.25" customHeight="1">
      <c r="B1528" s="73" t="s">
        <v>255</v>
      </c>
      <c r="C1528" s="505">
        <v>3</v>
      </c>
      <c r="D1528" s="505"/>
      <c r="E1528" s="505">
        <v>3</v>
      </c>
      <c r="F1528" s="505"/>
      <c r="G1528" s="345">
        <v>6</v>
      </c>
      <c r="H1528" s="73" t="s">
        <v>254</v>
      </c>
      <c r="I1528" s="505">
        <v>1</v>
      </c>
      <c r="J1528" s="505"/>
      <c r="K1528" s="40">
        <v>0</v>
      </c>
      <c r="L1528" s="345">
        <v>1</v>
      </c>
      <c r="M1528" s="73" t="s">
        <v>253</v>
      </c>
      <c r="N1528" s="40">
        <v>2</v>
      </c>
      <c r="O1528" s="505">
        <v>2</v>
      </c>
      <c r="P1528" s="505"/>
      <c r="Q1528" s="491">
        <v>4</v>
      </c>
      <c r="R1528" s="490"/>
      <c r="S1528" s="73" t="s">
        <v>252</v>
      </c>
      <c r="T1528" s="505">
        <v>0</v>
      </c>
      <c r="U1528" s="505"/>
      <c r="V1528" s="40">
        <v>2</v>
      </c>
      <c r="W1528" s="489">
        <v>2</v>
      </c>
      <c r="X1528" s="490"/>
    </row>
    <row r="1529" spans="2:24" s="49" customFormat="1" ht="14.25" customHeight="1">
      <c r="B1529" s="73" t="s">
        <v>251</v>
      </c>
      <c r="C1529" s="505">
        <v>1</v>
      </c>
      <c r="D1529" s="505"/>
      <c r="E1529" s="505">
        <v>2</v>
      </c>
      <c r="F1529" s="505"/>
      <c r="G1529" s="345">
        <v>3</v>
      </c>
      <c r="H1529" s="73" t="s">
        <v>250</v>
      </c>
      <c r="I1529" s="505">
        <v>3</v>
      </c>
      <c r="J1529" s="505"/>
      <c r="K1529" s="40">
        <v>3</v>
      </c>
      <c r="L1529" s="345">
        <v>6</v>
      </c>
      <c r="M1529" s="73" t="s">
        <v>249</v>
      </c>
      <c r="N1529" s="40">
        <v>3</v>
      </c>
      <c r="O1529" s="505">
        <v>4</v>
      </c>
      <c r="P1529" s="505"/>
      <c r="Q1529" s="491">
        <v>7</v>
      </c>
      <c r="R1529" s="490"/>
      <c r="S1529" s="73" t="s">
        <v>248</v>
      </c>
      <c r="T1529" s="505">
        <v>1</v>
      </c>
      <c r="U1529" s="505"/>
      <c r="V1529" s="40">
        <v>0</v>
      </c>
      <c r="W1529" s="489">
        <v>1</v>
      </c>
      <c r="X1529" s="490"/>
    </row>
    <row r="1530" spans="2:24" s="49" customFormat="1" ht="14.1" customHeight="1">
      <c r="B1530" s="73" t="s">
        <v>247</v>
      </c>
      <c r="C1530" s="505">
        <v>3</v>
      </c>
      <c r="D1530" s="505"/>
      <c r="E1530" s="505">
        <v>3</v>
      </c>
      <c r="F1530" s="505"/>
      <c r="G1530" s="345">
        <v>6</v>
      </c>
      <c r="H1530" s="73" t="s">
        <v>246</v>
      </c>
      <c r="I1530" s="505">
        <v>2</v>
      </c>
      <c r="J1530" s="505"/>
      <c r="K1530" s="40">
        <v>0</v>
      </c>
      <c r="L1530" s="345">
        <v>2</v>
      </c>
      <c r="M1530" s="73" t="s">
        <v>245</v>
      </c>
      <c r="N1530" s="40">
        <v>4</v>
      </c>
      <c r="O1530" s="505">
        <v>2</v>
      </c>
      <c r="P1530" s="505"/>
      <c r="Q1530" s="491">
        <v>6</v>
      </c>
      <c r="R1530" s="490"/>
      <c r="S1530" s="73" t="s">
        <v>244</v>
      </c>
      <c r="T1530" s="505">
        <v>0</v>
      </c>
      <c r="U1530" s="505"/>
      <c r="V1530" s="40">
        <v>2</v>
      </c>
      <c r="W1530" s="489">
        <v>2</v>
      </c>
      <c r="X1530" s="490"/>
    </row>
    <row r="1531" spans="2:24" s="49" customFormat="1" ht="14.1" customHeight="1">
      <c r="B1531" s="74" t="s">
        <v>243</v>
      </c>
      <c r="C1531" s="511">
        <v>2</v>
      </c>
      <c r="D1531" s="511"/>
      <c r="E1531" s="511">
        <v>1</v>
      </c>
      <c r="F1531" s="511"/>
      <c r="G1531" s="346">
        <v>3</v>
      </c>
      <c r="H1531" s="74" t="s">
        <v>242</v>
      </c>
      <c r="I1531" s="511">
        <v>1</v>
      </c>
      <c r="J1531" s="511"/>
      <c r="K1531" s="42">
        <v>1</v>
      </c>
      <c r="L1531" s="346">
        <v>2</v>
      </c>
      <c r="M1531" s="74" t="s">
        <v>241</v>
      </c>
      <c r="N1531" s="42">
        <v>3</v>
      </c>
      <c r="O1531" s="511">
        <v>8</v>
      </c>
      <c r="P1531" s="511"/>
      <c r="Q1531" s="497">
        <v>11</v>
      </c>
      <c r="R1531" s="504"/>
      <c r="S1531" s="74" t="s">
        <v>240</v>
      </c>
      <c r="T1531" s="511">
        <v>0</v>
      </c>
      <c r="U1531" s="511"/>
      <c r="V1531" s="42">
        <v>2</v>
      </c>
      <c r="W1531" s="502">
        <v>2</v>
      </c>
      <c r="X1531" s="504"/>
    </row>
    <row r="1532" spans="2:24" s="49" customFormat="1" ht="14.25" customHeight="1">
      <c r="B1532" s="73" t="s">
        <v>239</v>
      </c>
      <c r="C1532" s="505">
        <v>4</v>
      </c>
      <c r="D1532" s="505"/>
      <c r="E1532" s="505">
        <v>1</v>
      </c>
      <c r="F1532" s="505"/>
      <c r="G1532" s="345">
        <v>5</v>
      </c>
      <c r="H1532" s="73" t="s">
        <v>238</v>
      </c>
      <c r="I1532" s="505">
        <v>1</v>
      </c>
      <c r="J1532" s="505"/>
      <c r="K1532" s="40">
        <v>2</v>
      </c>
      <c r="L1532" s="345">
        <v>3</v>
      </c>
      <c r="M1532" s="73" t="s">
        <v>237</v>
      </c>
      <c r="N1532" s="40">
        <v>7</v>
      </c>
      <c r="O1532" s="505">
        <v>3</v>
      </c>
      <c r="P1532" s="505"/>
      <c r="Q1532" s="506">
        <v>10</v>
      </c>
      <c r="R1532" s="483"/>
      <c r="S1532" s="73" t="s">
        <v>236</v>
      </c>
      <c r="T1532" s="505">
        <v>0</v>
      </c>
      <c r="U1532" s="505"/>
      <c r="V1532" s="40">
        <v>1</v>
      </c>
      <c r="W1532" s="481">
        <v>1</v>
      </c>
      <c r="X1532" s="483"/>
    </row>
    <row r="1533" spans="2:24" s="49" customFormat="1" ht="14.25" customHeight="1">
      <c r="B1533" s="73" t="s">
        <v>235</v>
      </c>
      <c r="C1533" s="505">
        <v>4</v>
      </c>
      <c r="D1533" s="505"/>
      <c r="E1533" s="505">
        <v>2</v>
      </c>
      <c r="F1533" s="505"/>
      <c r="G1533" s="345">
        <v>6</v>
      </c>
      <c r="H1533" s="73" t="s">
        <v>234</v>
      </c>
      <c r="I1533" s="505">
        <v>2</v>
      </c>
      <c r="J1533" s="505"/>
      <c r="K1533" s="40">
        <v>3</v>
      </c>
      <c r="L1533" s="345">
        <v>5</v>
      </c>
      <c r="M1533" s="73" t="s">
        <v>233</v>
      </c>
      <c r="N1533" s="40">
        <v>4</v>
      </c>
      <c r="O1533" s="505">
        <v>0</v>
      </c>
      <c r="P1533" s="505"/>
      <c r="Q1533" s="491">
        <v>4</v>
      </c>
      <c r="R1533" s="490"/>
      <c r="S1533" s="73" t="s">
        <v>232</v>
      </c>
      <c r="T1533" s="505">
        <v>1</v>
      </c>
      <c r="U1533" s="505"/>
      <c r="V1533" s="40">
        <v>0</v>
      </c>
      <c r="W1533" s="489">
        <v>1</v>
      </c>
      <c r="X1533" s="490"/>
    </row>
    <row r="1534" spans="2:24" s="49" customFormat="1" ht="14.25" customHeight="1">
      <c r="B1534" s="73" t="s">
        <v>231</v>
      </c>
      <c r="C1534" s="505">
        <v>3</v>
      </c>
      <c r="D1534" s="505"/>
      <c r="E1534" s="505">
        <v>0</v>
      </c>
      <c r="F1534" s="505"/>
      <c r="G1534" s="345">
        <v>3</v>
      </c>
      <c r="H1534" s="73" t="s">
        <v>230</v>
      </c>
      <c r="I1534" s="505">
        <v>2</v>
      </c>
      <c r="J1534" s="505"/>
      <c r="K1534" s="40">
        <v>1</v>
      </c>
      <c r="L1534" s="347">
        <v>3</v>
      </c>
      <c r="M1534" s="73" t="s">
        <v>229</v>
      </c>
      <c r="N1534" s="40">
        <v>2</v>
      </c>
      <c r="O1534" s="505">
        <v>3</v>
      </c>
      <c r="P1534" s="505"/>
      <c r="Q1534" s="491">
        <v>5</v>
      </c>
      <c r="R1534" s="490"/>
      <c r="S1534" s="73" t="s">
        <v>228</v>
      </c>
      <c r="T1534" s="505">
        <v>0</v>
      </c>
      <c r="U1534" s="505"/>
      <c r="V1534" s="40">
        <v>1</v>
      </c>
      <c r="W1534" s="489">
        <v>1</v>
      </c>
      <c r="X1534" s="490"/>
    </row>
    <row r="1535" spans="2:24" s="49" customFormat="1" ht="14.1" customHeight="1">
      <c r="B1535" s="73" t="s">
        <v>227</v>
      </c>
      <c r="C1535" s="505">
        <v>3</v>
      </c>
      <c r="D1535" s="505"/>
      <c r="E1535" s="505">
        <v>3</v>
      </c>
      <c r="F1535" s="505"/>
      <c r="G1535" s="345">
        <v>6</v>
      </c>
      <c r="H1535" s="73" t="s">
        <v>226</v>
      </c>
      <c r="I1535" s="505">
        <v>3</v>
      </c>
      <c r="J1535" s="505"/>
      <c r="K1535" s="40">
        <v>4</v>
      </c>
      <c r="L1535" s="347">
        <v>7</v>
      </c>
      <c r="M1535" s="73" t="s">
        <v>225</v>
      </c>
      <c r="N1535" s="40">
        <v>2</v>
      </c>
      <c r="O1535" s="505">
        <v>6</v>
      </c>
      <c r="P1535" s="505"/>
      <c r="Q1535" s="491">
        <v>8</v>
      </c>
      <c r="R1535" s="490"/>
      <c r="S1535" s="73" t="s">
        <v>224</v>
      </c>
      <c r="T1535" s="505">
        <v>0</v>
      </c>
      <c r="U1535" s="505"/>
      <c r="V1535" s="40">
        <v>0</v>
      </c>
      <c r="W1535" s="489">
        <v>0</v>
      </c>
      <c r="X1535" s="490"/>
    </row>
    <row r="1536" spans="2:24" s="49" customFormat="1" ht="14.45" customHeight="1">
      <c r="B1536" s="74" t="s">
        <v>223</v>
      </c>
      <c r="C1536" s="511">
        <v>2</v>
      </c>
      <c r="D1536" s="511"/>
      <c r="E1536" s="511">
        <v>2</v>
      </c>
      <c r="F1536" s="511"/>
      <c r="G1536" s="346">
        <v>4</v>
      </c>
      <c r="H1536" s="74" t="s">
        <v>222</v>
      </c>
      <c r="I1536" s="511">
        <v>1</v>
      </c>
      <c r="J1536" s="511"/>
      <c r="K1536" s="42">
        <v>0</v>
      </c>
      <c r="L1536" s="346">
        <v>1</v>
      </c>
      <c r="M1536" s="74" t="s">
        <v>221</v>
      </c>
      <c r="N1536" s="42">
        <v>1</v>
      </c>
      <c r="O1536" s="511">
        <v>4</v>
      </c>
      <c r="P1536" s="511"/>
      <c r="Q1536" s="497">
        <v>5</v>
      </c>
      <c r="R1536" s="504"/>
      <c r="S1536" s="74" t="s">
        <v>220</v>
      </c>
      <c r="T1536" s="511">
        <v>0</v>
      </c>
      <c r="U1536" s="511"/>
      <c r="V1536" s="42">
        <v>1</v>
      </c>
      <c r="W1536" s="502">
        <v>1</v>
      </c>
      <c r="X1536" s="504"/>
    </row>
    <row r="1537" spans="2:24" s="49" customFormat="1" ht="14.1" customHeight="1">
      <c r="B1537" s="73" t="s">
        <v>219</v>
      </c>
      <c r="C1537" s="505">
        <v>5</v>
      </c>
      <c r="D1537" s="505"/>
      <c r="E1537" s="505">
        <v>2</v>
      </c>
      <c r="F1537" s="505"/>
      <c r="G1537" s="345">
        <v>7</v>
      </c>
      <c r="H1537" s="73" t="s">
        <v>218</v>
      </c>
      <c r="I1537" s="505">
        <v>1</v>
      </c>
      <c r="J1537" s="505"/>
      <c r="K1537" s="40">
        <v>5</v>
      </c>
      <c r="L1537" s="345">
        <v>6</v>
      </c>
      <c r="M1537" s="73" t="s">
        <v>217</v>
      </c>
      <c r="N1537" s="40">
        <v>3</v>
      </c>
      <c r="O1537" s="505">
        <v>7</v>
      </c>
      <c r="P1537" s="505"/>
      <c r="Q1537" s="506">
        <v>10</v>
      </c>
      <c r="R1537" s="483"/>
      <c r="S1537" s="73" t="s">
        <v>216</v>
      </c>
      <c r="T1537" s="505">
        <v>0</v>
      </c>
      <c r="U1537" s="505"/>
      <c r="V1537" s="40">
        <v>1</v>
      </c>
      <c r="W1537" s="481">
        <v>1</v>
      </c>
      <c r="X1537" s="483"/>
    </row>
    <row r="1538" spans="2:24" s="49" customFormat="1" ht="14.25" customHeight="1">
      <c r="B1538" s="73" t="s">
        <v>215</v>
      </c>
      <c r="C1538" s="505">
        <v>7</v>
      </c>
      <c r="D1538" s="505"/>
      <c r="E1538" s="505">
        <v>2</v>
      </c>
      <c r="F1538" s="505"/>
      <c r="G1538" s="345">
        <v>9</v>
      </c>
      <c r="H1538" s="73" t="s">
        <v>214</v>
      </c>
      <c r="I1538" s="505">
        <v>3</v>
      </c>
      <c r="J1538" s="505"/>
      <c r="K1538" s="40">
        <v>2</v>
      </c>
      <c r="L1538" s="345">
        <v>5</v>
      </c>
      <c r="M1538" s="73" t="s">
        <v>213</v>
      </c>
      <c r="N1538" s="40">
        <v>6</v>
      </c>
      <c r="O1538" s="505">
        <v>9</v>
      </c>
      <c r="P1538" s="505"/>
      <c r="Q1538" s="491">
        <v>15</v>
      </c>
      <c r="R1538" s="490"/>
      <c r="S1538" s="73" t="s">
        <v>212</v>
      </c>
      <c r="T1538" s="505">
        <v>0</v>
      </c>
      <c r="U1538" s="505"/>
      <c r="V1538" s="40">
        <v>1</v>
      </c>
      <c r="W1538" s="489">
        <v>1</v>
      </c>
      <c r="X1538" s="490"/>
    </row>
    <row r="1539" spans="2:24" s="49" customFormat="1" ht="14.25" customHeight="1">
      <c r="B1539" s="73" t="s">
        <v>211</v>
      </c>
      <c r="C1539" s="505">
        <v>2</v>
      </c>
      <c r="D1539" s="505"/>
      <c r="E1539" s="505">
        <v>3</v>
      </c>
      <c r="F1539" s="505"/>
      <c r="G1539" s="345">
        <v>5</v>
      </c>
      <c r="H1539" s="73" t="s">
        <v>210</v>
      </c>
      <c r="I1539" s="505">
        <v>1</v>
      </c>
      <c r="J1539" s="505"/>
      <c r="K1539" s="40">
        <v>2</v>
      </c>
      <c r="L1539" s="345">
        <v>3</v>
      </c>
      <c r="M1539" s="73" t="s">
        <v>209</v>
      </c>
      <c r="N1539" s="40">
        <v>0</v>
      </c>
      <c r="O1539" s="505">
        <v>4</v>
      </c>
      <c r="P1539" s="505"/>
      <c r="Q1539" s="491">
        <v>4</v>
      </c>
      <c r="R1539" s="490"/>
      <c r="S1539" s="73" t="s">
        <v>208</v>
      </c>
      <c r="T1539" s="505">
        <v>0</v>
      </c>
      <c r="U1539" s="505"/>
      <c r="V1539" s="40">
        <v>0</v>
      </c>
      <c r="W1539" s="489">
        <v>0</v>
      </c>
      <c r="X1539" s="490"/>
    </row>
    <row r="1540" spans="2:24" s="49" customFormat="1" ht="14.25" customHeight="1">
      <c r="B1540" s="73" t="s">
        <v>207</v>
      </c>
      <c r="C1540" s="505">
        <v>2</v>
      </c>
      <c r="D1540" s="505"/>
      <c r="E1540" s="505">
        <v>5</v>
      </c>
      <c r="F1540" s="505"/>
      <c r="G1540" s="345">
        <v>7</v>
      </c>
      <c r="H1540" s="73" t="s">
        <v>206</v>
      </c>
      <c r="I1540" s="505">
        <v>2</v>
      </c>
      <c r="J1540" s="505"/>
      <c r="K1540" s="40">
        <v>3</v>
      </c>
      <c r="L1540" s="345">
        <v>5</v>
      </c>
      <c r="M1540" s="73" t="s">
        <v>205</v>
      </c>
      <c r="N1540" s="40">
        <v>2</v>
      </c>
      <c r="O1540" s="505">
        <v>3</v>
      </c>
      <c r="P1540" s="505"/>
      <c r="Q1540" s="491">
        <v>5</v>
      </c>
      <c r="R1540" s="490"/>
      <c r="S1540" s="73" t="s">
        <v>204</v>
      </c>
      <c r="T1540" s="505">
        <v>0</v>
      </c>
      <c r="U1540" s="505"/>
      <c r="V1540" s="40">
        <v>0</v>
      </c>
      <c r="W1540" s="489">
        <v>0</v>
      </c>
      <c r="X1540" s="490"/>
    </row>
    <row r="1541" spans="2:24" s="49" customFormat="1" ht="14.1" customHeight="1">
      <c r="B1541" s="74" t="s">
        <v>203</v>
      </c>
      <c r="C1541" s="511">
        <v>5</v>
      </c>
      <c r="D1541" s="511"/>
      <c r="E1541" s="511">
        <v>6</v>
      </c>
      <c r="F1541" s="511"/>
      <c r="G1541" s="346">
        <v>11</v>
      </c>
      <c r="H1541" s="74" t="s">
        <v>202</v>
      </c>
      <c r="I1541" s="511">
        <v>4</v>
      </c>
      <c r="J1541" s="511"/>
      <c r="K1541" s="42">
        <v>3</v>
      </c>
      <c r="L1541" s="346">
        <v>7</v>
      </c>
      <c r="M1541" s="74" t="s">
        <v>201</v>
      </c>
      <c r="N1541" s="42">
        <v>3</v>
      </c>
      <c r="O1541" s="511">
        <v>3</v>
      </c>
      <c r="P1541" s="511"/>
      <c r="Q1541" s="497">
        <v>6</v>
      </c>
      <c r="R1541" s="504"/>
      <c r="S1541" s="74" t="s">
        <v>200</v>
      </c>
      <c r="T1541" s="511">
        <v>0</v>
      </c>
      <c r="U1541" s="511"/>
      <c r="V1541" s="42">
        <v>0</v>
      </c>
      <c r="W1541" s="502">
        <v>0</v>
      </c>
      <c r="X1541" s="504"/>
    </row>
    <row r="1542" spans="2:24" s="49" customFormat="1" ht="14.25" customHeight="1">
      <c r="B1542" s="73" t="s">
        <v>199</v>
      </c>
      <c r="C1542" s="505">
        <v>0</v>
      </c>
      <c r="D1542" s="505"/>
      <c r="E1542" s="505">
        <v>5</v>
      </c>
      <c r="F1542" s="505"/>
      <c r="G1542" s="345">
        <v>5</v>
      </c>
      <c r="H1542" s="73" t="s">
        <v>198</v>
      </c>
      <c r="I1542" s="505">
        <v>2</v>
      </c>
      <c r="J1542" s="505"/>
      <c r="K1542" s="40">
        <v>3</v>
      </c>
      <c r="L1542" s="345">
        <v>5</v>
      </c>
      <c r="M1542" s="73" t="s">
        <v>197</v>
      </c>
      <c r="N1542" s="40">
        <v>5</v>
      </c>
      <c r="O1542" s="505">
        <v>6</v>
      </c>
      <c r="P1542" s="505"/>
      <c r="Q1542" s="506">
        <v>11</v>
      </c>
      <c r="R1542" s="483"/>
      <c r="S1542" s="73" t="s">
        <v>196</v>
      </c>
      <c r="T1542" s="505">
        <v>0</v>
      </c>
      <c r="U1542" s="505"/>
      <c r="V1542" s="40">
        <v>0</v>
      </c>
      <c r="W1542" s="481">
        <v>0</v>
      </c>
      <c r="X1542" s="483"/>
    </row>
    <row r="1543" spans="2:24" s="49" customFormat="1" ht="14.25" customHeight="1">
      <c r="B1543" s="73" t="s">
        <v>195</v>
      </c>
      <c r="C1543" s="505">
        <v>4</v>
      </c>
      <c r="D1543" s="505"/>
      <c r="E1543" s="505">
        <v>2</v>
      </c>
      <c r="F1543" s="505"/>
      <c r="G1543" s="345">
        <v>6</v>
      </c>
      <c r="H1543" s="73" t="s">
        <v>194</v>
      </c>
      <c r="I1543" s="505">
        <v>1</v>
      </c>
      <c r="J1543" s="505"/>
      <c r="K1543" s="40">
        <v>3</v>
      </c>
      <c r="L1543" s="345">
        <v>4</v>
      </c>
      <c r="M1543" s="73" t="s">
        <v>193</v>
      </c>
      <c r="N1543" s="40">
        <v>2</v>
      </c>
      <c r="O1543" s="505">
        <v>0</v>
      </c>
      <c r="P1543" s="505"/>
      <c r="Q1543" s="491">
        <v>2</v>
      </c>
      <c r="R1543" s="490"/>
      <c r="S1543" s="73" t="s">
        <v>192</v>
      </c>
      <c r="T1543" s="505">
        <v>0</v>
      </c>
      <c r="U1543" s="505"/>
      <c r="V1543" s="40">
        <v>0</v>
      </c>
      <c r="W1543" s="489">
        <v>0</v>
      </c>
      <c r="X1543" s="490"/>
    </row>
    <row r="1544" spans="2:24" s="49" customFormat="1" ht="14.25" customHeight="1">
      <c r="B1544" s="73" t="s">
        <v>191</v>
      </c>
      <c r="C1544" s="505">
        <v>3</v>
      </c>
      <c r="D1544" s="505"/>
      <c r="E1544" s="505">
        <v>2</v>
      </c>
      <c r="F1544" s="505"/>
      <c r="G1544" s="345">
        <v>5</v>
      </c>
      <c r="H1544" s="73" t="s">
        <v>190</v>
      </c>
      <c r="I1544" s="505">
        <v>4</v>
      </c>
      <c r="J1544" s="505"/>
      <c r="K1544" s="40">
        <v>5</v>
      </c>
      <c r="L1544" s="345">
        <v>9</v>
      </c>
      <c r="M1544" s="73" t="s">
        <v>189</v>
      </c>
      <c r="N1544" s="40">
        <v>0</v>
      </c>
      <c r="O1544" s="505">
        <v>2</v>
      </c>
      <c r="P1544" s="505"/>
      <c r="Q1544" s="491">
        <v>2</v>
      </c>
      <c r="R1544" s="490"/>
      <c r="S1544" s="73" t="s">
        <v>188</v>
      </c>
      <c r="T1544" s="505">
        <v>0</v>
      </c>
      <c r="U1544" s="505"/>
      <c r="V1544" s="40">
        <v>0</v>
      </c>
      <c r="W1544" s="489">
        <v>0</v>
      </c>
      <c r="X1544" s="490"/>
    </row>
    <row r="1545" spans="2:24" s="49" customFormat="1" ht="14.1" customHeight="1">
      <c r="B1545" s="73" t="s">
        <v>187</v>
      </c>
      <c r="C1545" s="505">
        <v>3</v>
      </c>
      <c r="D1545" s="505"/>
      <c r="E1545" s="505">
        <v>4</v>
      </c>
      <c r="F1545" s="505"/>
      <c r="G1545" s="345">
        <v>7</v>
      </c>
      <c r="H1545" s="73" t="s">
        <v>186</v>
      </c>
      <c r="I1545" s="505">
        <v>2</v>
      </c>
      <c r="J1545" s="505"/>
      <c r="K1545" s="40">
        <v>4</v>
      </c>
      <c r="L1545" s="345">
        <v>6</v>
      </c>
      <c r="M1545" s="73" t="s">
        <v>185</v>
      </c>
      <c r="N1545" s="40">
        <v>1</v>
      </c>
      <c r="O1545" s="505">
        <v>2</v>
      </c>
      <c r="P1545" s="505"/>
      <c r="Q1545" s="491">
        <v>3</v>
      </c>
      <c r="R1545" s="490"/>
      <c r="S1545" s="73" t="s">
        <v>184</v>
      </c>
      <c r="T1545" s="505">
        <v>0</v>
      </c>
      <c r="U1545" s="505"/>
      <c r="V1545" s="40">
        <v>0</v>
      </c>
      <c r="W1545" s="489">
        <v>0</v>
      </c>
      <c r="X1545" s="490"/>
    </row>
    <row r="1546" spans="2:24" s="49" customFormat="1" ht="14.25" customHeight="1" thickBot="1">
      <c r="B1546" s="75" t="s">
        <v>183</v>
      </c>
      <c r="C1546" s="516">
        <v>2</v>
      </c>
      <c r="D1546" s="516"/>
      <c r="E1546" s="516">
        <v>4</v>
      </c>
      <c r="F1546" s="516"/>
      <c r="G1546" s="344">
        <v>6</v>
      </c>
      <c r="H1546" s="75" t="s">
        <v>182</v>
      </c>
      <c r="I1546" s="516">
        <v>5</v>
      </c>
      <c r="J1546" s="516"/>
      <c r="K1546" s="44">
        <v>5</v>
      </c>
      <c r="L1546" s="344">
        <v>10</v>
      </c>
      <c r="M1546" s="75" t="s">
        <v>181</v>
      </c>
      <c r="N1546" s="44">
        <v>1</v>
      </c>
      <c r="O1546" s="516">
        <v>3</v>
      </c>
      <c r="P1546" s="516"/>
      <c r="Q1546" s="512">
        <v>4</v>
      </c>
      <c r="R1546" s="559"/>
      <c r="S1546" s="74" t="s">
        <v>180</v>
      </c>
      <c r="T1546" s="511">
        <v>0</v>
      </c>
      <c r="U1546" s="511"/>
      <c r="V1546" s="42">
        <v>0</v>
      </c>
      <c r="W1546" s="502">
        <v>0</v>
      </c>
      <c r="X1546" s="504"/>
    </row>
    <row r="1547" spans="2:24" s="49" customFormat="1" ht="14.25" customHeight="1" thickBot="1">
      <c r="B1547" s="76"/>
      <c r="C1547" s="76"/>
      <c r="D1547" s="76"/>
      <c r="E1547" s="76"/>
      <c r="F1547" s="520" t="s">
        <v>179</v>
      </c>
      <c r="G1547" s="520"/>
      <c r="H1547" s="520"/>
      <c r="I1547" s="520"/>
      <c r="J1547" s="76"/>
      <c r="K1547" s="76"/>
      <c r="L1547" s="76"/>
      <c r="M1547" s="76"/>
      <c r="N1547" s="76"/>
      <c r="O1547" s="76"/>
      <c r="P1547" s="76"/>
      <c r="Q1547" s="76"/>
      <c r="R1547" s="76"/>
      <c r="S1547" s="77" t="s">
        <v>178</v>
      </c>
      <c r="T1547" s="582">
        <v>0</v>
      </c>
      <c r="U1547" s="582"/>
      <c r="V1547" s="46">
        <v>0</v>
      </c>
      <c r="W1547" s="481">
        <f t="shared" ref="W1547:W1552" si="259">SUM(T1547:V1547)</f>
        <v>0</v>
      </c>
      <c r="X1547" s="483"/>
    </row>
    <row r="1548" spans="2:24" s="49" customFormat="1" ht="13.5" customHeight="1">
      <c r="B1548" s="213" t="s">
        <v>177</v>
      </c>
      <c r="C1548" s="522">
        <f>SUM(C1522:D1526)</f>
        <v>3</v>
      </c>
      <c r="D1548" s="523"/>
      <c r="E1548" s="526">
        <f>SUM(E1522:F1526)</f>
        <v>8</v>
      </c>
      <c r="F1548" s="523"/>
      <c r="G1548" s="214">
        <f>SUM(C1548:F1548)</f>
        <v>11</v>
      </c>
      <c r="H1548" s="213" t="s">
        <v>176</v>
      </c>
      <c r="I1548" s="524">
        <f>SUM(N1522:N1526)</f>
        <v>14</v>
      </c>
      <c r="J1548" s="525"/>
      <c r="K1548" s="215">
        <f>SUM(O1522:P1526)</f>
        <v>23</v>
      </c>
      <c r="L1548" s="216">
        <f>SUM(I1548:K1548)</f>
        <v>37</v>
      </c>
      <c r="M1548" s="225" t="s">
        <v>175</v>
      </c>
      <c r="N1548" s="226">
        <f>SUM(T1547:U1551)</f>
        <v>0</v>
      </c>
      <c r="O1548" s="526">
        <f>SUM(V1547:V1551)</f>
        <v>0</v>
      </c>
      <c r="P1548" s="523">
        <f t="shared" ref="P1548" si="260">SUM(W1547:X1551)</f>
        <v>0</v>
      </c>
      <c r="Q1548" s="526">
        <f>SUM(N1548,O1548)</f>
        <v>0</v>
      </c>
      <c r="R1548" s="527"/>
      <c r="S1548" s="73" t="s">
        <v>174</v>
      </c>
      <c r="T1548" s="505">
        <v>0</v>
      </c>
      <c r="U1548" s="505"/>
      <c r="V1548" s="40">
        <v>0</v>
      </c>
      <c r="W1548" s="489">
        <f t="shared" si="259"/>
        <v>0</v>
      </c>
      <c r="X1548" s="490"/>
    </row>
    <row r="1549" spans="2:24" s="49" customFormat="1" ht="13.5" customHeight="1" thickBot="1">
      <c r="B1549" s="217" t="s">
        <v>173</v>
      </c>
      <c r="C1549" s="518">
        <f>SUM(C1527:D1531)</f>
        <v>11</v>
      </c>
      <c r="D1549" s="519"/>
      <c r="E1549" s="555">
        <f>SUM(E1527:F1531)</f>
        <v>10</v>
      </c>
      <c r="F1549" s="519"/>
      <c r="G1549" s="218">
        <f t="shared" ref="G1549:G1557" si="261">SUM(C1549:F1549)</f>
        <v>21</v>
      </c>
      <c r="H1549" s="217" t="s">
        <v>172</v>
      </c>
      <c r="I1549" s="518">
        <f>SUM(N1527:N1531)</f>
        <v>13</v>
      </c>
      <c r="J1549" s="521"/>
      <c r="K1549" s="219">
        <f>SUM(O1527:P1531)</f>
        <v>21</v>
      </c>
      <c r="L1549" s="220">
        <f t="shared" ref="L1549:L1553" si="262">SUM(I1549:K1549)</f>
        <v>34</v>
      </c>
      <c r="M1549" s="227" t="s">
        <v>159</v>
      </c>
      <c r="N1549" s="228">
        <f>U1552</f>
        <v>0</v>
      </c>
      <c r="O1549" s="531">
        <f>V1552</f>
        <v>0</v>
      </c>
      <c r="P1549" s="532"/>
      <c r="Q1549" s="531">
        <f>SUM(N1549:P1549)</f>
        <v>0</v>
      </c>
      <c r="R1549" s="533"/>
      <c r="S1549" s="73" t="s">
        <v>171</v>
      </c>
      <c r="T1549" s="505">
        <v>0</v>
      </c>
      <c r="U1549" s="505"/>
      <c r="V1549" s="40">
        <v>0</v>
      </c>
      <c r="W1549" s="489">
        <f t="shared" si="259"/>
        <v>0</v>
      </c>
      <c r="X1549" s="490"/>
    </row>
    <row r="1550" spans="2:24" s="49" customFormat="1" ht="13.5" customHeight="1" thickBot="1">
      <c r="B1550" s="217" t="s">
        <v>170</v>
      </c>
      <c r="C1550" s="518">
        <f>SUM(C1532:D1536)</f>
        <v>16</v>
      </c>
      <c r="D1550" s="519"/>
      <c r="E1550" s="555">
        <f>SUM(E1532:F1536)</f>
        <v>8</v>
      </c>
      <c r="F1550" s="519"/>
      <c r="G1550" s="218">
        <f t="shared" si="261"/>
        <v>24</v>
      </c>
      <c r="H1550" s="217" t="s">
        <v>169</v>
      </c>
      <c r="I1550" s="518">
        <f>SUM(N1532:N1536)</f>
        <v>16</v>
      </c>
      <c r="J1550" s="521"/>
      <c r="K1550" s="219">
        <f>SUM(O1532:P1536)</f>
        <v>16</v>
      </c>
      <c r="L1550" s="220">
        <f t="shared" si="262"/>
        <v>32</v>
      </c>
      <c r="M1550" s="76"/>
      <c r="N1550" s="76"/>
      <c r="O1550" s="76"/>
      <c r="P1550" s="76"/>
      <c r="Q1550" s="76"/>
      <c r="R1550" s="76"/>
      <c r="S1550" s="73" t="s">
        <v>168</v>
      </c>
      <c r="T1550" s="505">
        <v>0</v>
      </c>
      <c r="U1550" s="505"/>
      <c r="V1550" s="40">
        <v>0</v>
      </c>
      <c r="W1550" s="489">
        <f t="shared" si="259"/>
        <v>0</v>
      </c>
      <c r="X1550" s="490"/>
    </row>
    <row r="1551" spans="2:24" s="49" customFormat="1" ht="13.5" customHeight="1">
      <c r="B1551" s="217" t="s">
        <v>167</v>
      </c>
      <c r="C1551" s="518">
        <f>SUM(C1537:D1541)</f>
        <v>21</v>
      </c>
      <c r="D1551" s="519"/>
      <c r="E1551" s="555">
        <f>SUM(E1537:F1541)</f>
        <v>18</v>
      </c>
      <c r="F1551" s="519"/>
      <c r="G1551" s="218">
        <f t="shared" si="261"/>
        <v>39</v>
      </c>
      <c r="H1551" s="217" t="s">
        <v>166</v>
      </c>
      <c r="I1551" s="518">
        <f>SUM(N1537:N1541)</f>
        <v>14</v>
      </c>
      <c r="J1551" s="521"/>
      <c r="K1551" s="219">
        <f>SUM(O1537:P1541)</f>
        <v>26</v>
      </c>
      <c r="L1551" s="220">
        <f t="shared" si="262"/>
        <v>40</v>
      </c>
      <c r="M1551" s="229" t="s">
        <v>165</v>
      </c>
      <c r="N1551" s="230">
        <f>SUM(N1537:N1546,T1522:U1552)</f>
        <v>32</v>
      </c>
      <c r="O1551" s="535">
        <f>SUM(O1537:P1546,V1522:V1552)</f>
        <v>66</v>
      </c>
      <c r="P1551" s="536">
        <f t="shared" ref="P1551" si="263">SUM(P1537:P1546,W1522:X1552)</f>
        <v>36</v>
      </c>
      <c r="Q1551" s="535">
        <f>SUM(N1551,O1551)</f>
        <v>98</v>
      </c>
      <c r="R1551" s="537"/>
      <c r="S1551" s="74" t="s">
        <v>164</v>
      </c>
      <c r="T1551" s="511">
        <v>0</v>
      </c>
      <c r="U1551" s="511"/>
      <c r="V1551" s="133">
        <v>0</v>
      </c>
      <c r="W1551" s="502">
        <f t="shared" si="259"/>
        <v>0</v>
      </c>
      <c r="X1551" s="504"/>
    </row>
    <row r="1552" spans="2:24" s="49" customFormat="1" ht="13.5" customHeight="1" thickBot="1">
      <c r="B1552" s="217" t="s">
        <v>163</v>
      </c>
      <c r="C1552" s="518">
        <f>SUM(C1542:D1546)</f>
        <v>12</v>
      </c>
      <c r="D1552" s="519"/>
      <c r="E1552" s="555">
        <f>SUM(E1542:F1546)</f>
        <v>17</v>
      </c>
      <c r="F1552" s="519"/>
      <c r="G1552" s="218">
        <f t="shared" si="261"/>
        <v>29</v>
      </c>
      <c r="H1552" s="217" t="s">
        <v>162</v>
      </c>
      <c r="I1552" s="518">
        <f>SUM(N1542:N1546)</f>
        <v>9</v>
      </c>
      <c r="J1552" s="521"/>
      <c r="K1552" s="219">
        <f>SUM(O1542:P1546)</f>
        <v>13</v>
      </c>
      <c r="L1552" s="220">
        <f t="shared" si="262"/>
        <v>22</v>
      </c>
      <c r="M1552" s="231" t="s">
        <v>161</v>
      </c>
      <c r="N1552" s="232"/>
      <c r="O1552" s="233"/>
      <c r="P1552" s="565">
        <f>Q1551/Q1555*100</f>
        <v>22.685185185185187</v>
      </c>
      <c r="Q1552" s="565"/>
      <c r="R1552" s="234" t="s">
        <v>160</v>
      </c>
      <c r="S1552" s="75" t="s">
        <v>159</v>
      </c>
      <c r="T1552" s="516">
        <v>0</v>
      </c>
      <c r="U1552" s="516"/>
      <c r="V1552" s="44">
        <v>0</v>
      </c>
      <c r="W1552" s="529">
        <f t="shared" si="259"/>
        <v>0</v>
      </c>
      <c r="X1552" s="538"/>
    </row>
    <row r="1553" spans="2:24" s="49" customFormat="1" ht="13.5" customHeight="1">
      <c r="B1553" s="217" t="s">
        <v>158</v>
      </c>
      <c r="C1553" s="518">
        <f>SUM(I1522:J1526)</f>
        <v>11</v>
      </c>
      <c r="D1553" s="519"/>
      <c r="E1553" s="555">
        <f>SUM(K1522:K1526)</f>
        <v>3</v>
      </c>
      <c r="F1553" s="519"/>
      <c r="G1553" s="218">
        <f t="shared" si="261"/>
        <v>14</v>
      </c>
      <c r="H1553" s="217" t="s">
        <v>157</v>
      </c>
      <c r="I1553" s="518">
        <f>SUM(T1522:U1526)</f>
        <v>7</v>
      </c>
      <c r="J1553" s="521"/>
      <c r="K1553" s="219">
        <f>SUM(V1522:V1526)</f>
        <v>12</v>
      </c>
      <c r="L1553" s="220">
        <f t="shared" si="262"/>
        <v>19</v>
      </c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397"/>
    </row>
    <row r="1554" spans="2:24" s="49" customFormat="1" ht="13.5" customHeight="1" thickBot="1">
      <c r="B1554" s="217" t="s">
        <v>156</v>
      </c>
      <c r="C1554" s="518">
        <f>SUM(I1527:J1531)</f>
        <v>8</v>
      </c>
      <c r="D1554" s="519"/>
      <c r="E1554" s="555">
        <f>SUM(K1527:K1531)</f>
        <v>6</v>
      </c>
      <c r="F1554" s="519"/>
      <c r="G1554" s="218">
        <f t="shared" si="261"/>
        <v>14</v>
      </c>
      <c r="H1554" s="217" t="s">
        <v>155</v>
      </c>
      <c r="I1554" s="518">
        <f>SUM(T1527:U1531)</f>
        <v>1</v>
      </c>
      <c r="J1554" s="521"/>
      <c r="K1554" s="219">
        <f>SUM(V1527:V1531)</f>
        <v>10</v>
      </c>
      <c r="L1554" s="220">
        <f>SUM(I1554:K1554)</f>
        <v>11</v>
      </c>
      <c r="M1554" s="76"/>
      <c r="N1554" s="76"/>
      <c r="O1554" s="76"/>
      <c r="P1554" s="76"/>
      <c r="Q1554" s="76"/>
      <c r="R1554" s="76"/>
      <c r="S1554" s="87"/>
      <c r="T1554" s="87"/>
      <c r="U1554" s="87"/>
      <c r="V1554" s="87"/>
      <c r="W1554" s="87"/>
      <c r="X1554" s="87"/>
    </row>
    <row r="1555" spans="2:24" s="49" customFormat="1" ht="13.5" customHeight="1" thickBot="1">
      <c r="B1555" s="217" t="s">
        <v>154</v>
      </c>
      <c r="C1555" s="518">
        <f>SUM(I1532:J1536)</f>
        <v>9</v>
      </c>
      <c r="D1555" s="519"/>
      <c r="E1555" s="555">
        <f>SUM(K1532:K1536)</f>
        <v>10</v>
      </c>
      <c r="F1555" s="519"/>
      <c r="G1555" s="218">
        <f t="shared" si="261"/>
        <v>19</v>
      </c>
      <c r="H1555" s="217" t="s">
        <v>153</v>
      </c>
      <c r="I1555" s="518">
        <f>SUM(T1532:U1536)</f>
        <v>1</v>
      </c>
      <c r="J1555" s="521"/>
      <c r="K1555" s="219">
        <f>SUM(V1532:V1536)</f>
        <v>3</v>
      </c>
      <c r="L1555" s="220">
        <f t="shared" ref="L1555:L1557" si="264">SUM(I1555:K1555)</f>
        <v>4</v>
      </c>
      <c r="M1555" s="235" t="s">
        <v>152</v>
      </c>
      <c r="N1555" s="236">
        <f>SUM(C1548:D1557,I1548:J1557,N1548:N1549)</f>
        <v>191</v>
      </c>
      <c r="O1555" s="535">
        <f>SUM(E1548:F1557,K1548:K1557,O1548,O1549)</f>
        <v>241</v>
      </c>
      <c r="P1555" s="536">
        <f t="shared" ref="P1555" si="265">SUM(C1548:D1557,J1548:K1557,P1548:P1549)</f>
        <v>242</v>
      </c>
      <c r="Q1555" s="535">
        <f>SUM(N1555,O1555)</f>
        <v>432</v>
      </c>
      <c r="R1555" s="537"/>
      <c r="S1555" s="89" t="s">
        <v>151</v>
      </c>
      <c r="T1555" s="590">
        <v>40</v>
      </c>
      <c r="U1555" s="590"/>
      <c r="V1555" s="28">
        <v>47</v>
      </c>
      <c r="W1555" s="590">
        <v>43</v>
      </c>
      <c r="X1555" s="591"/>
    </row>
    <row r="1556" spans="2:24" s="49" customFormat="1" ht="13.5" customHeight="1" thickBot="1">
      <c r="B1556" s="217" t="s">
        <v>150</v>
      </c>
      <c r="C1556" s="518">
        <f>SUM(I1537:J1541)</f>
        <v>11</v>
      </c>
      <c r="D1556" s="519"/>
      <c r="E1556" s="555">
        <f>SUM(K1537:K1541)</f>
        <v>15</v>
      </c>
      <c r="F1556" s="519"/>
      <c r="G1556" s="218">
        <f t="shared" si="261"/>
        <v>26</v>
      </c>
      <c r="H1556" s="217" t="s">
        <v>149</v>
      </c>
      <c r="I1556" s="518">
        <f>SUM(T1537:U1541)</f>
        <v>0</v>
      </c>
      <c r="J1556" s="521"/>
      <c r="K1556" s="219">
        <f>SUM(V1537:V1541)</f>
        <v>2</v>
      </c>
      <c r="L1556" s="220">
        <f t="shared" si="264"/>
        <v>2</v>
      </c>
      <c r="M1556" s="231" t="s">
        <v>7</v>
      </c>
      <c r="N1556" s="232"/>
      <c r="O1556" s="237"/>
      <c r="P1556" s="237"/>
      <c r="Q1556" s="545">
        <f>行政区別人口!R88</f>
        <v>176</v>
      </c>
      <c r="R1556" s="546"/>
      <c r="S1556" s="90"/>
      <c r="T1556" s="25"/>
      <c r="U1556" s="25"/>
      <c r="V1556" s="25"/>
      <c r="W1556" s="25"/>
      <c r="X1556" s="25"/>
    </row>
    <row r="1557" spans="2:24" s="49" customFormat="1" ht="13.5" customHeight="1" thickBot="1">
      <c r="B1557" s="221" t="s">
        <v>148</v>
      </c>
      <c r="C1557" s="542">
        <f>SUM(I1542:J1546)</f>
        <v>14</v>
      </c>
      <c r="D1557" s="532"/>
      <c r="E1557" s="531">
        <f>SUM(K1542:K1546)</f>
        <v>20</v>
      </c>
      <c r="F1557" s="532"/>
      <c r="G1557" s="222">
        <f t="shared" si="261"/>
        <v>34</v>
      </c>
      <c r="H1557" s="221" t="s">
        <v>147</v>
      </c>
      <c r="I1557" s="543">
        <f>SUM(T1542:U1546)</f>
        <v>0</v>
      </c>
      <c r="J1557" s="544"/>
      <c r="K1557" s="223">
        <f>SUM(V1542:V1546)</f>
        <v>0</v>
      </c>
      <c r="L1557" s="224">
        <f t="shared" si="264"/>
        <v>0</v>
      </c>
      <c r="M1557" s="76"/>
      <c r="N1557" s="76"/>
      <c r="O1557" s="76"/>
      <c r="P1557" s="76"/>
      <c r="Q1557" s="76"/>
      <c r="R1557" s="76"/>
      <c r="S1557" s="520" t="s">
        <v>146</v>
      </c>
      <c r="T1557" s="520"/>
      <c r="U1557" s="520"/>
      <c r="V1557" s="520"/>
      <c r="W1557" s="92">
        <v>38</v>
      </c>
      <c r="X1557" s="93" t="s">
        <v>284</v>
      </c>
    </row>
    <row r="1559" spans="2:24" s="49" customFormat="1" ht="14.1" customHeight="1">
      <c r="S1559" s="97"/>
      <c r="T1559" s="97"/>
      <c r="U1559" s="97"/>
    </row>
    <row r="1560" spans="2:24" s="49" customFormat="1" ht="14.25" customHeight="1">
      <c r="B1560" s="547" t="s">
        <v>1</v>
      </c>
      <c r="C1560" s="547"/>
      <c r="D1560" s="547" t="s">
        <v>2</v>
      </c>
      <c r="E1560" s="547"/>
      <c r="F1560" s="547"/>
      <c r="G1560" s="547"/>
      <c r="H1560" s="547"/>
      <c r="I1560" s="547"/>
      <c r="J1560" s="561" t="s">
        <v>285</v>
      </c>
      <c r="K1560" s="561"/>
      <c r="L1560" s="561"/>
      <c r="M1560" s="561"/>
      <c r="N1560" s="561"/>
      <c r="O1560" s="561"/>
      <c r="P1560" s="561"/>
      <c r="Q1560" s="66"/>
      <c r="R1560" s="66"/>
      <c r="S1560" s="98"/>
      <c r="T1560" s="98"/>
      <c r="U1560" s="158" t="str">
        <f>$U$2</f>
        <v>平成29年11月30日</v>
      </c>
      <c r="V1560" s="48"/>
      <c r="W1560" s="48"/>
      <c r="X1560" s="99" t="s">
        <v>0</v>
      </c>
    </row>
    <row r="1561" spans="2:24" s="49" customFormat="1" ht="17.100000000000001" customHeight="1" thickBot="1">
      <c r="B1561" s="547" t="s">
        <v>282</v>
      </c>
      <c r="C1561" s="547"/>
      <c r="D1561" s="547" t="s">
        <v>53</v>
      </c>
      <c r="E1561" s="547"/>
      <c r="F1561" s="547"/>
      <c r="G1561" s="547"/>
      <c r="H1561" s="66"/>
      <c r="I1561" s="66"/>
      <c r="J1561" s="561"/>
      <c r="K1561" s="561"/>
      <c r="L1561" s="561"/>
      <c r="M1561" s="561"/>
      <c r="N1561" s="561"/>
      <c r="O1561" s="561"/>
      <c r="P1561" s="561"/>
      <c r="Q1561" s="66"/>
      <c r="R1561" s="66"/>
      <c r="S1561" s="66"/>
      <c r="T1561" s="66"/>
      <c r="U1561" s="158" t="str">
        <f>$U$3</f>
        <v>平成29年12月 1日</v>
      </c>
      <c r="V1561" s="48"/>
      <c r="W1561" s="48"/>
      <c r="X1561" s="99" t="s">
        <v>3</v>
      </c>
    </row>
    <row r="1562" spans="2:24" s="49" customFormat="1" ht="14.25" customHeight="1">
      <c r="B1562" s="68" t="s">
        <v>280</v>
      </c>
      <c r="C1562" s="484" t="s">
        <v>4</v>
      </c>
      <c r="D1562" s="484"/>
      <c r="E1562" s="484" t="s">
        <v>5</v>
      </c>
      <c r="F1562" s="484"/>
      <c r="G1562" s="69" t="s">
        <v>6</v>
      </c>
      <c r="H1562" s="68" t="s">
        <v>280</v>
      </c>
      <c r="I1562" s="484" t="s">
        <v>4</v>
      </c>
      <c r="J1562" s="484"/>
      <c r="K1562" s="71" t="s">
        <v>5</v>
      </c>
      <c r="L1562" s="69" t="s">
        <v>6</v>
      </c>
      <c r="M1562" s="68" t="s">
        <v>280</v>
      </c>
      <c r="N1562" s="71" t="s">
        <v>4</v>
      </c>
      <c r="O1562" s="484" t="s">
        <v>5</v>
      </c>
      <c r="P1562" s="484"/>
      <c r="Q1562" s="484" t="s">
        <v>6</v>
      </c>
      <c r="R1562" s="486"/>
      <c r="S1562" s="68" t="s">
        <v>280</v>
      </c>
      <c r="T1562" s="484" t="s">
        <v>4</v>
      </c>
      <c r="U1562" s="484"/>
      <c r="V1562" s="71" t="s">
        <v>5</v>
      </c>
      <c r="W1562" s="484" t="s">
        <v>6</v>
      </c>
      <c r="X1562" s="486"/>
    </row>
    <row r="1563" spans="2:24" s="49" customFormat="1" ht="14.25" customHeight="1">
      <c r="B1563" s="73" t="s">
        <v>279</v>
      </c>
      <c r="C1563" s="476">
        <v>0</v>
      </c>
      <c r="D1563" s="477"/>
      <c r="E1563" s="476">
        <v>0</v>
      </c>
      <c r="F1563" s="477"/>
      <c r="G1563" s="345">
        <v>0</v>
      </c>
      <c r="H1563" s="73" t="s">
        <v>278</v>
      </c>
      <c r="I1563" s="476">
        <v>2</v>
      </c>
      <c r="J1563" s="477"/>
      <c r="K1563" s="197">
        <v>1</v>
      </c>
      <c r="L1563" s="345">
        <v>3</v>
      </c>
      <c r="M1563" s="73" t="s">
        <v>277</v>
      </c>
      <c r="N1563" s="197">
        <v>1</v>
      </c>
      <c r="O1563" s="476">
        <v>5</v>
      </c>
      <c r="P1563" s="477"/>
      <c r="Q1563" s="476">
        <v>6</v>
      </c>
      <c r="R1563" s="554"/>
      <c r="S1563" s="73" t="s">
        <v>276</v>
      </c>
      <c r="T1563" s="476">
        <v>0</v>
      </c>
      <c r="U1563" s="477"/>
      <c r="V1563" s="197">
        <v>3</v>
      </c>
      <c r="W1563" s="481">
        <v>3</v>
      </c>
      <c r="X1563" s="483"/>
    </row>
    <row r="1564" spans="2:24" s="49" customFormat="1" ht="14.1" customHeight="1">
      <c r="B1564" s="73" t="s">
        <v>275</v>
      </c>
      <c r="C1564" s="491">
        <v>0</v>
      </c>
      <c r="D1564" s="492"/>
      <c r="E1564" s="491">
        <v>0</v>
      </c>
      <c r="F1564" s="492"/>
      <c r="G1564" s="345">
        <v>0</v>
      </c>
      <c r="H1564" s="73" t="s">
        <v>274</v>
      </c>
      <c r="I1564" s="491">
        <v>2</v>
      </c>
      <c r="J1564" s="492"/>
      <c r="K1564" s="197">
        <v>0</v>
      </c>
      <c r="L1564" s="345">
        <v>2</v>
      </c>
      <c r="M1564" s="73" t="s">
        <v>273</v>
      </c>
      <c r="N1564" s="197">
        <v>1</v>
      </c>
      <c r="O1564" s="491">
        <v>1</v>
      </c>
      <c r="P1564" s="492"/>
      <c r="Q1564" s="491">
        <v>2</v>
      </c>
      <c r="R1564" s="490"/>
      <c r="S1564" s="73" t="s">
        <v>272</v>
      </c>
      <c r="T1564" s="491">
        <v>0</v>
      </c>
      <c r="U1564" s="492"/>
      <c r="V1564" s="197">
        <v>3</v>
      </c>
      <c r="W1564" s="489">
        <v>3</v>
      </c>
      <c r="X1564" s="490"/>
    </row>
    <row r="1565" spans="2:24" s="49" customFormat="1" ht="14.25" customHeight="1">
      <c r="B1565" s="73" t="s">
        <v>271</v>
      </c>
      <c r="C1565" s="491">
        <v>0</v>
      </c>
      <c r="D1565" s="492"/>
      <c r="E1565" s="491">
        <v>0</v>
      </c>
      <c r="F1565" s="492"/>
      <c r="G1565" s="345">
        <v>0</v>
      </c>
      <c r="H1565" s="73" t="s">
        <v>270</v>
      </c>
      <c r="I1565" s="491">
        <v>1</v>
      </c>
      <c r="J1565" s="492"/>
      <c r="K1565" s="197">
        <v>0</v>
      </c>
      <c r="L1565" s="345">
        <v>1</v>
      </c>
      <c r="M1565" s="73" t="s">
        <v>269</v>
      </c>
      <c r="N1565" s="197">
        <v>3</v>
      </c>
      <c r="O1565" s="491">
        <v>2</v>
      </c>
      <c r="P1565" s="492"/>
      <c r="Q1565" s="491">
        <v>5</v>
      </c>
      <c r="R1565" s="490"/>
      <c r="S1565" s="73" t="s">
        <v>268</v>
      </c>
      <c r="T1565" s="491">
        <v>2</v>
      </c>
      <c r="U1565" s="492"/>
      <c r="V1565" s="197">
        <v>4</v>
      </c>
      <c r="W1565" s="489">
        <v>6</v>
      </c>
      <c r="X1565" s="490"/>
    </row>
    <row r="1566" spans="2:24" s="49" customFormat="1" ht="14.25" customHeight="1">
      <c r="B1566" s="73" t="s">
        <v>267</v>
      </c>
      <c r="C1566" s="491">
        <v>0</v>
      </c>
      <c r="D1566" s="492"/>
      <c r="E1566" s="491">
        <v>1</v>
      </c>
      <c r="F1566" s="492"/>
      <c r="G1566" s="345">
        <v>1</v>
      </c>
      <c r="H1566" s="73" t="s">
        <v>266</v>
      </c>
      <c r="I1566" s="491">
        <v>1</v>
      </c>
      <c r="J1566" s="492"/>
      <c r="K1566" s="197">
        <v>2</v>
      </c>
      <c r="L1566" s="345">
        <v>3</v>
      </c>
      <c r="M1566" s="73" t="s">
        <v>265</v>
      </c>
      <c r="N1566" s="197">
        <v>1</v>
      </c>
      <c r="O1566" s="491">
        <v>1</v>
      </c>
      <c r="P1566" s="492"/>
      <c r="Q1566" s="491">
        <v>2</v>
      </c>
      <c r="R1566" s="490"/>
      <c r="S1566" s="73" t="s">
        <v>264</v>
      </c>
      <c r="T1566" s="491">
        <v>3</v>
      </c>
      <c r="U1566" s="492"/>
      <c r="V1566" s="197">
        <v>1</v>
      </c>
      <c r="W1566" s="489">
        <v>4</v>
      </c>
      <c r="X1566" s="490"/>
    </row>
    <row r="1567" spans="2:24" s="49" customFormat="1" ht="14.1" customHeight="1">
      <c r="B1567" s="74" t="s">
        <v>263</v>
      </c>
      <c r="C1567" s="497">
        <v>1</v>
      </c>
      <c r="D1567" s="498"/>
      <c r="E1567" s="497">
        <v>0</v>
      </c>
      <c r="F1567" s="498"/>
      <c r="G1567" s="346">
        <v>1</v>
      </c>
      <c r="H1567" s="74" t="s">
        <v>262</v>
      </c>
      <c r="I1567" s="497">
        <v>0</v>
      </c>
      <c r="J1567" s="498"/>
      <c r="K1567" s="198">
        <v>2</v>
      </c>
      <c r="L1567" s="346">
        <v>2</v>
      </c>
      <c r="M1567" s="74" t="s">
        <v>261</v>
      </c>
      <c r="N1567" s="198">
        <v>1</v>
      </c>
      <c r="O1567" s="497">
        <v>4</v>
      </c>
      <c r="P1567" s="498"/>
      <c r="Q1567" s="497">
        <v>5</v>
      </c>
      <c r="R1567" s="504"/>
      <c r="S1567" s="74" t="s">
        <v>260</v>
      </c>
      <c r="T1567" s="497">
        <v>2</v>
      </c>
      <c r="U1567" s="498"/>
      <c r="V1567" s="198">
        <v>4</v>
      </c>
      <c r="W1567" s="502">
        <v>6</v>
      </c>
      <c r="X1567" s="504"/>
    </row>
    <row r="1568" spans="2:24" s="49" customFormat="1" ht="14.25" customHeight="1">
      <c r="B1568" s="73" t="s">
        <v>259</v>
      </c>
      <c r="C1568" s="506">
        <v>2</v>
      </c>
      <c r="D1568" s="507"/>
      <c r="E1568" s="506">
        <v>0</v>
      </c>
      <c r="F1568" s="507"/>
      <c r="G1568" s="345">
        <v>2</v>
      </c>
      <c r="H1568" s="73" t="s">
        <v>258</v>
      </c>
      <c r="I1568" s="506">
        <v>1</v>
      </c>
      <c r="J1568" s="507"/>
      <c r="K1568" s="197">
        <v>2</v>
      </c>
      <c r="L1568" s="345">
        <v>3</v>
      </c>
      <c r="M1568" s="73" t="s">
        <v>257</v>
      </c>
      <c r="N1568" s="197">
        <v>0</v>
      </c>
      <c r="O1568" s="506">
        <v>0</v>
      </c>
      <c r="P1568" s="507"/>
      <c r="Q1568" s="506">
        <v>0</v>
      </c>
      <c r="R1568" s="483"/>
      <c r="S1568" s="73" t="s">
        <v>256</v>
      </c>
      <c r="T1568" s="506">
        <v>1</v>
      </c>
      <c r="U1568" s="507"/>
      <c r="V1568" s="197">
        <v>1</v>
      </c>
      <c r="W1568" s="481">
        <v>2</v>
      </c>
      <c r="X1568" s="483"/>
    </row>
    <row r="1569" spans="2:24" s="49" customFormat="1" ht="14.25" customHeight="1">
      <c r="B1569" s="73" t="s">
        <v>255</v>
      </c>
      <c r="C1569" s="491">
        <v>1</v>
      </c>
      <c r="D1569" s="492"/>
      <c r="E1569" s="491">
        <v>3</v>
      </c>
      <c r="F1569" s="492"/>
      <c r="G1569" s="345">
        <v>4</v>
      </c>
      <c r="H1569" s="73" t="s">
        <v>254</v>
      </c>
      <c r="I1569" s="491">
        <v>2</v>
      </c>
      <c r="J1569" s="492"/>
      <c r="K1569" s="197">
        <v>1</v>
      </c>
      <c r="L1569" s="345">
        <v>3</v>
      </c>
      <c r="M1569" s="73" t="s">
        <v>253</v>
      </c>
      <c r="N1569" s="197">
        <v>1</v>
      </c>
      <c r="O1569" s="491">
        <v>4</v>
      </c>
      <c r="P1569" s="492"/>
      <c r="Q1569" s="491">
        <v>5</v>
      </c>
      <c r="R1569" s="490"/>
      <c r="S1569" s="73" t="s">
        <v>252</v>
      </c>
      <c r="T1569" s="491">
        <v>2</v>
      </c>
      <c r="U1569" s="492"/>
      <c r="V1569" s="197">
        <v>1</v>
      </c>
      <c r="W1569" s="489">
        <v>3</v>
      </c>
      <c r="X1569" s="490"/>
    </row>
    <row r="1570" spans="2:24" s="49" customFormat="1" ht="14.25" customHeight="1">
      <c r="B1570" s="73" t="s">
        <v>251</v>
      </c>
      <c r="C1570" s="491">
        <v>1</v>
      </c>
      <c r="D1570" s="492"/>
      <c r="E1570" s="491">
        <v>3</v>
      </c>
      <c r="F1570" s="492"/>
      <c r="G1570" s="345">
        <v>4</v>
      </c>
      <c r="H1570" s="73" t="s">
        <v>250</v>
      </c>
      <c r="I1570" s="491">
        <v>0</v>
      </c>
      <c r="J1570" s="492"/>
      <c r="K1570" s="197">
        <v>0</v>
      </c>
      <c r="L1570" s="345">
        <v>0</v>
      </c>
      <c r="M1570" s="73" t="s">
        <v>249</v>
      </c>
      <c r="N1570" s="197">
        <v>3</v>
      </c>
      <c r="O1570" s="491">
        <v>1</v>
      </c>
      <c r="P1570" s="492"/>
      <c r="Q1570" s="491">
        <v>4</v>
      </c>
      <c r="R1570" s="490"/>
      <c r="S1570" s="73" t="s">
        <v>248</v>
      </c>
      <c r="T1570" s="491">
        <v>0</v>
      </c>
      <c r="U1570" s="492"/>
      <c r="V1570" s="197">
        <v>2</v>
      </c>
      <c r="W1570" s="489">
        <v>2</v>
      </c>
      <c r="X1570" s="490"/>
    </row>
    <row r="1571" spans="2:24" s="49" customFormat="1" ht="14.1" customHeight="1">
      <c r="B1571" s="73" t="s">
        <v>247</v>
      </c>
      <c r="C1571" s="491">
        <v>0</v>
      </c>
      <c r="D1571" s="492"/>
      <c r="E1571" s="491">
        <v>1</v>
      </c>
      <c r="F1571" s="492"/>
      <c r="G1571" s="345">
        <v>1</v>
      </c>
      <c r="H1571" s="73" t="s">
        <v>246</v>
      </c>
      <c r="I1571" s="491">
        <v>0</v>
      </c>
      <c r="J1571" s="492"/>
      <c r="K1571" s="197">
        <v>0</v>
      </c>
      <c r="L1571" s="345">
        <v>0</v>
      </c>
      <c r="M1571" s="73" t="s">
        <v>245</v>
      </c>
      <c r="N1571" s="197">
        <v>3</v>
      </c>
      <c r="O1571" s="491">
        <v>2</v>
      </c>
      <c r="P1571" s="492"/>
      <c r="Q1571" s="491">
        <v>5</v>
      </c>
      <c r="R1571" s="490"/>
      <c r="S1571" s="73" t="s">
        <v>244</v>
      </c>
      <c r="T1571" s="491">
        <v>1</v>
      </c>
      <c r="U1571" s="492"/>
      <c r="V1571" s="197">
        <v>0</v>
      </c>
      <c r="W1571" s="489">
        <v>1</v>
      </c>
      <c r="X1571" s="490"/>
    </row>
    <row r="1572" spans="2:24" s="49" customFormat="1" ht="14.1" customHeight="1">
      <c r="B1572" s="74" t="s">
        <v>243</v>
      </c>
      <c r="C1572" s="497">
        <v>4</v>
      </c>
      <c r="D1572" s="498"/>
      <c r="E1572" s="497">
        <v>2</v>
      </c>
      <c r="F1572" s="498"/>
      <c r="G1572" s="346">
        <v>6</v>
      </c>
      <c r="H1572" s="74" t="s">
        <v>242</v>
      </c>
      <c r="I1572" s="497">
        <v>1</v>
      </c>
      <c r="J1572" s="498"/>
      <c r="K1572" s="198">
        <v>1</v>
      </c>
      <c r="L1572" s="346">
        <v>2</v>
      </c>
      <c r="M1572" s="74" t="s">
        <v>241</v>
      </c>
      <c r="N1572" s="198">
        <v>4</v>
      </c>
      <c r="O1572" s="497">
        <v>3</v>
      </c>
      <c r="P1572" s="498"/>
      <c r="Q1572" s="497">
        <v>7</v>
      </c>
      <c r="R1572" s="504"/>
      <c r="S1572" s="74" t="s">
        <v>240</v>
      </c>
      <c r="T1572" s="497">
        <v>1</v>
      </c>
      <c r="U1572" s="498"/>
      <c r="V1572" s="198">
        <v>0</v>
      </c>
      <c r="W1572" s="502">
        <v>1</v>
      </c>
      <c r="X1572" s="504"/>
    </row>
    <row r="1573" spans="2:24" s="49" customFormat="1" ht="14.25" customHeight="1">
      <c r="B1573" s="73" t="s">
        <v>239</v>
      </c>
      <c r="C1573" s="506">
        <v>0</v>
      </c>
      <c r="D1573" s="507"/>
      <c r="E1573" s="506">
        <v>0</v>
      </c>
      <c r="F1573" s="507"/>
      <c r="G1573" s="345">
        <v>0</v>
      </c>
      <c r="H1573" s="73" t="s">
        <v>238</v>
      </c>
      <c r="I1573" s="506">
        <v>1</v>
      </c>
      <c r="J1573" s="507"/>
      <c r="K1573" s="197">
        <v>1</v>
      </c>
      <c r="L1573" s="345">
        <v>2</v>
      </c>
      <c r="M1573" s="73" t="s">
        <v>237</v>
      </c>
      <c r="N1573" s="197">
        <v>1</v>
      </c>
      <c r="O1573" s="506">
        <v>4</v>
      </c>
      <c r="P1573" s="507"/>
      <c r="Q1573" s="506">
        <v>5</v>
      </c>
      <c r="R1573" s="483"/>
      <c r="S1573" s="73" t="s">
        <v>236</v>
      </c>
      <c r="T1573" s="506">
        <v>1</v>
      </c>
      <c r="U1573" s="507"/>
      <c r="V1573" s="197">
        <v>0</v>
      </c>
      <c r="W1573" s="481">
        <v>1</v>
      </c>
      <c r="X1573" s="483"/>
    </row>
    <row r="1574" spans="2:24" s="49" customFormat="1" ht="14.25" customHeight="1">
      <c r="B1574" s="73" t="s">
        <v>235</v>
      </c>
      <c r="C1574" s="491">
        <v>2</v>
      </c>
      <c r="D1574" s="492"/>
      <c r="E1574" s="491">
        <v>1</v>
      </c>
      <c r="F1574" s="492"/>
      <c r="G1574" s="345">
        <v>3</v>
      </c>
      <c r="H1574" s="73" t="s">
        <v>234</v>
      </c>
      <c r="I1574" s="491">
        <v>0</v>
      </c>
      <c r="J1574" s="492"/>
      <c r="K1574" s="197">
        <v>2</v>
      </c>
      <c r="L1574" s="345">
        <v>2</v>
      </c>
      <c r="M1574" s="73" t="s">
        <v>233</v>
      </c>
      <c r="N1574" s="197">
        <v>2</v>
      </c>
      <c r="O1574" s="491">
        <v>2</v>
      </c>
      <c r="P1574" s="492"/>
      <c r="Q1574" s="491">
        <v>4</v>
      </c>
      <c r="R1574" s="490"/>
      <c r="S1574" s="73" t="s">
        <v>232</v>
      </c>
      <c r="T1574" s="491">
        <v>0</v>
      </c>
      <c r="U1574" s="492"/>
      <c r="V1574" s="197">
        <v>0</v>
      </c>
      <c r="W1574" s="489">
        <v>0</v>
      </c>
      <c r="X1574" s="490"/>
    </row>
    <row r="1575" spans="2:24" s="49" customFormat="1" ht="14.25" customHeight="1">
      <c r="B1575" s="73" t="s">
        <v>231</v>
      </c>
      <c r="C1575" s="491">
        <v>2</v>
      </c>
      <c r="D1575" s="492"/>
      <c r="E1575" s="491">
        <v>2</v>
      </c>
      <c r="F1575" s="492"/>
      <c r="G1575" s="345">
        <v>4</v>
      </c>
      <c r="H1575" s="73" t="s">
        <v>230</v>
      </c>
      <c r="I1575" s="491">
        <v>2</v>
      </c>
      <c r="J1575" s="492"/>
      <c r="K1575" s="197">
        <v>1</v>
      </c>
      <c r="L1575" s="347">
        <v>3</v>
      </c>
      <c r="M1575" s="73" t="s">
        <v>229</v>
      </c>
      <c r="N1575" s="197">
        <v>1</v>
      </c>
      <c r="O1575" s="491">
        <v>1</v>
      </c>
      <c r="P1575" s="492"/>
      <c r="Q1575" s="491">
        <v>2</v>
      </c>
      <c r="R1575" s="490"/>
      <c r="S1575" s="73" t="s">
        <v>228</v>
      </c>
      <c r="T1575" s="491">
        <v>1</v>
      </c>
      <c r="U1575" s="492"/>
      <c r="V1575" s="197">
        <v>0</v>
      </c>
      <c r="W1575" s="489">
        <v>1</v>
      </c>
      <c r="X1575" s="490"/>
    </row>
    <row r="1576" spans="2:24" s="49" customFormat="1" ht="14.1" customHeight="1">
      <c r="B1576" s="73" t="s">
        <v>227</v>
      </c>
      <c r="C1576" s="491">
        <v>4</v>
      </c>
      <c r="D1576" s="492"/>
      <c r="E1576" s="491">
        <v>2</v>
      </c>
      <c r="F1576" s="492"/>
      <c r="G1576" s="345">
        <v>6</v>
      </c>
      <c r="H1576" s="73" t="s">
        <v>226</v>
      </c>
      <c r="I1576" s="491">
        <v>1</v>
      </c>
      <c r="J1576" s="492"/>
      <c r="K1576" s="197">
        <v>1</v>
      </c>
      <c r="L1576" s="347">
        <v>2</v>
      </c>
      <c r="M1576" s="73" t="s">
        <v>225</v>
      </c>
      <c r="N1576" s="197">
        <v>2</v>
      </c>
      <c r="O1576" s="491">
        <v>4</v>
      </c>
      <c r="P1576" s="492"/>
      <c r="Q1576" s="491">
        <v>6</v>
      </c>
      <c r="R1576" s="490"/>
      <c r="S1576" s="73" t="s">
        <v>224</v>
      </c>
      <c r="T1576" s="491">
        <v>0</v>
      </c>
      <c r="U1576" s="492"/>
      <c r="V1576" s="197">
        <v>0</v>
      </c>
      <c r="W1576" s="489">
        <v>0</v>
      </c>
      <c r="X1576" s="490"/>
    </row>
    <row r="1577" spans="2:24" s="49" customFormat="1" ht="14.45" customHeight="1">
      <c r="B1577" s="74" t="s">
        <v>223</v>
      </c>
      <c r="C1577" s="497">
        <v>1</v>
      </c>
      <c r="D1577" s="498"/>
      <c r="E1577" s="497">
        <v>0</v>
      </c>
      <c r="F1577" s="498"/>
      <c r="G1577" s="346">
        <v>1</v>
      </c>
      <c r="H1577" s="74" t="s">
        <v>222</v>
      </c>
      <c r="I1577" s="497">
        <v>3</v>
      </c>
      <c r="J1577" s="498"/>
      <c r="K1577" s="198">
        <v>1</v>
      </c>
      <c r="L1577" s="346">
        <v>4</v>
      </c>
      <c r="M1577" s="74" t="s">
        <v>221</v>
      </c>
      <c r="N1577" s="198">
        <v>1</v>
      </c>
      <c r="O1577" s="497">
        <v>1</v>
      </c>
      <c r="P1577" s="498"/>
      <c r="Q1577" s="497">
        <v>2</v>
      </c>
      <c r="R1577" s="504"/>
      <c r="S1577" s="74" t="s">
        <v>220</v>
      </c>
      <c r="T1577" s="497">
        <v>0</v>
      </c>
      <c r="U1577" s="498"/>
      <c r="V1577" s="198">
        <v>0</v>
      </c>
      <c r="W1577" s="502">
        <v>0</v>
      </c>
      <c r="X1577" s="504"/>
    </row>
    <row r="1578" spans="2:24" s="49" customFormat="1" ht="14.1" customHeight="1">
      <c r="B1578" s="73" t="s">
        <v>219</v>
      </c>
      <c r="C1578" s="506">
        <v>5</v>
      </c>
      <c r="D1578" s="507"/>
      <c r="E1578" s="506">
        <v>1</v>
      </c>
      <c r="F1578" s="507"/>
      <c r="G1578" s="345">
        <v>6</v>
      </c>
      <c r="H1578" s="73" t="s">
        <v>218</v>
      </c>
      <c r="I1578" s="506">
        <v>0</v>
      </c>
      <c r="J1578" s="507"/>
      <c r="K1578" s="197">
        <v>5</v>
      </c>
      <c r="L1578" s="345">
        <v>5</v>
      </c>
      <c r="M1578" s="73" t="s">
        <v>217</v>
      </c>
      <c r="N1578" s="197">
        <v>1</v>
      </c>
      <c r="O1578" s="506">
        <v>4</v>
      </c>
      <c r="P1578" s="507"/>
      <c r="Q1578" s="506">
        <v>5</v>
      </c>
      <c r="R1578" s="483"/>
      <c r="S1578" s="73" t="s">
        <v>216</v>
      </c>
      <c r="T1578" s="506">
        <v>0</v>
      </c>
      <c r="U1578" s="507"/>
      <c r="V1578" s="197">
        <v>0</v>
      </c>
      <c r="W1578" s="481">
        <v>0</v>
      </c>
      <c r="X1578" s="483"/>
    </row>
    <row r="1579" spans="2:24" s="49" customFormat="1" ht="14.25" customHeight="1">
      <c r="B1579" s="73" t="s">
        <v>215</v>
      </c>
      <c r="C1579" s="491">
        <v>3</v>
      </c>
      <c r="D1579" s="492"/>
      <c r="E1579" s="491">
        <v>1</v>
      </c>
      <c r="F1579" s="492"/>
      <c r="G1579" s="345">
        <v>4</v>
      </c>
      <c r="H1579" s="73" t="s">
        <v>214</v>
      </c>
      <c r="I1579" s="491">
        <v>1</v>
      </c>
      <c r="J1579" s="492"/>
      <c r="K1579" s="197">
        <v>1</v>
      </c>
      <c r="L1579" s="345">
        <v>2</v>
      </c>
      <c r="M1579" s="73" t="s">
        <v>213</v>
      </c>
      <c r="N1579" s="197">
        <v>0</v>
      </c>
      <c r="O1579" s="491">
        <v>2</v>
      </c>
      <c r="P1579" s="492"/>
      <c r="Q1579" s="491">
        <v>2</v>
      </c>
      <c r="R1579" s="490"/>
      <c r="S1579" s="73" t="s">
        <v>212</v>
      </c>
      <c r="T1579" s="491">
        <v>0</v>
      </c>
      <c r="U1579" s="492"/>
      <c r="V1579" s="197">
        <v>0</v>
      </c>
      <c r="W1579" s="489">
        <v>0</v>
      </c>
      <c r="X1579" s="490"/>
    </row>
    <row r="1580" spans="2:24" s="49" customFormat="1" ht="14.25" customHeight="1">
      <c r="B1580" s="73" t="s">
        <v>211</v>
      </c>
      <c r="C1580" s="491">
        <v>5</v>
      </c>
      <c r="D1580" s="492"/>
      <c r="E1580" s="491">
        <v>0</v>
      </c>
      <c r="F1580" s="492"/>
      <c r="G1580" s="345">
        <v>5</v>
      </c>
      <c r="H1580" s="73" t="s">
        <v>210</v>
      </c>
      <c r="I1580" s="491">
        <v>2</v>
      </c>
      <c r="J1580" s="492"/>
      <c r="K1580" s="197">
        <v>1</v>
      </c>
      <c r="L1580" s="345">
        <v>3</v>
      </c>
      <c r="M1580" s="73" t="s">
        <v>209</v>
      </c>
      <c r="N1580" s="197">
        <v>0</v>
      </c>
      <c r="O1580" s="491">
        <v>3</v>
      </c>
      <c r="P1580" s="492"/>
      <c r="Q1580" s="491">
        <v>3</v>
      </c>
      <c r="R1580" s="490"/>
      <c r="S1580" s="73" t="s">
        <v>208</v>
      </c>
      <c r="T1580" s="491">
        <v>0</v>
      </c>
      <c r="U1580" s="492"/>
      <c r="V1580" s="197">
        <v>0</v>
      </c>
      <c r="W1580" s="489">
        <v>0</v>
      </c>
      <c r="X1580" s="490"/>
    </row>
    <row r="1581" spans="2:24" s="49" customFormat="1" ht="14.25" customHeight="1">
      <c r="B1581" s="73" t="s">
        <v>207</v>
      </c>
      <c r="C1581" s="491">
        <v>3</v>
      </c>
      <c r="D1581" s="492"/>
      <c r="E1581" s="491">
        <v>0</v>
      </c>
      <c r="F1581" s="492"/>
      <c r="G1581" s="345">
        <v>3</v>
      </c>
      <c r="H1581" s="73" t="s">
        <v>206</v>
      </c>
      <c r="I1581" s="491">
        <v>1</v>
      </c>
      <c r="J1581" s="492"/>
      <c r="K1581" s="197">
        <v>4</v>
      </c>
      <c r="L1581" s="345">
        <v>5</v>
      </c>
      <c r="M1581" s="73" t="s">
        <v>205</v>
      </c>
      <c r="N1581" s="197">
        <v>1</v>
      </c>
      <c r="O1581" s="491">
        <v>2</v>
      </c>
      <c r="P1581" s="492"/>
      <c r="Q1581" s="491">
        <v>3</v>
      </c>
      <c r="R1581" s="490"/>
      <c r="S1581" s="73" t="s">
        <v>204</v>
      </c>
      <c r="T1581" s="491">
        <v>0</v>
      </c>
      <c r="U1581" s="492"/>
      <c r="V1581" s="197">
        <v>0</v>
      </c>
      <c r="W1581" s="489">
        <v>0</v>
      </c>
      <c r="X1581" s="490"/>
    </row>
    <row r="1582" spans="2:24" s="49" customFormat="1" ht="14.1" customHeight="1">
      <c r="B1582" s="74" t="s">
        <v>203</v>
      </c>
      <c r="C1582" s="497">
        <v>4</v>
      </c>
      <c r="D1582" s="498"/>
      <c r="E1582" s="497">
        <v>4</v>
      </c>
      <c r="F1582" s="498"/>
      <c r="G1582" s="346">
        <v>8</v>
      </c>
      <c r="H1582" s="74" t="s">
        <v>202</v>
      </c>
      <c r="I1582" s="497">
        <v>3</v>
      </c>
      <c r="J1582" s="498"/>
      <c r="K1582" s="198">
        <v>2</v>
      </c>
      <c r="L1582" s="346">
        <v>5</v>
      </c>
      <c r="M1582" s="74" t="s">
        <v>201</v>
      </c>
      <c r="N1582" s="198">
        <v>2</v>
      </c>
      <c r="O1582" s="497">
        <v>1</v>
      </c>
      <c r="P1582" s="498"/>
      <c r="Q1582" s="497">
        <v>3</v>
      </c>
      <c r="R1582" s="504"/>
      <c r="S1582" s="74" t="s">
        <v>200</v>
      </c>
      <c r="T1582" s="497">
        <v>0</v>
      </c>
      <c r="U1582" s="498"/>
      <c r="V1582" s="198">
        <v>1</v>
      </c>
      <c r="W1582" s="502">
        <v>1</v>
      </c>
      <c r="X1582" s="504"/>
    </row>
    <row r="1583" spans="2:24" s="49" customFormat="1" ht="14.25" customHeight="1">
      <c r="B1583" s="73" t="s">
        <v>199</v>
      </c>
      <c r="C1583" s="506">
        <v>2</v>
      </c>
      <c r="D1583" s="507"/>
      <c r="E1583" s="506">
        <v>1</v>
      </c>
      <c r="F1583" s="507"/>
      <c r="G1583" s="345">
        <v>3</v>
      </c>
      <c r="H1583" s="73" t="s">
        <v>198</v>
      </c>
      <c r="I1583" s="506">
        <v>3</v>
      </c>
      <c r="J1583" s="507"/>
      <c r="K1583" s="197">
        <v>1</v>
      </c>
      <c r="L1583" s="345">
        <v>4</v>
      </c>
      <c r="M1583" s="73" t="s">
        <v>197</v>
      </c>
      <c r="N1583" s="197">
        <v>1</v>
      </c>
      <c r="O1583" s="506">
        <v>1</v>
      </c>
      <c r="P1583" s="507"/>
      <c r="Q1583" s="506">
        <v>2</v>
      </c>
      <c r="R1583" s="483"/>
      <c r="S1583" s="73" t="s">
        <v>196</v>
      </c>
      <c r="T1583" s="506">
        <v>0</v>
      </c>
      <c r="U1583" s="507"/>
      <c r="V1583" s="197">
        <v>0</v>
      </c>
      <c r="W1583" s="481">
        <v>0</v>
      </c>
      <c r="X1583" s="483"/>
    </row>
    <row r="1584" spans="2:24" s="49" customFormat="1" ht="14.25" customHeight="1">
      <c r="B1584" s="73" t="s">
        <v>195</v>
      </c>
      <c r="C1584" s="491">
        <v>2</v>
      </c>
      <c r="D1584" s="492"/>
      <c r="E1584" s="491">
        <v>0</v>
      </c>
      <c r="F1584" s="492"/>
      <c r="G1584" s="345">
        <v>2</v>
      </c>
      <c r="H1584" s="73" t="s">
        <v>194</v>
      </c>
      <c r="I1584" s="491">
        <v>1</v>
      </c>
      <c r="J1584" s="492"/>
      <c r="K1584" s="197">
        <v>3</v>
      </c>
      <c r="L1584" s="345">
        <v>4</v>
      </c>
      <c r="M1584" s="73" t="s">
        <v>193</v>
      </c>
      <c r="N1584" s="197">
        <v>0</v>
      </c>
      <c r="O1584" s="491">
        <v>0</v>
      </c>
      <c r="P1584" s="492"/>
      <c r="Q1584" s="491">
        <v>0</v>
      </c>
      <c r="R1584" s="490"/>
      <c r="S1584" s="73" t="s">
        <v>192</v>
      </c>
      <c r="T1584" s="491">
        <v>0</v>
      </c>
      <c r="U1584" s="492"/>
      <c r="V1584" s="197">
        <v>0</v>
      </c>
      <c r="W1584" s="489">
        <v>0</v>
      </c>
      <c r="X1584" s="490"/>
    </row>
    <row r="1585" spans="2:24" s="49" customFormat="1" ht="14.25" customHeight="1">
      <c r="B1585" s="73" t="s">
        <v>191</v>
      </c>
      <c r="C1585" s="491">
        <v>1</v>
      </c>
      <c r="D1585" s="492"/>
      <c r="E1585" s="491">
        <v>3</v>
      </c>
      <c r="F1585" s="492"/>
      <c r="G1585" s="345">
        <v>4</v>
      </c>
      <c r="H1585" s="73" t="s">
        <v>190</v>
      </c>
      <c r="I1585" s="491">
        <v>5</v>
      </c>
      <c r="J1585" s="492"/>
      <c r="K1585" s="197">
        <v>1</v>
      </c>
      <c r="L1585" s="345">
        <v>6</v>
      </c>
      <c r="M1585" s="73" t="s">
        <v>189</v>
      </c>
      <c r="N1585" s="197">
        <v>1</v>
      </c>
      <c r="O1585" s="491">
        <v>1</v>
      </c>
      <c r="P1585" s="492"/>
      <c r="Q1585" s="491">
        <v>2</v>
      </c>
      <c r="R1585" s="490"/>
      <c r="S1585" s="73" t="s">
        <v>188</v>
      </c>
      <c r="T1585" s="491">
        <v>0</v>
      </c>
      <c r="U1585" s="492"/>
      <c r="V1585" s="197">
        <v>0</v>
      </c>
      <c r="W1585" s="489">
        <v>0</v>
      </c>
      <c r="X1585" s="490"/>
    </row>
    <row r="1586" spans="2:24" s="49" customFormat="1" ht="14.1" customHeight="1">
      <c r="B1586" s="73" t="s">
        <v>187</v>
      </c>
      <c r="C1586" s="505">
        <v>6</v>
      </c>
      <c r="D1586" s="505"/>
      <c r="E1586" s="505">
        <v>2</v>
      </c>
      <c r="F1586" s="505"/>
      <c r="G1586" s="345">
        <v>8</v>
      </c>
      <c r="H1586" s="73" t="s">
        <v>186</v>
      </c>
      <c r="I1586" s="505">
        <v>1</v>
      </c>
      <c r="J1586" s="505"/>
      <c r="K1586" s="40">
        <v>4</v>
      </c>
      <c r="L1586" s="345">
        <v>5</v>
      </c>
      <c r="M1586" s="73" t="s">
        <v>185</v>
      </c>
      <c r="N1586" s="40">
        <v>0</v>
      </c>
      <c r="O1586" s="505">
        <v>1</v>
      </c>
      <c r="P1586" s="505"/>
      <c r="Q1586" s="491">
        <v>1</v>
      </c>
      <c r="R1586" s="490"/>
      <c r="S1586" s="73" t="s">
        <v>184</v>
      </c>
      <c r="T1586" s="505">
        <v>0</v>
      </c>
      <c r="U1586" s="505"/>
      <c r="V1586" s="40">
        <v>0</v>
      </c>
      <c r="W1586" s="489">
        <v>0</v>
      </c>
      <c r="X1586" s="490"/>
    </row>
    <row r="1587" spans="2:24" s="49" customFormat="1" ht="14.25" customHeight="1" thickBot="1">
      <c r="B1587" s="75" t="s">
        <v>183</v>
      </c>
      <c r="C1587" s="516">
        <v>2</v>
      </c>
      <c r="D1587" s="516"/>
      <c r="E1587" s="516">
        <v>1</v>
      </c>
      <c r="F1587" s="516"/>
      <c r="G1587" s="344">
        <v>3</v>
      </c>
      <c r="H1587" s="75" t="s">
        <v>182</v>
      </c>
      <c r="I1587" s="516">
        <v>1</v>
      </c>
      <c r="J1587" s="516"/>
      <c r="K1587" s="44">
        <v>2</v>
      </c>
      <c r="L1587" s="344">
        <v>3</v>
      </c>
      <c r="M1587" s="75" t="s">
        <v>181</v>
      </c>
      <c r="N1587" s="44">
        <v>1</v>
      </c>
      <c r="O1587" s="516">
        <v>2</v>
      </c>
      <c r="P1587" s="516"/>
      <c r="Q1587" s="512">
        <v>3</v>
      </c>
      <c r="R1587" s="559"/>
      <c r="S1587" s="74" t="s">
        <v>180</v>
      </c>
      <c r="T1587" s="511">
        <v>0</v>
      </c>
      <c r="U1587" s="511"/>
      <c r="V1587" s="42">
        <v>0</v>
      </c>
      <c r="W1587" s="502">
        <v>0</v>
      </c>
      <c r="X1587" s="504"/>
    </row>
    <row r="1588" spans="2:24" s="49" customFormat="1" ht="14.25" customHeight="1" thickBot="1">
      <c r="B1588" s="76"/>
      <c r="C1588" s="76"/>
      <c r="D1588" s="76"/>
      <c r="E1588" s="76"/>
      <c r="F1588" s="520" t="s">
        <v>179</v>
      </c>
      <c r="G1588" s="520"/>
      <c r="H1588" s="520"/>
      <c r="I1588" s="520"/>
      <c r="J1588" s="76"/>
      <c r="K1588" s="76"/>
      <c r="L1588" s="76"/>
      <c r="M1588" s="76"/>
      <c r="N1588" s="76"/>
      <c r="O1588" s="76"/>
      <c r="P1588" s="76"/>
      <c r="Q1588" s="76"/>
      <c r="R1588" s="76"/>
      <c r="S1588" s="77" t="s">
        <v>178</v>
      </c>
      <c r="T1588" s="582">
        <v>0</v>
      </c>
      <c r="U1588" s="582"/>
      <c r="V1588" s="46">
        <v>0</v>
      </c>
      <c r="W1588" s="481">
        <f t="shared" ref="W1588:W1593" si="266">SUM(T1588:V1588)</f>
        <v>0</v>
      </c>
      <c r="X1588" s="483"/>
    </row>
    <row r="1589" spans="2:24" s="49" customFormat="1" ht="13.5" customHeight="1">
      <c r="B1589" s="213" t="s">
        <v>177</v>
      </c>
      <c r="C1589" s="524">
        <f>SUM(C1563:D1567)</f>
        <v>1</v>
      </c>
      <c r="D1589" s="610"/>
      <c r="E1589" s="611">
        <f>SUM(E1563:F1567)</f>
        <v>1</v>
      </c>
      <c r="F1589" s="610"/>
      <c r="G1589" s="238">
        <f>SUM(C1589:F1589)</f>
        <v>2</v>
      </c>
      <c r="H1589" s="213" t="s">
        <v>176</v>
      </c>
      <c r="I1589" s="612">
        <f>SUM(N1563:N1567)</f>
        <v>7</v>
      </c>
      <c r="J1589" s="613"/>
      <c r="K1589" s="239">
        <f>SUM(O1563:P1567)</f>
        <v>13</v>
      </c>
      <c r="L1589" s="240">
        <f>SUM(I1589:K1589)</f>
        <v>20</v>
      </c>
      <c r="M1589" s="246" t="s">
        <v>175</v>
      </c>
      <c r="N1589" s="226">
        <f>SUM(T1588:U1592)</f>
        <v>0</v>
      </c>
      <c r="O1589" s="526">
        <f>SUM(V1588:V1592)</f>
        <v>0</v>
      </c>
      <c r="P1589" s="523">
        <f t="shared" ref="P1589" si="267">SUM(W1588:X1592)</f>
        <v>0</v>
      </c>
      <c r="Q1589" s="526">
        <f>SUM(N1589,O1589)</f>
        <v>0</v>
      </c>
      <c r="R1589" s="527"/>
      <c r="S1589" s="73" t="s">
        <v>174</v>
      </c>
      <c r="T1589" s="505">
        <v>0</v>
      </c>
      <c r="U1589" s="505"/>
      <c r="V1589" s="40">
        <v>0</v>
      </c>
      <c r="W1589" s="489">
        <f t="shared" si="266"/>
        <v>0</v>
      </c>
      <c r="X1589" s="490"/>
    </row>
    <row r="1590" spans="2:24" s="49" customFormat="1" ht="13.5" customHeight="1" thickBot="1">
      <c r="B1590" s="217" t="s">
        <v>173</v>
      </c>
      <c r="C1590" s="518">
        <f>SUM(C1568:D1572)</f>
        <v>8</v>
      </c>
      <c r="D1590" s="519"/>
      <c r="E1590" s="555">
        <f>SUM(E1568:F1572)</f>
        <v>9</v>
      </c>
      <c r="F1590" s="519"/>
      <c r="G1590" s="218">
        <f t="shared" ref="G1590:G1598" si="268">SUM(C1590:F1590)</f>
        <v>17</v>
      </c>
      <c r="H1590" s="217" t="s">
        <v>172</v>
      </c>
      <c r="I1590" s="608">
        <f>SUM(N1568:N1572)</f>
        <v>11</v>
      </c>
      <c r="J1590" s="609"/>
      <c r="K1590" s="241">
        <f>SUM(O1568:P1572)</f>
        <v>10</v>
      </c>
      <c r="L1590" s="242">
        <f t="shared" ref="L1590:L1594" si="269">SUM(I1590:K1590)</f>
        <v>21</v>
      </c>
      <c r="M1590" s="247" t="s">
        <v>159</v>
      </c>
      <c r="N1590" s="228">
        <f>U1593</f>
        <v>0</v>
      </c>
      <c r="O1590" s="531">
        <f>V1593</f>
        <v>0</v>
      </c>
      <c r="P1590" s="532"/>
      <c r="Q1590" s="531">
        <f>SUM(N1590:P1590)</f>
        <v>0</v>
      </c>
      <c r="R1590" s="533"/>
      <c r="S1590" s="73" t="s">
        <v>171</v>
      </c>
      <c r="T1590" s="505">
        <v>0</v>
      </c>
      <c r="U1590" s="505"/>
      <c r="V1590" s="40">
        <v>0</v>
      </c>
      <c r="W1590" s="489">
        <f t="shared" si="266"/>
        <v>0</v>
      </c>
      <c r="X1590" s="490"/>
    </row>
    <row r="1591" spans="2:24" s="49" customFormat="1" ht="13.5" customHeight="1" thickBot="1">
      <c r="B1591" s="217" t="s">
        <v>170</v>
      </c>
      <c r="C1591" s="518">
        <f>SUM(C1573:D1577)</f>
        <v>9</v>
      </c>
      <c r="D1591" s="519"/>
      <c r="E1591" s="555">
        <f>SUM(E1573:F1577)</f>
        <v>5</v>
      </c>
      <c r="F1591" s="519"/>
      <c r="G1591" s="218">
        <f t="shared" si="268"/>
        <v>14</v>
      </c>
      <c r="H1591" s="217" t="s">
        <v>169</v>
      </c>
      <c r="I1591" s="608">
        <f>SUM(N1573:N1577)</f>
        <v>7</v>
      </c>
      <c r="J1591" s="609"/>
      <c r="K1591" s="241">
        <f>SUM(O1573:P1577)</f>
        <v>12</v>
      </c>
      <c r="L1591" s="242">
        <f t="shared" si="269"/>
        <v>19</v>
      </c>
      <c r="M1591" s="76"/>
      <c r="N1591" s="76"/>
      <c r="O1591" s="76"/>
      <c r="P1591" s="76"/>
      <c r="Q1591" s="76"/>
      <c r="R1591" s="76"/>
      <c r="S1591" s="73" t="s">
        <v>168</v>
      </c>
      <c r="T1591" s="505">
        <v>0</v>
      </c>
      <c r="U1591" s="505"/>
      <c r="V1591" s="40">
        <v>0</v>
      </c>
      <c r="W1591" s="489">
        <f t="shared" si="266"/>
        <v>0</v>
      </c>
      <c r="X1591" s="490"/>
    </row>
    <row r="1592" spans="2:24" s="49" customFormat="1" ht="13.5" customHeight="1">
      <c r="B1592" s="217" t="s">
        <v>167</v>
      </c>
      <c r="C1592" s="518">
        <f>SUM(C1578:D1582)</f>
        <v>20</v>
      </c>
      <c r="D1592" s="519"/>
      <c r="E1592" s="555">
        <f>SUM(E1578:F1582)</f>
        <v>6</v>
      </c>
      <c r="F1592" s="519"/>
      <c r="G1592" s="218">
        <f t="shared" si="268"/>
        <v>26</v>
      </c>
      <c r="H1592" s="217" t="s">
        <v>166</v>
      </c>
      <c r="I1592" s="608">
        <f>SUM(N1578:N1582)</f>
        <v>4</v>
      </c>
      <c r="J1592" s="609"/>
      <c r="K1592" s="241">
        <f>SUM(O1578:P1582)</f>
        <v>12</v>
      </c>
      <c r="L1592" s="242">
        <f t="shared" si="269"/>
        <v>16</v>
      </c>
      <c r="M1592" s="248" t="s">
        <v>165</v>
      </c>
      <c r="N1592" s="230">
        <f>SUM(N1578:N1587,T1563:U1593)</f>
        <v>21</v>
      </c>
      <c r="O1592" s="535">
        <f>SUM(O1578:P1587,V1563:V1593)</f>
        <v>37</v>
      </c>
      <c r="P1592" s="536">
        <f t="shared" ref="P1592" si="270">SUM(P1578:P1587,W1563:X1593)</f>
        <v>34</v>
      </c>
      <c r="Q1592" s="535">
        <f>SUM(N1592,O1592)</f>
        <v>58</v>
      </c>
      <c r="R1592" s="537"/>
      <c r="S1592" s="74" t="s">
        <v>164</v>
      </c>
      <c r="T1592" s="511">
        <v>0</v>
      </c>
      <c r="U1592" s="511"/>
      <c r="V1592" s="133">
        <v>0</v>
      </c>
      <c r="W1592" s="502">
        <f t="shared" si="266"/>
        <v>0</v>
      </c>
      <c r="X1592" s="504"/>
    </row>
    <row r="1593" spans="2:24" s="49" customFormat="1" ht="13.5" customHeight="1" thickBot="1">
      <c r="B1593" s="217" t="s">
        <v>163</v>
      </c>
      <c r="C1593" s="518">
        <f>SUM(C1583:D1587)</f>
        <v>13</v>
      </c>
      <c r="D1593" s="519"/>
      <c r="E1593" s="555">
        <f>SUM(E1583:F1587)</f>
        <v>7</v>
      </c>
      <c r="F1593" s="519"/>
      <c r="G1593" s="218">
        <f t="shared" si="268"/>
        <v>20</v>
      </c>
      <c r="H1593" s="217" t="s">
        <v>162</v>
      </c>
      <c r="I1593" s="608">
        <f>SUM(N1583:N1587)</f>
        <v>3</v>
      </c>
      <c r="J1593" s="609"/>
      <c r="K1593" s="241">
        <f>SUM(O1583:P1587)</f>
        <v>5</v>
      </c>
      <c r="L1593" s="242">
        <f t="shared" si="269"/>
        <v>8</v>
      </c>
      <c r="M1593" s="249" t="s">
        <v>161</v>
      </c>
      <c r="N1593" s="232"/>
      <c r="O1593" s="233"/>
      <c r="P1593" s="565">
        <f>Q1592/Q1596*100</f>
        <v>21.402214022140221</v>
      </c>
      <c r="Q1593" s="565"/>
      <c r="R1593" s="234" t="s">
        <v>160</v>
      </c>
      <c r="S1593" s="75" t="s">
        <v>159</v>
      </c>
      <c r="T1593" s="516">
        <v>0</v>
      </c>
      <c r="U1593" s="516"/>
      <c r="V1593" s="44">
        <v>0</v>
      </c>
      <c r="W1593" s="529">
        <f t="shared" si="266"/>
        <v>0</v>
      </c>
      <c r="X1593" s="538"/>
    </row>
    <row r="1594" spans="2:24" s="49" customFormat="1" ht="13.5" customHeight="1">
      <c r="B1594" s="217" t="s">
        <v>158</v>
      </c>
      <c r="C1594" s="518">
        <f>SUM(I1563:J1567)</f>
        <v>6</v>
      </c>
      <c r="D1594" s="519"/>
      <c r="E1594" s="555">
        <f>SUM(K1563:K1567)</f>
        <v>5</v>
      </c>
      <c r="F1594" s="519"/>
      <c r="G1594" s="218">
        <f t="shared" si="268"/>
        <v>11</v>
      </c>
      <c r="H1594" s="217" t="s">
        <v>157</v>
      </c>
      <c r="I1594" s="608">
        <f>SUM(T1563:U1567)</f>
        <v>7</v>
      </c>
      <c r="J1594" s="609"/>
      <c r="K1594" s="241">
        <f>SUM(V1563:V1567)</f>
        <v>15</v>
      </c>
      <c r="L1594" s="242">
        <f t="shared" si="269"/>
        <v>22</v>
      </c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</row>
    <row r="1595" spans="2:24" s="49" customFormat="1" ht="13.5" customHeight="1" thickBot="1">
      <c r="B1595" s="217" t="s">
        <v>156</v>
      </c>
      <c r="C1595" s="518">
        <f>SUM(I1568:J1572)</f>
        <v>4</v>
      </c>
      <c r="D1595" s="519"/>
      <c r="E1595" s="555">
        <f>SUM(K1568:K1572)</f>
        <v>4</v>
      </c>
      <c r="F1595" s="519"/>
      <c r="G1595" s="218">
        <f t="shared" si="268"/>
        <v>8</v>
      </c>
      <c r="H1595" s="217" t="s">
        <v>155</v>
      </c>
      <c r="I1595" s="608">
        <f>SUM(T1568:U1572)</f>
        <v>5</v>
      </c>
      <c r="J1595" s="609"/>
      <c r="K1595" s="241">
        <f>SUM(V1568:V1572)</f>
        <v>4</v>
      </c>
      <c r="L1595" s="242">
        <f>SUM(I1595:K1595)</f>
        <v>9</v>
      </c>
      <c r="M1595" s="76"/>
      <c r="N1595" s="76"/>
      <c r="O1595" s="76"/>
      <c r="P1595" s="76"/>
      <c r="Q1595" s="76"/>
      <c r="R1595" s="76"/>
      <c r="S1595" s="87"/>
      <c r="T1595" s="87"/>
      <c r="U1595" s="87"/>
      <c r="V1595" s="87"/>
      <c r="W1595" s="87"/>
      <c r="X1595" s="87"/>
    </row>
    <row r="1596" spans="2:24" s="49" customFormat="1" ht="13.5" customHeight="1" thickBot="1">
      <c r="B1596" s="217" t="s">
        <v>154</v>
      </c>
      <c r="C1596" s="518">
        <f>SUM(I1573:J1577)</f>
        <v>7</v>
      </c>
      <c r="D1596" s="519"/>
      <c r="E1596" s="555">
        <f>SUM(K1573:K1577)</f>
        <v>6</v>
      </c>
      <c r="F1596" s="519"/>
      <c r="G1596" s="218">
        <f t="shared" si="268"/>
        <v>13</v>
      </c>
      <c r="H1596" s="217" t="s">
        <v>153</v>
      </c>
      <c r="I1596" s="608">
        <f>SUM(T1573:U1577)</f>
        <v>2</v>
      </c>
      <c r="J1596" s="609"/>
      <c r="K1596" s="241">
        <f>SUM(V1573:V1577)</f>
        <v>0</v>
      </c>
      <c r="L1596" s="242">
        <f t="shared" ref="L1596:L1598" si="271">SUM(I1596:K1596)</f>
        <v>2</v>
      </c>
      <c r="M1596" s="250" t="s">
        <v>152</v>
      </c>
      <c r="N1596" s="236">
        <f>SUM(C1589:D1598,I1589:J1598,N1589:N1590)</f>
        <v>132</v>
      </c>
      <c r="O1596" s="535">
        <f>SUM(E1589:F1598,K1589:K1598,O1589,O1590)</f>
        <v>139</v>
      </c>
      <c r="P1596" s="536">
        <f t="shared" ref="P1596" si="272">SUM(C1589:D1598,J1589:K1598,P1589:P1590)</f>
        <v>158</v>
      </c>
      <c r="Q1596" s="535">
        <f>SUM(N1596,O1596)</f>
        <v>271</v>
      </c>
      <c r="R1596" s="537"/>
      <c r="S1596" s="89" t="s">
        <v>151</v>
      </c>
      <c r="T1596" s="590">
        <v>39</v>
      </c>
      <c r="U1596" s="590"/>
      <c r="V1596" s="28">
        <v>47</v>
      </c>
      <c r="W1596" s="590">
        <v>43</v>
      </c>
      <c r="X1596" s="591"/>
    </row>
    <row r="1597" spans="2:24" s="49" customFormat="1" ht="13.5" customHeight="1" thickBot="1">
      <c r="B1597" s="217" t="s">
        <v>150</v>
      </c>
      <c r="C1597" s="518">
        <f>SUM(I1578:J1582)</f>
        <v>7</v>
      </c>
      <c r="D1597" s="519"/>
      <c r="E1597" s="555">
        <f>SUM(K1578:K1582)</f>
        <v>13</v>
      </c>
      <c r="F1597" s="519"/>
      <c r="G1597" s="218">
        <f t="shared" si="268"/>
        <v>20</v>
      </c>
      <c r="H1597" s="217" t="s">
        <v>149</v>
      </c>
      <c r="I1597" s="608">
        <f>SUM(T1578:U1582)</f>
        <v>0</v>
      </c>
      <c r="J1597" s="609"/>
      <c r="K1597" s="241">
        <f>SUM(V1578:V1582)</f>
        <v>1</v>
      </c>
      <c r="L1597" s="242">
        <f t="shared" si="271"/>
        <v>1</v>
      </c>
      <c r="M1597" s="249" t="s">
        <v>7</v>
      </c>
      <c r="N1597" s="232"/>
      <c r="O1597" s="237"/>
      <c r="P1597" s="237"/>
      <c r="Q1597" s="545">
        <f>行政区別人口!R90</f>
        <v>100</v>
      </c>
      <c r="R1597" s="546"/>
      <c r="S1597" s="90"/>
      <c r="T1597" s="25"/>
      <c r="U1597" s="25"/>
      <c r="V1597" s="25"/>
      <c r="W1597" s="25"/>
      <c r="X1597" s="25"/>
    </row>
    <row r="1598" spans="2:24" s="49" customFormat="1" ht="13.5" customHeight="1" thickBot="1">
      <c r="B1598" s="221" t="s">
        <v>148</v>
      </c>
      <c r="C1598" s="543">
        <f>SUM(I1583:J1587)</f>
        <v>11</v>
      </c>
      <c r="D1598" s="614"/>
      <c r="E1598" s="615">
        <f>SUM(K1583:K1587)</f>
        <v>11</v>
      </c>
      <c r="F1598" s="614"/>
      <c r="G1598" s="243">
        <f t="shared" si="268"/>
        <v>22</v>
      </c>
      <c r="H1598" s="221" t="s">
        <v>147</v>
      </c>
      <c r="I1598" s="616">
        <f>SUM(T1583:U1587)</f>
        <v>0</v>
      </c>
      <c r="J1598" s="617"/>
      <c r="K1598" s="244">
        <f>SUM(V1583:V1587)</f>
        <v>0</v>
      </c>
      <c r="L1598" s="245">
        <f t="shared" si="271"/>
        <v>0</v>
      </c>
      <c r="M1598" s="76"/>
      <c r="N1598" s="76"/>
      <c r="O1598" s="76"/>
      <c r="P1598" s="76"/>
      <c r="Q1598" s="76"/>
      <c r="R1598" s="76"/>
      <c r="S1598" s="520" t="s">
        <v>146</v>
      </c>
      <c r="T1598" s="520"/>
      <c r="U1598" s="520"/>
      <c r="V1598" s="520"/>
      <c r="W1598" s="92">
        <v>39</v>
      </c>
      <c r="X1598" s="93" t="s">
        <v>286</v>
      </c>
    </row>
    <row r="1600" spans="2:24" s="49" customFormat="1" ht="14.1" customHeight="1">
      <c r="S1600" s="97"/>
      <c r="T1600" s="97"/>
      <c r="U1600" s="97"/>
    </row>
    <row r="1601" spans="2:24" s="49" customFormat="1" ht="14.25" customHeight="1">
      <c r="B1601" s="547" t="s">
        <v>1</v>
      </c>
      <c r="C1601" s="547"/>
      <c r="D1601" s="547" t="s">
        <v>2</v>
      </c>
      <c r="E1601" s="547"/>
      <c r="F1601" s="547"/>
      <c r="G1601" s="547"/>
      <c r="H1601" s="547"/>
      <c r="I1601" s="547"/>
      <c r="J1601" s="561" t="s">
        <v>285</v>
      </c>
      <c r="K1601" s="561"/>
      <c r="L1601" s="561"/>
      <c r="M1601" s="561"/>
      <c r="N1601" s="561"/>
      <c r="O1601" s="561"/>
      <c r="P1601" s="561"/>
      <c r="Q1601" s="66"/>
      <c r="R1601" s="66"/>
      <c r="S1601" s="98"/>
      <c r="T1601" s="98"/>
      <c r="U1601" s="158" t="str">
        <f>$U$2</f>
        <v>平成29年11月30日</v>
      </c>
      <c r="V1601" s="48"/>
      <c r="W1601" s="48"/>
      <c r="X1601" s="99" t="s">
        <v>0</v>
      </c>
    </row>
    <row r="1602" spans="2:24" s="49" customFormat="1" ht="17.100000000000001" customHeight="1" thickBot="1">
      <c r="B1602" s="547" t="s">
        <v>282</v>
      </c>
      <c r="C1602" s="547"/>
      <c r="D1602" s="547" t="s">
        <v>54</v>
      </c>
      <c r="E1602" s="547"/>
      <c r="F1602" s="547"/>
      <c r="G1602" s="547"/>
      <c r="H1602" s="66"/>
      <c r="I1602" s="66"/>
      <c r="J1602" s="561"/>
      <c r="K1602" s="561"/>
      <c r="L1602" s="561"/>
      <c r="M1602" s="561"/>
      <c r="N1602" s="561"/>
      <c r="O1602" s="561"/>
      <c r="P1602" s="561"/>
      <c r="Q1602" s="66"/>
      <c r="R1602" s="66"/>
      <c r="S1602" s="66"/>
      <c r="T1602" s="66"/>
      <c r="U1602" s="158" t="str">
        <f>$U$3</f>
        <v>平成29年12月 1日</v>
      </c>
      <c r="V1602" s="48"/>
      <c r="W1602" s="48"/>
      <c r="X1602" s="99" t="s">
        <v>3</v>
      </c>
    </row>
    <row r="1603" spans="2:24" s="49" customFormat="1" ht="14.25" customHeight="1">
      <c r="B1603" s="68" t="s">
        <v>280</v>
      </c>
      <c r="C1603" s="484" t="s">
        <v>4</v>
      </c>
      <c r="D1603" s="484"/>
      <c r="E1603" s="484" t="s">
        <v>5</v>
      </c>
      <c r="F1603" s="484"/>
      <c r="G1603" s="69" t="s">
        <v>6</v>
      </c>
      <c r="H1603" s="68" t="s">
        <v>280</v>
      </c>
      <c r="I1603" s="484" t="s">
        <v>4</v>
      </c>
      <c r="J1603" s="484"/>
      <c r="K1603" s="71" t="s">
        <v>5</v>
      </c>
      <c r="L1603" s="69" t="s">
        <v>6</v>
      </c>
      <c r="M1603" s="68" t="s">
        <v>280</v>
      </c>
      <c r="N1603" s="71" t="s">
        <v>4</v>
      </c>
      <c r="O1603" s="484" t="s">
        <v>5</v>
      </c>
      <c r="P1603" s="484"/>
      <c r="Q1603" s="484" t="s">
        <v>6</v>
      </c>
      <c r="R1603" s="486"/>
      <c r="S1603" s="68" t="s">
        <v>280</v>
      </c>
      <c r="T1603" s="484" t="s">
        <v>4</v>
      </c>
      <c r="U1603" s="484"/>
      <c r="V1603" s="71" t="s">
        <v>5</v>
      </c>
      <c r="W1603" s="484" t="s">
        <v>6</v>
      </c>
      <c r="X1603" s="486"/>
    </row>
    <row r="1604" spans="2:24" s="49" customFormat="1" ht="14.25" customHeight="1">
      <c r="B1604" s="73" t="s">
        <v>279</v>
      </c>
      <c r="C1604" s="476">
        <v>14</v>
      </c>
      <c r="D1604" s="477"/>
      <c r="E1604" s="476">
        <v>19</v>
      </c>
      <c r="F1604" s="477"/>
      <c r="G1604" s="345">
        <v>33</v>
      </c>
      <c r="H1604" s="73" t="s">
        <v>278</v>
      </c>
      <c r="I1604" s="476">
        <v>12</v>
      </c>
      <c r="J1604" s="477"/>
      <c r="K1604" s="359">
        <v>13</v>
      </c>
      <c r="L1604" s="345">
        <v>25</v>
      </c>
      <c r="M1604" s="73" t="s">
        <v>277</v>
      </c>
      <c r="N1604" s="359">
        <v>19</v>
      </c>
      <c r="O1604" s="476">
        <v>24</v>
      </c>
      <c r="P1604" s="477"/>
      <c r="Q1604" s="476">
        <v>43</v>
      </c>
      <c r="R1604" s="480"/>
      <c r="S1604" s="73" t="s">
        <v>276</v>
      </c>
      <c r="T1604" s="476">
        <v>1</v>
      </c>
      <c r="U1604" s="477"/>
      <c r="V1604" s="359">
        <v>4</v>
      </c>
      <c r="W1604" s="476">
        <v>5</v>
      </c>
      <c r="X1604" s="554"/>
    </row>
    <row r="1605" spans="2:24" s="49" customFormat="1" ht="14.1" customHeight="1">
      <c r="B1605" s="73" t="s">
        <v>275</v>
      </c>
      <c r="C1605" s="491">
        <v>34</v>
      </c>
      <c r="D1605" s="492"/>
      <c r="E1605" s="491">
        <v>14</v>
      </c>
      <c r="F1605" s="492"/>
      <c r="G1605" s="345">
        <v>48</v>
      </c>
      <c r="H1605" s="73" t="s">
        <v>274</v>
      </c>
      <c r="I1605" s="491">
        <v>8</v>
      </c>
      <c r="J1605" s="492"/>
      <c r="K1605" s="359">
        <v>17</v>
      </c>
      <c r="L1605" s="345">
        <v>25</v>
      </c>
      <c r="M1605" s="73" t="s">
        <v>273</v>
      </c>
      <c r="N1605" s="359">
        <v>23</v>
      </c>
      <c r="O1605" s="491">
        <v>15</v>
      </c>
      <c r="P1605" s="492"/>
      <c r="Q1605" s="491">
        <v>38</v>
      </c>
      <c r="R1605" s="495"/>
      <c r="S1605" s="73" t="s">
        <v>272</v>
      </c>
      <c r="T1605" s="491">
        <v>4</v>
      </c>
      <c r="U1605" s="492"/>
      <c r="V1605" s="359">
        <v>3</v>
      </c>
      <c r="W1605" s="491">
        <v>7</v>
      </c>
      <c r="X1605" s="490"/>
    </row>
    <row r="1606" spans="2:24" s="49" customFormat="1" ht="14.25" customHeight="1">
      <c r="B1606" s="73" t="s">
        <v>271</v>
      </c>
      <c r="C1606" s="491">
        <v>31</v>
      </c>
      <c r="D1606" s="492"/>
      <c r="E1606" s="491">
        <v>33</v>
      </c>
      <c r="F1606" s="492"/>
      <c r="G1606" s="345">
        <v>64</v>
      </c>
      <c r="H1606" s="73" t="s">
        <v>270</v>
      </c>
      <c r="I1606" s="491">
        <v>15</v>
      </c>
      <c r="J1606" s="492"/>
      <c r="K1606" s="359">
        <v>18</v>
      </c>
      <c r="L1606" s="345">
        <v>33</v>
      </c>
      <c r="M1606" s="73" t="s">
        <v>269</v>
      </c>
      <c r="N1606" s="359">
        <v>26</v>
      </c>
      <c r="O1606" s="491">
        <v>22</v>
      </c>
      <c r="P1606" s="492"/>
      <c r="Q1606" s="491">
        <v>48</v>
      </c>
      <c r="R1606" s="495"/>
      <c r="S1606" s="73" t="s">
        <v>268</v>
      </c>
      <c r="T1606" s="491">
        <v>2</v>
      </c>
      <c r="U1606" s="492"/>
      <c r="V1606" s="359">
        <v>4</v>
      </c>
      <c r="W1606" s="491">
        <v>6</v>
      </c>
      <c r="X1606" s="490"/>
    </row>
    <row r="1607" spans="2:24" s="49" customFormat="1" ht="14.25" customHeight="1">
      <c r="B1607" s="73" t="s">
        <v>267</v>
      </c>
      <c r="C1607" s="491">
        <v>28</v>
      </c>
      <c r="D1607" s="492"/>
      <c r="E1607" s="491">
        <v>23</v>
      </c>
      <c r="F1607" s="492"/>
      <c r="G1607" s="345">
        <v>51</v>
      </c>
      <c r="H1607" s="73" t="s">
        <v>266</v>
      </c>
      <c r="I1607" s="491">
        <v>10</v>
      </c>
      <c r="J1607" s="492"/>
      <c r="K1607" s="359">
        <v>12</v>
      </c>
      <c r="L1607" s="345">
        <v>22</v>
      </c>
      <c r="M1607" s="73" t="s">
        <v>265</v>
      </c>
      <c r="N1607" s="359">
        <v>16</v>
      </c>
      <c r="O1607" s="491">
        <v>10</v>
      </c>
      <c r="P1607" s="492"/>
      <c r="Q1607" s="491">
        <v>26</v>
      </c>
      <c r="R1607" s="495"/>
      <c r="S1607" s="73" t="s">
        <v>264</v>
      </c>
      <c r="T1607" s="491">
        <v>4</v>
      </c>
      <c r="U1607" s="492"/>
      <c r="V1607" s="359">
        <v>2</v>
      </c>
      <c r="W1607" s="491">
        <v>6</v>
      </c>
      <c r="X1607" s="490"/>
    </row>
    <row r="1608" spans="2:24" s="49" customFormat="1" ht="14.1" customHeight="1">
      <c r="B1608" s="74" t="s">
        <v>263</v>
      </c>
      <c r="C1608" s="497">
        <v>32</v>
      </c>
      <c r="D1608" s="498"/>
      <c r="E1608" s="497">
        <v>20</v>
      </c>
      <c r="F1608" s="498"/>
      <c r="G1608" s="346">
        <v>52</v>
      </c>
      <c r="H1608" s="74" t="s">
        <v>262</v>
      </c>
      <c r="I1608" s="497">
        <v>19</v>
      </c>
      <c r="J1608" s="498"/>
      <c r="K1608" s="360">
        <v>15</v>
      </c>
      <c r="L1608" s="346">
        <v>34</v>
      </c>
      <c r="M1608" s="74" t="s">
        <v>261</v>
      </c>
      <c r="N1608" s="360">
        <v>20</v>
      </c>
      <c r="O1608" s="497">
        <v>18</v>
      </c>
      <c r="P1608" s="498"/>
      <c r="Q1608" s="497">
        <v>38</v>
      </c>
      <c r="R1608" s="501"/>
      <c r="S1608" s="74" t="s">
        <v>260</v>
      </c>
      <c r="T1608" s="497">
        <v>2</v>
      </c>
      <c r="U1608" s="498"/>
      <c r="V1608" s="360">
        <v>3</v>
      </c>
      <c r="W1608" s="497">
        <v>5</v>
      </c>
      <c r="X1608" s="504"/>
    </row>
    <row r="1609" spans="2:24" s="49" customFormat="1" ht="14.25" customHeight="1">
      <c r="B1609" s="73" t="s">
        <v>259</v>
      </c>
      <c r="C1609" s="506">
        <v>22</v>
      </c>
      <c r="D1609" s="507"/>
      <c r="E1609" s="506">
        <v>24</v>
      </c>
      <c r="F1609" s="507"/>
      <c r="G1609" s="345">
        <v>46</v>
      </c>
      <c r="H1609" s="73" t="s">
        <v>258</v>
      </c>
      <c r="I1609" s="506">
        <v>23</v>
      </c>
      <c r="J1609" s="507"/>
      <c r="K1609" s="359">
        <v>26</v>
      </c>
      <c r="L1609" s="345">
        <v>49</v>
      </c>
      <c r="M1609" s="73" t="s">
        <v>257</v>
      </c>
      <c r="N1609" s="359">
        <v>14</v>
      </c>
      <c r="O1609" s="506">
        <v>18</v>
      </c>
      <c r="P1609" s="507"/>
      <c r="Q1609" s="506">
        <v>32</v>
      </c>
      <c r="R1609" s="508"/>
      <c r="S1609" s="73" t="s">
        <v>256</v>
      </c>
      <c r="T1609" s="506">
        <v>1</v>
      </c>
      <c r="U1609" s="507"/>
      <c r="V1609" s="359">
        <v>4</v>
      </c>
      <c r="W1609" s="506">
        <v>5</v>
      </c>
      <c r="X1609" s="483"/>
    </row>
    <row r="1610" spans="2:24" s="49" customFormat="1" ht="14.25" customHeight="1">
      <c r="B1610" s="73" t="s">
        <v>255</v>
      </c>
      <c r="C1610" s="491">
        <v>19</v>
      </c>
      <c r="D1610" s="492"/>
      <c r="E1610" s="491">
        <v>22</v>
      </c>
      <c r="F1610" s="492"/>
      <c r="G1610" s="345">
        <v>41</v>
      </c>
      <c r="H1610" s="73" t="s">
        <v>254</v>
      </c>
      <c r="I1610" s="491">
        <v>21</v>
      </c>
      <c r="J1610" s="492"/>
      <c r="K1610" s="359">
        <v>25</v>
      </c>
      <c r="L1610" s="345">
        <v>46</v>
      </c>
      <c r="M1610" s="73" t="s">
        <v>253</v>
      </c>
      <c r="N1610" s="359">
        <v>15</v>
      </c>
      <c r="O1610" s="491">
        <v>17</v>
      </c>
      <c r="P1610" s="492"/>
      <c r="Q1610" s="491">
        <v>32</v>
      </c>
      <c r="R1610" s="495"/>
      <c r="S1610" s="73" t="s">
        <v>252</v>
      </c>
      <c r="T1610" s="491">
        <v>5</v>
      </c>
      <c r="U1610" s="492"/>
      <c r="V1610" s="359">
        <v>1</v>
      </c>
      <c r="W1610" s="491">
        <v>6</v>
      </c>
      <c r="X1610" s="490"/>
    </row>
    <row r="1611" spans="2:24" s="49" customFormat="1" ht="14.25" customHeight="1">
      <c r="B1611" s="73" t="s">
        <v>251</v>
      </c>
      <c r="C1611" s="491">
        <v>24</v>
      </c>
      <c r="D1611" s="492"/>
      <c r="E1611" s="491">
        <v>18</v>
      </c>
      <c r="F1611" s="492"/>
      <c r="G1611" s="345">
        <v>42</v>
      </c>
      <c r="H1611" s="73" t="s">
        <v>250</v>
      </c>
      <c r="I1611" s="491">
        <v>28</v>
      </c>
      <c r="J1611" s="492"/>
      <c r="K1611" s="359">
        <v>22</v>
      </c>
      <c r="L1611" s="345">
        <v>50</v>
      </c>
      <c r="M1611" s="73" t="s">
        <v>249</v>
      </c>
      <c r="N1611" s="359">
        <v>18</v>
      </c>
      <c r="O1611" s="491">
        <v>19</v>
      </c>
      <c r="P1611" s="492"/>
      <c r="Q1611" s="491">
        <v>37</v>
      </c>
      <c r="R1611" s="495"/>
      <c r="S1611" s="73" t="s">
        <v>248</v>
      </c>
      <c r="T1611" s="491">
        <v>1</v>
      </c>
      <c r="U1611" s="492"/>
      <c r="V1611" s="359">
        <v>2</v>
      </c>
      <c r="W1611" s="491">
        <v>3</v>
      </c>
      <c r="X1611" s="490"/>
    </row>
    <row r="1612" spans="2:24" s="49" customFormat="1" ht="14.1" customHeight="1">
      <c r="B1612" s="73" t="s">
        <v>247</v>
      </c>
      <c r="C1612" s="491">
        <v>25</v>
      </c>
      <c r="D1612" s="492"/>
      <c r="E1612" s="491">
        <v>21</v>
      </c>
      <c r="F1612" s="492"/>
      <c r="G1612" s="345">
        <v>46</v>
      </c>
      <c r="H1612" s="73" t="s">
        <v>246</v>
      </c>
      <c r="I1612" s="491">
        <v>22</v>
      </c>
      <c r="J1612" s="492"/>
      <c r="K1612" s="359">
        <v>19</v>
      </c>
      <c r="L1612" s="345">
        <v>41</v>
      </c>
      <c r="M1612" s="73" t="s">
        <v>245</v>
      </c>
      <c r="N1612" s="359">
        <v>18</v>
      </c>
      <c r="O1612" s="491">
        <v>11</v>
      </c>
      <c r="P1612" s="492"/>
      <c r="Q1612" s="491">
        <v>29</v>
      </c>
      <c r="R1612" s="495"/>
      <c r="S1612" s="73" t="s">
        <v>244</v>
      </c>
      <c r="T1612" s="491">
        <v>1</v>
      </c>
      <c r="U1612" s="492"/>
      <c r="V1612" s="359">
        <v>1</v>
      </c>
      <c r="W1612" s="491">
        <v>2</v>
      </c>
      <c r="X1612" s="490"/>
    </row>
    <row r="1613" spans="2:24" s="49" customFormat="1" ht="14.1" customHeight="1">
      <c r="B1613" s="74" t="s">
        <v>243</v>
      </c>
      <c r="C1613" s="497">
        <v>22</v>
      </c>
      <c r="D1613" s="498"/>
      <c r="E1613" s="497">
        <v>22</v>
      </c>
      <c r="F1613" s="498"/>
      <c r="G1613" s="346">
        <v>44</v>
      </c>
      <c r="H1613" s="74" t="s">
        <v>242</v>
      </c>
      <c r="I1613" s="497">
        <v>23</v>
      </c>
      <c r="J1613" s="498"/>
      <c r="K1613" s="360">
        <v>28</v>
      </c>
      <c r="L1613" s="346">
        <v>51</v>
      </c>
      <c r="M1613" s="74" t="s">
        <v>241</v>
      </c>
      <c r="N1613" s="360">
        <v>15</v>
      </c>
      <c r="O1613" s="497">
        <v>16</v>
      </c>
      <c r="P1613" s="498"/>
      <c r="Q1613" s="497">
        <v>31</v>
      </c>
      <c r="R1613" s="501"/>
      <c r="S1613" s="74" t="s">
        <v>240</v>
      </c>
      <c r="T1613" s="497">
        <v>6</v>
      </c>
      <c r="U1613" s="498"/>
      <c r="V1613" s="360">
        <v>4</v>
      </c>
      <c r="W1613" s="497">
        <v>10</v>
      </c>
      <c r="X1613" s="504"/>
    </row>
    <row r="1614" spans="2:24" s="49" customFormat="1" ht="14.25" customHeight="1">
      <c r="B1614" s="73" t="s">
        <v>239</v>
      </c>
      <c r="C1614" s="506">
        <v>27</v>
      </c>
      <c r="D1614" s="507"/>
      <c r="E1614" s="506">
        <v>25</v>
      </c>
      <c r="F1614" s="507"/>
      <c r="G1614" s="345">
        <v>52</v>
      </c>
      <c r="H1614" s="73" t="s">
        <v>238</v>
      </c>
      <c r="I1614" s="506">
        <v>19</v>
      </c>
      <c r="J1614" s="507"/>
      <c r="K1614" s="359">
        <v>18</v>
      </c>
      <c r="L1614" s="345">
        <v>37</v>
      </c>
      <c r="M1614" s="73" t="s">
        <v>237</v>
      </c>
      <c r="N1614" s="359">
        <v>11</v>
      </c>
      <c r="O1614" s="506">
        <v>7</v>
      </c>
      <c r="P1614" s="507"/>
      <c r="Q1614" s="506">
        <v>18</v>
      </c>
      <c r="R1614" s="508"/>
      <c r="S1614" s="73" t="s">
        <v>236</v>
      </c>
      <c r="T1614" s="506">
        <v>2</v>
      </c>
      <c r="U1614" s="507"/>
      <c r="V1614" s="359">
        <v>3</v>
      </c>
      <c r="W1614" s="506">
        <v>5</v>
      </c>
      <c r="X1614" s="483"/>
    </row>
    <row r="1615" spans="2:24" s="49" customFormat="1" ht="14.25" customHeight="1">
      <c r="B1615" s="73" t="s">
        <v>235</v>
      </c>
      <c r="C1615" s="491">
        <v>28</v>
      </c>
      <c r="D1615" s="492"/>
      <c r="E1615" s="491">
        <v>21</v>
      </c>
      <c r="F1615" s="492"/>
      <c r="G1615" s="345">
        <v>49</v>
      </c>
      <c r="H1615" s="73" t="s">
        <v>234</v>
      </c>
      <c r="I1615" s="491">
        <v>26</v>
      </c>
      <c r="J1615" s="492"/>
      <c r="K1615" s="359">
        <v>24</v>
      </c>
      <c r="L1615" s="345">
        <v>50</v>
      </c>
      <c r="M1615" s="73" t="s">
        <v>233</v>
      </c>
      <c r="N1615" s="359">
        <v>16</v>
      </c>
      <c r="O1615" s="491">
        <v>13</v>
      </c>
      <c r="P1615" s="492"/>
      <c r="Q1615" s="491">
        <v>29</v>
      </c>
      <c r="R1615" s="495"/>
      <c r="S1615" s="73" t="s">
        <v>232</v>
      </c>
      <c r="T1615" s="491">
        <v>3</v>
      </c>
      <c r="U1615" s="492"/>
      <c r="V1615" s="359">
        <v>2</v>
      </c>
      <c r="W1615" s="491">
        <v>5</v>
      </c>
      <c r="X1615" s="490"/>
    </row>
    <row r="1616" spans="2:24" s="49" customFormat="1" ht="14.25" customHeight="1">
      <c r="B1616" s="73" t="s">
        <v>231</v>
      </c>
      <c r="C1616" s="491">
        <v>25</v>
      </c>
      <c r="D1616" s="492"/>
      <c r="E1616" s="491">
        <v>25</v>
      </c>
      <c r="F1616" s="492"/>
      <c r="G1616" s="345">
        <v>50</v>
      </c>
      <c r="H1616" s="73" t="s">
        <v>230</v>
      </c>
      <c r="I1616" s="491">
        <v>14</v>
      </c>
      <c r="J1616" s="492"/>
      <c r="K1616" s="359">
        <v>24</v>
      </c>
      <c r="L1616" s="347">
        <v>38</v>
      </c>
      <c r="M1616" s="73" t="s">
        <v>229</v>
      </c>
      <c r="N1616" s="359">
        <v>19</v>
      </c>
      <c r="O1616" s="491">
        <v>10</v>
      </c>
      <c r="P1616" s="492"/>
      <c r="Q1616" s="491">
        <v>29</v>
      </c>
      <c r="R1616" s="495"/>
      <c r="S1616" s="73" t="s">
        <v>228</v>
      </c>
      <c r="T1616" s="491">
        <v>1</v>
      </c>
      <c r="U1616" s="492"/>
      <c r="V1616" s="359">
        <v>0</v>
      </c>
      <c r="W1616" s="491">
        <v>1</v>
      </c>
      <c r="X1616" s="490"/>
    </row>
    <row r="1617" spans="2:24" s="49" customFormat="1" ht="14.1" customHeight="1">
      <c r="B1617" s="73" t="s">
        <v>227</v>
      </c>
      <c r="C1617" s="491">
        <v>26</v>
      </c>
      <c r="D1617" s="492"/>
      <c r="E1617" s="491">
        <v>23</v>
      </c>
      <c r="F1617" s="492"/>
      <c r="G1617" s="345">
        <v>49</v>
      </c>
      <c r="H1617" s="73" t="s">
        <v>226</v>
      </c>
      <c r="I1617" s="491">
        <v>26</v>
      </c>
      <c r="J1617" s="492"/>
      <c r="K1617" s="359">
        <v>26</v>
      </c>
      <c r="L1617" s="347">
        <v>52</v>
      </c>
      <c r="M1617" s="73" t="s">
        <v>225</v>
      </c>
      <c r="N1617" s="359">
        <v>11</v>
      </c>
      <c r="O1617" s="491">
        <v>8</v>
      </c>
      <c r="P1617" s="492"/>
      <c r="Q1617" s="491">
        <v>19</v>
      </c>
      <c r="R1617" s="495"/>
      <c r="S1617" s="73" t="s">
        <v>224</v>
      </c>
      <c r="T1617" s="491">
        <v>3</v>
      </c>
      <c r="U1617" s="492"/>
      <c r="V1617" s="359">
        <v>1</v>
      </c>
      <c r="W1617" s="491">
        <v>4</v>
      </c>
      <c r="X1617" s="490"/>
    </row>
    <row r="1618" spans="2:24" s="49" customFormat="1" ht="14.45" customHeight="1">
      <c r="B1618" s="74" t="s">
        <v>223</v>
      </c>
      <c r="C1618" s="497">
        <v>30</v>
      </c>
      <c r="D1618" s="498"/>
      <c r="E1618" s="497">
        <v>23</v>
      </c>
      <c r="F1618" s="498"/>
      <c r="G1618" s="346">
        <v>53</v>
      </c>
      <c r="H1618" s="74" t="s">
        <v>222</v>
      </c>
      <c r="I1618" s="497">
        <v>28</v>
      </c>
      <c r="J1618" s="498"/>
      <c r="K1618" s="360">
        <v>32</v>
      </c>
      <c r="L1618" s="346">
        <v>60</v>
      </c>
      <c r="M1618" s="74" t="s">
        <v>221</v>
      </c>
      <c r="N1618" s="360">
        <v>11</v>
      </c>
      <c r="O1618" s="497">
        <v>12</v>
      </c>
      <c r="P1618" s="498"/>
      <c r="Q1618" s="497">
        <v>23</v>
      </c>
      <c r="R1618" s="501"/>
      <c r="S1618" s="74" t="s">
        <v>220</v>
      </c>
      <c r="T1618" s="497">
        <v>0</v>
      </c>
      <c r="U1618" s="498"/>
      <c r="V1618" s="360">
        <v>2</v>
      </c>
      <c r="W1618" s="497">
        <v>2</v>
      </c>
      <c r="X1618" s="504"/>
    </row>
    <row r="1619" spans="2:24" s="49" customFormat="1" ht="14.1" customHeight="1">
      <c r="B1619" s="73" t="s">
        <v>219</v>
      </c>
      <c r="C1619" s="506">
        <v>16</v>
      </c>
      <c r="D1619" s="507"/>
      <c r="E1619" s="506">
        <v>18</v>
      </c>
      <c r="F1619" s="507"/>
      <c r="G1619" s="345">
        <v>34</v>
      </c>
      <c r="H1619" s="73" t="s">
        <v>218</v>
      </c>
      <c r="I1619" s="506">
        <v>19</v>
      </c>
      <c r="J1619" s="507"/>
      <c r="K1619" s="359">
        <v>25</v>
      </c>
      <c r="L1619" s="345">
        <v>44</v>
      </c>
      <c r="M1619" s="73" t="s">
        <v>217</v>
      </c>
      <c r="N1619" s="359">
        <v>12</v>
      </c>
      <c r="O1619" s="506">
        <v>12</v>
      </c>
      <c r="P1619" s="507"/>
      <c r="Q1619" s="506">
        <v>24</v>
      </c>
      <c r="R1619" s="508"/>
      <c r="S1619" s="73" t="s">
        <v>216</v>
      </c>
      <c r="T1619" s="506">
        <v>0</v>
      </c>
      <c r="U1619" s="507"/>
      <c r="V1619" s="359">
        <v>1</v>
      </c>
      <c r="W1619" s="506">
        <v>1</v>
      </c>
      <c r="X1619" s="483"/>
    </row>
    <row r="1620" spans="2:24" s="49" customFormat="1" ht="14.25" customHeight="1">
      <c r="B1620" s="73" t="s">
        <v>215</v>
      </c>
      <c r="C1620" s="491">
        <v>26</v>
      </c>
      <c r="D1620" s="492"/>
      <c r="E1620" s="491">
        <v>30</v>
      </c>
      <c r="F1620" s="492"/>
      <c r="G1620" s="345">
        <v>56</v>
      </c>
      <c r="H1620" s="73" t="s">
        <v>214</v>
      </c>
      <c r="I1620" s="491">
        <v>29</v>
      </c>
      <c r="J1620" s="492"/>
      <c r="K1620" s="359">
        <v>36</v>
      </c>
      <c r="L1620" s="345">
        <v>65</v>
      </c>
      <c r="M1620" s="73" t="s">
        <v>213</v>
      </c>
      <c r="N1620" s="359">
        <v>13</v>
      </c>
      <c r="O1620" s="491">
        <v>12</v>
      </c>
      <c r="P1620" s="492"/>
      <c r="Q1620" s="491">
        <v>25</v>
      </c>
      <c r="R1620" s="495"/>
      <c r="S1620" s="73" t="s">
        <v>212</v>
      </c>
      <c r="T1620" s="491">
        <v>0</v>
      </c>
      <c r="U1620" s="492"/>
      <c r="V1620" s="359">
        <v>1</v>
      </c>
      <c r="W1620" s="491">
        <v>1</v>
      </c>
      <c r="X1620" s="490"/>
    </row>
    <row r="1621" spans="2:24" s="49" customFormat="1" ht="14.25" customHeight="1">
      <c r="B1621" s="73" t="s">
        <v>211</v>
      </c>
      <c r="C1621" s="491">
        <v>21</v>
      </c>
      <c r="D1621" s="492"/>
      <c r="E1621" s="491">
        <v>26</v>
      </c>
      <c r="F1621" s="492"/>
      <c r="G1621" s="345">
        <v>47</v>
      </c>
      <c r="H1621" s="73" t="s">
        <v>210</v>
      </c>
      <c r="I1621" s="491">
        <v>23</v>
      </c>
      <c r="J1621" s="492"/>
      <c r="K1621" s="359">
        <v>35</v>
      </c>
      <c r="L1621" s="345">
        <v>58</v>
      </c>
      <c r="M1621" s="73" t="s">
        <v>209</v>
      </c>
      <c r="N1621" s="359">
        <v>11</v>
      </c>
      <c r="O1621" s="491">
        <v>13</v>
      </c>
      <c r="P1621" s="492"/>
      <c r="Q1621" s="491">
        <v>24</v>
      </c>
      <c r="R1621" s="495"/>
      <c r="S1621" s="73" t="s">
        <v>208</v>
      </c>
      <c r="T1621" s="491">
        <v>0</v>
      </c>
      <c r="U1621" s="492"/>
      <c r="V1621" s="359">
        <v>2</v>
      </c>
      <c r="W1621" s="491">
        <v>2</v>
      </c>
      <c r="X1621" s="490"/>
    </row>
    <row r="1622" spans="2:24" s="49" customFormat="1" ht="14.25" customHeight="1">
      <c r="B1622" s="73" t="s">
        <v>207</v>
      </c>
      <c r="C1622" s="491">
        <v>21</v>
      </c>
      <c r="D1622" s="492"/>
      <c r="E1622" s="491">
        <v>23</v>
      </c>
      <c r="F1622" s="492"/>
      <c r="G1622" s="345">
        <v>44</v>
      </c>
      <c r="H1622" s="73" t="s">
        <v>206</v>
      </c>
      <c r="I1622" s="491">
        <v>28</v>
      </c>
      <c r="J1622" s="492"/>
      <c r="K1622" s="359">
        <v>28</v>
      </c>
      <c r="L1622" s="345">
        <v>56</v>
      </c>
      <c r="M1622" s="73" t="s">
        <v>205</v>
      </c>
      <c r="N1622" s="359">
        <v>8</v>
      </c>
      <c r="O1622" s="491">
        <v>8</v>
      </c>
      <c r="P1622" s="492"/>
      <c r="Q1622" s="491">
        <v>16</v>
      </c>
      <c r="R1622" s="495"/>
      <c r="S1622" s="73" t="s">
        <v>204</v>
      </c>
      <c r="T1622" s="491">
        <v>0</v>
      </c>
      <c r="U1622" s="492"/>
      <c r="V1622" s="359">
        <v>1</v>
      </c>
      <c r="W1622" s="491">
        <v>1</v>
      </c>
      <c r="X1622" s="490"/>
    </row>
    <row r="1623" spans="2:24" s="49" customFormat="1" ht="14.1" customHeight="1">
      <c r="B1623" s="74" t="s">
        <v>203</v>
      </c>
      <c r="C1623" s="497">
        <v>28</v>
      </c>
      <c r="D1623" s="498"/>
      <c r="E1623" s="497">
        <v>17</v>
      </c>
      <c r="F1623" s="498"/>
      <c r="G1623" s="346">
        <v>45</v>
      </c>
      <c r="H1623" s="74" t="s">
        <v>202</v>
      </c>
      <c r="I1623" s="497">
        <v>25</v>
      </c>
      <c r="J1623" s="498"/>
      <c r="K1623" s="360">
        <v>35</v>
      </c>
      <c r="L1623" s="346">
        <v>60</v>
      </c>
      <c r="M1623" s="74" t="s">
        <v>201</v>
      </c>
      <c r="N1623" s="360">
        <v>11</v>
      </c>
      <c r="O1623" s="497">
        <v>7</v>
      </c>
      <c r="P1623" s="498"/>
      <c r="Q1623" s="497">
        <v>18</v>
      </c>
      <c r="R1623" s="501"/>
      <c r="S1623" s="74" t="s">
        <v>200</v>
      </c>
      <c r="T1623" s="497">
        <v>0</v>
      </c>
      <c r="U1623" s="498"/>
      <c r="V1623" s="360">
        <v>1</v>
      </c>
      <c r="W1623" s="497">
        <v>1</v>
      </c>
      <c r="X1623" s="504"/>
    </row>
    <row r="1624" spans="2:24" s="49" customFormat="1" ht="14.25" customHeight="1">
      <c r="B1624" s="73" t="s">
        <v>199</v>
      </c>
      <c r="C1624" s="506">
        <v>25</v>
      </c>
      <c r="D1624" s="507"/>
      <c r="E1624" s="506">
        <v>17</v>
      </c>
      <c r="F1624" s="507"/>
      <c r="G1624" s="345">
        <v>42</v>
      </c>
      <c r="H1624" s="73" t="s">
        <v>198</v>
      </c>
      <c r="I1624" s="506">
        <v>30</v>
      </c>
      <c r="J1624" s="507"/>
      <c r="K1624" s="359">
        <v>23</v>
      </c>
      <c r="L1624" s="345">
        <v>53</v>
      </c>
      <c r="M1624" s="73" t="s">
        <v>197</v>
      </c>
      <c r="N1624" s="359">
        <v>12</v>
      </c>
      <c r="O1624" s="506">
        <v>5</v>
      </c>
      <c r="P1624" s="507"/>
      <c r="Q1624" s="506">
        <v>17</v>
      </c>
      <c r="R1624" s="508"/>
      <c r="S1624" s="73" t="s">
        <v>196</v>
      </c>
      <c r="T1624" s="506">
        <v>0</v>
      </c>
      <c r="U1624" s="507"/>
      <c r="V1624" s="359">
        <v>0</v>
      </c>
      <c r="W1624" s="506">
        <v>0</v>
      </c>
      <c r="X1624" s="483"/>
    </row>
    <row r="1625" spans="2:24" s="49" customFormat="1" ht="14.25" customHeight="1">
      <c r="B1625" s="73" t="s">
        <v>195</v>
      </c>
      <c r="C1625" s="491">
        <v>10</v>
      </c>
      <c r="D1625" s="492"/>
      <c r="E1625" s="491">
        <v>12</v>
      </c>
      <c r="F1625" s="492"/>
      <c r="G1625" s="345">
        <v>22</v>
      </c>
      <c r="H1625" s="73" t="s">
        <v>194</v>
      </c>
      <c r="I1625" s="491">
        <v>23</v>
      </c>
      <c r="J1625" s="492"/>
      <c r="K1625" s="359">
        <v>27</v>
      </c>
      <c r="L1625" s="345">
        <v>50</v>
      </c>
      <c r="M1625" s="73" t="s">
        <v>193</v>
      </c>
      <c r="N1625" s="359">
        <v>2</v>
      </c>
      <c r="O1625" s="491">
        <v>2</v>
      </c>
      <c r="P1625" s="492"/>
      <c r="Q1625" s="491">
        <v>4</v>
      </c>
      <c r="R1625" s="495"/>
      <c r="S1625" s="73" t="s">
        <v>192</v>
      </c>
      <c r="T1625" s="491">
        <v>0</v>
      </c>
      <c r="U1625" s="492"/>
      <c r="V1625" s="359">
        <v>0</v>
      </c>
      <c r="W1625" s="491">
        <v>0</v>
      </c>
      <c r="X1625" s="490"/>
    </row>
    <row r="1626" spans="2:24" s="49" customFormat="1" ht="14.25" customHeight="1">
      <c r="B1626" s="73" t="s">
        <v>191</v>
      </c>
      <c r="C1626" s="491">
        <v>19</v>
      </c>
      <c r="D1626" s="492"/>
      <c r="E1626" s="491">
        <v>12</v>
      </c>
      <c r="F1626" s="492"/>
      <c r="G1626" s="345">
        <v>31</v>
      </c>
      <c r="H1626" s="73" t="s">
        <v>190</v>
      </c>
      <c r="I1626" s="491">
        <v>18</v>
      </c>
      <c r="J1626" s="492"/>
      <c r="K1626" s="359">
        <v>25</v>
      </c>
      <c r="L1626" s="345">
        <v>43</v>
      </c>
      <c r="M1626" s="73" t="s">
        <v>189</v>
      </c>
      <c r="N1626" s="359">
        <v>1</v>
      </c>
      <c r="O1626" s="491">
        <v>2</v>
      </c>
      <c r="P1626" s="492"/>
      <c r="Q1626" s="491">
        <v>3</v>
      </c>
      <c r="R1626" s="495"/>
      <c r="S1626" s="73" t="s">
        <v>188</v>
      </c>
      <c r="T1626" s="491">
        <v>0</v>
      </c>
      <c r="U1626" s="492"/>
      <c r="V1626" s="359">
        <v>0</v>
      </c>
      <c r="W1626" s="491">
        <v>0</v>
      </c>
      <c r="X1626" s="490"/>
    </row>
    <row r="1627" spans="2:24" s="49" customFormat="1" ht="14.1" customHeight="1">
      <c r="B1627" s="73" t="s">
        <v>187</v>
      </c>
      <c r="C1627" s="505">
        <v>10</v>
      </c>
      <c r="D1627" s="505"/>
      <c r="E1627" s="505">
        <v>15</v>
      </c>
      <c r="F1627" s="505"/>
      <c r="G1627" s="345">
        <v>25</v>
      </c>
      <c r="H1627" s="73" t="s">
        <v>186</v>
      </c>
      <c r="I1627" s="505">
        <v>28</v>
      </c>
      <c r="J1627" s="505"/>
      <c r="K1627" s="40">
        <v>20</v>
      </c>
      <c r="L1627" s="345">
        <v>48</v>
      </c>
      <c r="M1627" s="73" t="s">
        <v>185</v>
      </c>
      <c r="N1627" s="40">
        <v>3</v>
      </c>
      <c r="O1627" s="505">
        <v>2</v>
      </c>
      <c r="P1627" s="505"/>
      <c r="Q1627" s="491">
        <v>5</v>
      </c>
      <c r="R1627" s="490"/>
      <c r="S1627" s="73" t="s">
        <v>184</v>
      </c>
      <c r="T1627" s="505">
        <v>0</v>
      </c>
      <c r="U1627" s="505"/>
      <c r="V1627" s="40">
        <v>0</v>
      </c>
      <c r="W1627" s="489">
        <v>0</v>
      </c>
      <c r="X1627" s="490"/>
    </row>
    <row r="1628" spans="2:24" s="49" customFormat="1" ht="14.25" customHeight="1" thickBot="1">
      <c r="B1628" s="75" t="s">
        <v>183</v>
      </c>
      <c r="C1628" s="516">
        <v>14</v>
      </c>
      <c r="D1628" s="516"/>
      <c r="E1628" s="516">
        <v>11</v>
      </c>
      <c r="F1628" s="516"/>
      <c r="G1628" s="344">
        <v>25</v>
      </c>
      <c r="H1628" s="75" t="s">
        <v>182</v>
      </c>
      <c r="I1628" s="516">
        <v>22</v>
      </c>
      <c r="J1628" s="516"/>
      <c r="K1628" s="44">
        <v>29</v>
      </c>
      <c r="L1628" s="344">
        <v>51</v>
      </c>
      <c r="M1628" s="75" t="s">
        <v>181</v>
      </c>
      <c r="N1628" s="44">
        <v>3</v>
      </c>
      <c r="O1628" s="516">
        <v>2</v>
      </c>
      <c r="P1628" s="516"/>
      <c r="Q1628" s="512">
        <v>5</v>
      </c>
      <c r="R1628" s="559"/>
      <c r="S1628" s="74" t="s">
        <v>180</v>
      </c>
      <c r="T1628" s="511">
        <v>0</v>
      </c>
      <c r="U1628" s="511"/>
      <c r="V1628" s="42">
        <v>0</v>
      </c>
      <c r="W1628" s="502">
        <v>0</v>
      </c>
      <c r="X1628" s="504"/>
    </row>
    <row r="1629" spans="2:24" s="49" customFormat="1" ht="14.25" customHeight="1" thickBot="1">
      <c r="B1629" s="76"/>
      <c r="C1629" s="76"/>
      <c r="D1629" s="76"/>
      <c r="E1629" s="76"/>
      <c r="F1629" s="520" t="s">
        <v>179</v>
      </c>
      <c r="G1629" s="520"/>
      <c r="H1629" s="520"/>
      <c r="I1629" s="520"/>
      <c r="J1629" s="76"/>
      <c r="K1629" s="76"/>
      <c r="L1629" s="76"/>
      <c r="M1629" s="76"/>
      <c r="N1629" s="76"/>
      <c r="O1629" s="76"/>
      <c r="P1629" s="76"/>
      <c r="Q1629" s="76"/>
      <c r="R1629" s="76"/>
      <c r="S1629" s="77" t="s">
        <v>178</v>
      </c>
      <c r="T1629" s="582">
        <v>0</v>
      </c>
      <c r="U1629" s="582"/>
      <c r="V1629" s="46">
        <v>0</v>
      </c>
      <c r="W1629" s="481">
        <f t="shared" ref="W1629:W1634" si="273">SUM(T1629:V1629)</f>
        <v>0</v>
      </c>
      <c r="X1629" s="483"/>
    </row>
    <row r="1630" spans="2:24" s="49" customFormat="1" ht="13.5" customHeight="1">
      <c r="B1630" s="213" t="s">
        <v>177</v>
      </c>
      <c r="C1630" s="522">
        <f>SUM(C1604:D1608)</f>
        <v>139</v>
      </c>
      <c r="D1630" s="523"/>
      <c r="E1630" s="526">
        <f>SUM(E1604:F1608)</f>
        <v>109</v>
      </c>
      <c r="F1630" s="523"/>
      <c r="G1630" s="214">
        <f>SUM(C1630:F1630)</f>
        <v>248</v>
      </c>
      <c r="H1630" s="213" t="s">
        <v>176</v>
      </c>
      <c r="I1630" s="524">
        <f>SUM(N1604:N1608)</f>
        <v>104</v>
      </c>
      <c r="J1630" s="525"/>
      <c r="K1630" s="215">
        <f>SUM(O1604:P1608)</f>
        <v>89</v>
      </c>
      <c r="L1630" s="216">
        <f>SUM(I1630:K1630)</f>
        <v>193</v>
      </c>
      <c r="M1630" s="225" t="s">
        <v>175</v>
      </c>
      <c r="N1630" s="226">
        <f>SUM(T1629:U1633)</f>
        <v>0</v>
      </c>
      <c r="O1630" s="526">
        <f>SUM(V1629:V1633)</f>
        <v>0</v>
      </c>
      <c r="P1630" s="523">
        <f t="shared" ref="P1630" si="274">SUM(W1629:X1633)</f>
        <v>0</v>
      </c>
      <c r="Q1630" s="526">
        <f>SUM(N1630,O1630)</f>
        <v>0</v>
      </c>
      <c r="R1630" s="527"/>
      <c r="S1630" s="73" t="s">
        <v>174</v>
      </c>
      <c r="T1630" s="505">
        <v>0</v>
      </c>
      <c r="U1630" s="505"/>
      <c r="V1630" s="40">
        <v>0</v>
      </c>
      <c r="W1630" s="489">
        <f t="shared" si="273"/>
        <v>0</v>
      </c>
      <c r="X1630" s="490"/>
    </row>
    <row r="1631" spans="2:24" s="49" customFormat="1" ht="13.5" customHeight="1" thickBot="1">
      <c r="B1631" s="217" t="s">
        <v>173</v>
      </c>
      <c r="C1631" s="518">
        <f>SUM(C1609:D1613)</f>
        <v>112</v>
      </c>
      <c r="D1631" s="519"/>
      <c r="E1631" s="555">
        <f>SUM(E1609:F1613)</f>
        <v>107</v>
      </c>
      <c r="F1631" s="519"/>
      <c r="G1631" s="218">
        <f t="shared" ref="G1631:G1639" si="275">SUM(C1631:F1631)</f>
        <v>219</v>
      </c>
      <c r="H1631" s="217" t="s">
        <v>172</v>
      </c>
      <c r="I1631" s="518">
        <f>SUM(N1609:N1613)</f>
        <v>80</v>
      </c>
      <c r="J1631" s="521"/>
      <c r="K1631" s="219">
        <f>SUM(O1609:P1613)</f>
        <v>81</v>
      </c>
      <c r="L1631" s="220">
        <f t="shared" ref="L1631:L1635" si="276">SUM(I1631:K1631)</f>
        <v>161</v>
      </c>
      <c r="M1631" s="227" t="s">
        <v>159</v>
      </c>
      <c r="N1631" s="228">
        <f>U1634</f>
        <v>0</v>
      </c>
      <c r="O1631" s="531">
        <f>V1634</f>
        <v>0</v>
      </c>
      <c r="P1631" s="532"/>
      <c r="Q1631" s="531">
        <f>SUM(N1631:P1631)</f>
        <v>0</v>
      </c>
      <c r="R1631" s="533"/>
      <c r="S1631" s="73" t="s">
        <v>171</v>
      </c>
      <c r="T1631" s="505">
        <v>0</v>
      </c>
      <c r="U1631" s="505"/>
      <c r="V1631" s="40">
        <v>0</v>
      </c>
      <c r="W1631" s="489">
        <f t="shared" si="273"/>
        <v>0</v>
      </c>
      <c r="X1631" s="490"/>
    </row>
    <row r="1632" spans="2:24" s="49" customFormat="1" ht="13.5" customHeight="1" thickBot="1">
      <c r="B1632" s="217" t="s">
        <v>170</v>
      </c>
      <c r="C1632" s="518">
        <f>SUM(C1614:D1618)</f>
        <v>136</v>
      </c>
      <c r="D1632" s="519"/>
      <c r="E1632" s="555">
        <f>SUM(E1614:F1618)</f>
        <v>117</v>
      </c>
      <c r="F1632" s="519"/>
      <c r="G1632" s="218">
        <f t="shared" si="275"/>
        <v>253</v>
      </c>
      <c r="H1632" s="217" t="s">
        <v>169</v>
      </c>
      <c r="I1632" s="518">
        <f>SUM(N1614:N1618)</f>
        <v>68</v>
      </c>
      <c r="J1632" s="521"/>
      <c r="K1632" s="219">
        <f>SUM(O1614:P1618)</f>
        <v>50</v>
      </c>
      <c r="L1632" s="220">
        <f t="shared" si="276"/>
        <v>118</v>
      </c>
      <c r="M1632" s="76"/>
      <c r="N1632" s="76"/>
      <c r="O1632" s="76"/>
      <c r="P1632" s="76"/>
      <c r="Q1632" s="76"/>
      <c r="R1632" s="76"/>
      <c r="S1632" s="73" t="s">
        <v>168</v>
      </c>
      <c r="T1632" s="505">
        <v>0</v>
      </c>
      <c r="U1632" s="505"/>
      <c r="V1632" s="40">
        <v>0</v>
      </c>
      <c r="W1632" s="489">
        <f t="shared" si="273"/>
        <v>0</v>
      </c>
      <c r="X1632" s="490"/>
    </row>
    <row r="1633" spans="2:24" s="49" customFormat="1" ht="13.5" customHeight="1">
      <c r="B1633" s="217" t="s">
        <v>167</v>
      </c>
      <c r="C1633" s="518">
        <f>SUM(C1619:D1623)</f>
        <v>112</v>
      </c>
      <c r="D1633" s="519"/>
      <c r="E1633" s="555">
        <f>SUM(E1619:F1623)</f>
        <v>114</v>
      </c>
      <c r="F1633" s="519"/>
      <c r="G1633" s="218">
        <f t="shared" si="275"/>
        <v>226</v>
      </c>
      <c r="H1633" s="217" t="s">
        <v>166</v>
      </c>
      <c r="I1633" s="518">
        <f>SUM(N1619:N1623)</f>
        <v>55</v>
      </c>
      <c r="J1633" s="521"/>
      <c r="K1633" s="219">
        <f>SUM(O1619:P1623)</f>
        <v>52</v>
      </c>
      <c r="L1633" s="220">
        <f t="shared" si="276"/>
        <v>107</v>
      </c>
      <c r="M1633" s="229" t="s">
        <v>165</v>
      </c>
      <c r="N1633" s="230">
        <f>SUM(N1619:N1628,T1604:U1634)</f>
        <v>112</v>
      </c>
      <c r="O1633" s="535">
        <f>SUM(O1619:P1628,V1604:V1634)</f>
        <v>107</v>
      </c>
      <c r="P1633" s="536">
        <f t="shared" ref="P1633" si="277">SUM(P1619:P1628,W1604:X1634)</f>
        <v>78</v>
      </c>
      <c r="Q1633" s="535">
        <f>SUM(N1633,O1633)</f>
        <v>219</v>
      </c>
      <c r="R1633" s="537"/>
      <c r="S1633" s="74" t="s">
        <v>164</v>
      </c>
      <c r="T1633" s="511">
        <v>0</v>
      </c>
      <c r="U1633" s="511"/>
      <c r="V1633" s="133">
        <v>0</v>
      </c>
      <c r="W1633" s="502">
        <f t="shared" si="273"/>
        <v>0</v>
      </c>
      <c r="X1633" s="504"/>
    </row>
    <row r="1634" spans="2:24" s="49" customFormat="1" ht="13.5" customHeight="1" thickBot="1">
      <c r="B1634" s="217" t="s">
        <v>163</v>
      </c>
      <c r="C1634" s="518">
        <f>SUM(C1624:D1628)</f>
        <v>78</v>
      </c>
      <c r="D1634" s="519"/>
      <c r="E1634" s="555">
        <f>SUM(E1624:F1628)</f>
        <v>67</v>
      </c>
      <c r="F1634" s="519"/>
      <c r="G1634" s="218">
        <f t="shared" si="275"/>
        <v>145</v>
      </c>
      <c r="H1634" s="217" t="s">
        <v>162</v>
      </c>
      <c r="I1634" s="518">
        <f>SUM(N1624:N1628)</f>
        <v>21</v>
      </c>
      <c r="J1634" s="521"/>
      <c r="K1634" s="219">
        <f>SUM(O1624:P1628)</f>
        <v>13</v>
      </c>
      <c r="L1634" s="220">
        <f t="shared" si="276"/>
        <v>34</v>
      </c>
      <c r="M1634" s="231" t="s">
        <v>161</v>
      </c>
      <c r="N1634" s="232"/>
      <c r="O1634" s="233"/>
      <c r="P1634" s="565">
        <f>Q1633/Q1637*100</f>
        <v>7.4923024290112901</v>
      </c>
      <c r="Q1634" s="565"/>
      <c r="R1634" s="234" t="s">
        <v>160</v>
      </c>
      <c r="S1634" s="75" t="s">
        <v>159</v>
      </c>
      <c r="T1634" s="516">
        <v>0</v>
      </c>
      <c r="U1634" s="516"/>
      <c r="V1634" s="44">
        <v>0</v>
      </c>
      <c r="W1634" s="529">
        <f t="shared" si="273"/>
        <v>0</v>
      </c>
      <c r="X1634" s="538"/>
    </row>
    <row r="1635" spans="2:24" s="49" customFormat="1" ht="13.5" customHeight="1">
      <c r="B1635" s="217" t="s">
        <v>158</v>
      </c>
      <c r="C1635" s="518">
        <f>SUM(I1604:J1608)</f>
        <v>64</v>
      </c>
      <c r="D1635" s="519"/>
      <c r="E1635" s="555">
        <f>SUM(K1604:K1608)</f>
        <v>75</v>
      </c>
      <c r="F1635" s="519"/>
      <c r="G1635" s="218">
        <f t="shared" si="275"/>
        <v>139</v>
      </c>
      <c r="H1635" s="217" t="s">
        <v>157</v>
      </c>
      <c r="I1635" s="518">
        <f>SUM(T1604:U1608)</f>
        <v>13</v>
      </c>
      <c r="J1635" s="521"/>
      <c r="K1635" s="219">
        <f>SUM(V1604:V1608)</f>
        <v>16</v>
      </c>
      <c r="L1635" s="220">
        <f t="shared" si="276"/>
        <v>29</v>
      </c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</row>
    <row r="1636" spans="2:24" s="49" customFormat="1" ht="13.5" customHeight="1" thickBot="1">
      <c r="B1636" s="217" t="s">
        <v>156</v>
      </c>
      <c r="C1636" s="518">
        <f>SUM(I1609:J1613)</f>
        <v>117</v>
      </c>
      <c r="D1636" s="519"/>
      <c r="E1636" s="555">
        <f>SUM(K1609:K1613)</f>
        <v>120</v>
      </c>
      <c r="F1636" s="519"/>
      <c r="G1636" s="218">
        <f t="shared" si="275"/>
        <v>237</v>
      </c>
      <c r="H1636" s="217" t="s">
        <v>155</v>
      </c>
      <c r="I1636" s="518">
        <f>SUM(T1609:U1613)</f>
        <v>14</v>
      </c>
      <c r="J1636" s="521"/>
      <c r="K1636" s="219">
        <f>SUM(V1609:V1613)</f>
        <v>12</v>
      </c>
      <c r="L1636" s="220">
        <f>SUM(I1636:K1636)</f>
        <v>26</v>
      </c>
      <c r="M1636" s="76"/>
      <c r="N1636" s="76"/>
      <c r="O1636" s="76"/>
      <c r="P1636" s="76"/>
      <c r="Q1636" s="76"/>
      <c r="R1636" s="76"/>
      <c r="S1636" s="87"/>
      <c r="T1636" s="87"/>
      <c r="U1636" s="87"/>
      <c r="V1636" s="87"/>
      <c r="W1636" s="87"/>
      <c r="X1636" s="87"/>
    </row>
    <row r="1637" spans="2:24" s="49" customFormat="1" ht="13.5" customHeight="1" thickBot="1">
      <c r="B1637" s="217" t="s">
        <v>154</v>
      </c>
      <c r="C1637" s="518">
        <f>SUM(I1614:J1618)</f>
        <v>113</v>
      </c>
      <c r="D1637" s="519"/>
      <c r="E1637" s="555">
        <f>SUM(K1614:K1618)</f>
        <v>124</v>
      </c>
      <c r="F1637" s="519"/>
      <c r="G1637" s="218">
        <f t="shared" si="275"/>
        <v>237</v>
      </c>
      <c r="H1637" s="217" t="s">
        <v>153</v>
      </c>
      <c r="I1637" s="518">
        <f>SUM(T1614:U1618)</f>
        <v>9</v>
      </c>
      <c r="J1637" s="521"/>
      <c r="K1637" s="219">
        <f>SUM(V1614:V1618)</f>
        <v>8</v>
      </c>
      <c r="L1637" s="220">
        <f t="shared" ref="L1637:L1639" si="278">SUM(I1637:K1637)</f>
        <v>17</v>
      </c>
      <c r="M1637" s="235" t="s">
        <v>152</v>
      </c>
      <c r="N1637" s="236">
        <f>SUM(C1630:D1639,I1630:J1639,N1630:N1631)</f>
        <v>1480</v>
      </c>
      <c r="O1637" s="535">
        <f>SUM(E1630:F1639,K1630:K1639,O1630,O1631)</f>
        <v>1443</v>
      </c>
      <c r="P1637" s="536">
        <f t="shared" ref="P1637" si="279">SUM(C1630:D1639,J1630:K1639,P1630:P1631)</f>
        <v>1443</v>
      </c>
      <c r="Q1637" s="535">
        <f>SUM(N1637,O1637)</f>
        <v>2923</v>
      </c>
      <c r="R1637" s="537"/>
      <c r="S1637" s="89" t="s">
        <v>151</v>
      </c>
      <c r="T1637" s="590">
        <v>33</v>
      </c>
      <c r="U1637" s="590"/>
      <c r="V1637" s="28">
        <v>33</v>
      </c>
      <c r="W1637" s="590">
        <v>33</v>
      </c>
      <c r="X1637" s="591"/>
    </row>
    <row r="1638" spans="2:24" s="49" customFormat="1" ht="13.5" customHeight="1" thickBot="1">
      <c r="B1638" s="217" t="s">
        <v>150</v>
      </c>
      <c r="C1638" s="518">
        <f>SUM(I1619:J1623)</f>
        <v>124</v>
      </c>
      <c r="D1638" s="519"/>
      <c r="E1638" s="555">
        <f>SUM(K1619:K1623)</f>
        <v>159</v>
      </c>
      <c r="F1638" s="519"/>
      <c r="G1638" s="218">
        <f t="shared" si="275"/>
        <v>283</v>
      </c>
      <c r="H1638" s="217" t="s">
        <v>149</v>
      </c>
      <c r="I1638" s="518">
        <f>SUM(T1619:U1623)</f>
        <v>0</v>
      </c>
      <c r="J1638" s="521"/>
      <c r="K1638" s="219">
        <f>SUM(V1619:V1623)</f>
        <v>6</v>
      </c>
      <c r="L1638" s="220">
        <f t="shared" si="278"/>
        <v>6</v>
      </c>
      <c r="M1638" s="231" t="s">
        <v>7</v>
      </c>
      <c r="N1638" s="232"/>
      <c r="O1638" s="237"/>
      <c r="P1638" s="237"/>
      <c r="Q1638" s="545">
        <f>行政区別人口!R92</f>
        <v>1070</v>
      </c>
      <c r="R1638" s="546"/>
      <c r="S1638" s="90"/>
      <c r="T1638" s="25"/>
      <c r="U1638" s="25"/>
      <c r="V1638" s="25"/>
      <c r="W1638" s="25"/>
      <c r="X1638" s="25"/>
    </row>
    <row r="1639" spans="2:24" s="49" customFormat="1" ht="13.5" customHeight="1" thickBot="1">
      <c r="B1639" s="221" t="s">
        <v>148</v>
      </c>
      <c r="C1639" s="542">
        <f>SUM(I1624:J1628)</f>
        <v>121</v>
      </c>
      <c r="D1639" s="532"/>
      <c r="E1639" s="531">
        <f>SUM(K1624:K1628)</f>
        <v>124</v>
      </c>
      <c r="F1639" s="532"/>
      <c r="G1639" s="222">
        <f t="shared" si="275"/>
        <v>245</v>
      </c>
      <c r="H1639" s="221" t="s">
        <v>147</v>
      </c>
      <c r="I1639" s="543">
        <f>SUM(T1624:U1628)</f>
        <v>0</v>
      </c>
      <c r="J1639" s="544"/>
      <c r="K1639" s="223">
        <f>SUM(V1624:V1628)</f>
        <v>0</v>
      </c>
      <c r="L1639" s="224">
        <f t="shared" si="278"/>
        <v>0</v>
      </c>
      <c r="M1639" s="76"/>
      <c r="N1639" s="76"/>
      <c r="O1639" s="76"/>
      <c r="P1639" s="76"/>
      <c r="Q1639" s="76"/>
      <c r="R1639" s="76"/>
      <c r="S1639" s="520" t="s">
        <v>146</v>
      </c>
      <c r="T1639" s="520"/>
      <c r="U1639" s="520"/>
      <c r="V1639" s="520"/>
      <c r="W1639" s="92">
        <v>40</v>
      </c>
      <c r="X1639" s="93" t="s">
        <v>284</v>
      </c>
    </row>
    <row r="1641" spans="2:24" s="49" customFormat="1" ht="14.1" customHeight="1">
      <c r="S1641" s="97"/>
      <c r="T1641" s="97"/>
      <c r="U1641" s="97"/>
    </row>
    <row r="1642" spans="2:24" s="49" customFormat="1" ht="14.25" customHeight="1">
      <c r="B1642" s="547" t="s">
        <v>1</v>
      </c>
      <c r="C1642" s="547"/>
      <c r="D1642" s="547" t="s">
        <v>2</v>
      </c>
      <c r="E1642" s="547"/>
      <c r="F1642" s="547"/>
      <c r="G1642" s="547"/>
      <c r="H1642" s="547"/>
      <c r="I1642" s="547"/>
      <c r="J1642" s="561" t="s">
        <v>285</v>
      </c>
      <c r="K1642" s="561"/>
      <c r="L1642" s="561"/>
      <c r="M1642" s="561"/>
      <c r="N1642" s="561"/>
      <c r="O1642" s="561"/>
      <c r="P1642" s="561"/>
      <c r="Q1642" s="66"/>
      <c r="R1642" s="66"/>
      <c r="S1642" s="98"/>
      <c r="T1642" s="98"/>
      <c r="U1642" s="158" t="str">
        <f>$U$2</f>
        <v>平成29年11月30日</v>
      </c>
      <c r="V1642" s="48"/>
      <c r="W1642" s="48"/>
      <c r="X1642" s="99" t="s">
        <v>0</v>
      </c>
    </row>
    <row r="1643" spans="2:24" s="49" customFormat="1" ht="17.100000000000001" customHeight="1" thickBot="1">
      <c r="B1643" s="547" t="s">
        <v>282</v>
      </c>
      <c r="C1643" s="547"/>
      <c r="D1643" s="547" t="s">
        <v>55</v>
      </c>
      <c r="E1643" s="547"/>
      <c r="F1643" s="547"/>
      <c r="G1643" s="547"/>
      <c r="H1643" s="66"/>
      <c r="I1643" s="66"/>
      <c r="J1643" s="561"/>
      <c r="K1643" s="561"/>
      <c r="L1643" s="561"/>
      <c r="M1643" s="561"/>
      <c r="N1643" s="561"/>
      <c r="O1643" s="561"/>
      <c r="P1643" s="561"/>
      <c r="Q1643" s="66"/>
      <c r="R1643" s="66"/>
      <c r="S1643" s="66"/>
      <c r="T1643" s="66"/>
      <c r="U1643" s="158" t="str">
        <f>$U$3</f>
        <v>平成29年12月 1日</v>
      </c>
      <c r="V1643" s="48"/>
      <c r="W1643" s="48"/>
      <c r="X1643" s="99" t="s">
        <v>3</v>
      </c>
    </row>
    <row r="1644" spans="2:24" s="49" customFormat="1" ht="14.25" customHeight="1">
      <c r="B1644" s="68" t="s">
        <v>280</v>
      </c>
      <c r="C1644" s="484" t="s">
        <v>4</v>
      </c>
      <c r="D1644" s="484"/>
      <c r="E1644" s="484" t="s">
        <v>5</v>
      </c>
      <c r="F1644" s="484"/>
      <c r="G1644" s="69" t="s">
        <v>6</v>
      </c>
      <c r="H1644" s="68" t="s">
        <v>280</v>
      </c>
      <c r="I1644" s="484" t="s">
        <v>4</v>
      </c>
      <c r="J1644" s="484"/>
      <c r="K1644" s="71" t="s">
        <v>5</v>
      </c>
      <c r="L1644" s="69" t="s">
        <v>6</v>
      </c>
      <c r="M1644" s="68" t="s">
        <v>280</v>
      </c>
      <c r="N1644" s="71" t="s">
        <v>4</v>
      </c>
      <c r="O1644" s="484" t="s">
        <v>5</v>
      </c>
      <c r="P1644" s="484"/>
      <c r="Q1644" s="484" t="s">
        <v>6</v>
      </c>
      <c r="R1644" s="486"/>
      <c r="S1644" s="68" t="s">
        <v>280</v>
      </c>
      <c r="T1644" s="484" t="s">
        <v>4</v>
      </c>
      <c r="U1644" s="484"/>
      <c r="V1644" s="71" t="s">
        <v>5</v>
      </c>
      <c r="W1644" s="484" t="s">
        <v>6</v>
      </c>
      <c r="X1644" s="486"/>
    </row>
    <row r="1645" spans="2:24" s="49" customFormat="1" ht="14.25" customHeight="1">
      <c r="B1645" s="73" t="s">
        <v>279</v>
      </c>
      <c r="C1645" s="505">
        <v>1</v>
      </c>
      <c r="D1645" s="505"/>
      <c r="E1645" s="505">
        <v>0</v>
      </c>
      <c r="F1645" s="505"/>
      <c r="G1645" s="345">
        <v>1</v>
      </c>
      <c r="H1645" s="73" t="s">
        <v>278</v>
      </c>
      <c r="I1645" s="567">
        <v>0</v>
      </c>
      <c r="J1645" s="567"/>
      <c r="K1645" s="40">
        <v>1</v>
      </c>
      <c r="L1645" s="345">
        <v>1</v>
      </c>
      <c r="M1645" s="73" t="s">
        <v>277</v>
      </c>
      <c r="N1645" s="40">
        <v>1</v>
      </c>
      <c r="O1645" s="505">
        <v>4</v>
      </c>
      <c r="P1645" s="505"/>
      <c r="Q1645" s="476">
        <v>5</v>
      </c>
      <c r="R1645" s="554"/>
      <c r="S1645" s="73" t="s">
        <v>276</v>
      </c>
      <c r="T1645" s="505">
        <v>2</v>
      </c>
      <c r="U1645" s="505"/>
      <c r="V1645" s="40">
        <v>2</v>
      </c>
      <c r="W1645" s="481">
        <v>4</v>
      </c>
      <c r="X1645" s="483"/>
    </row>
    <row r="1646" spans="2:24" s="49" customFormat="1" ht="14.1" customHeight="1">
      <c r="B1646" s="73" t="s">
        <v>275</v>
      </c>
      <c r="C1646" s="505">
        <v>1</v>
      </c>
      <c r="D1646" s="505"/>
      <c r="E1646" s="505">
        <v>0</v>
      </c>
      <c r="F1646" s="505"/>
      <c r="G1646" s="345">
        <v>1</v>
      </c>
      <c r="H1646" s="73" t="s">
        <v>274</v>
      </c>
      <c r="I1646" s="505">
        <v>1</v>
      </c>
      <c r="J1646" s="505"/>
      <c r="K1646" s="40">
        <v>0</v>
      </c>
      <c r="L1646" s="345">
        <v>1</v>
      </c>
      <c r="M1646" s="73" t="s">
        <v>273</v>
      </c>
      <c r="N1646" s="40">
        <v>0</v>
      </c>
      <c r="O1646" s="505">
        <v>5</v>
      </c>
      <c r="P1646" s="505"/>
      <c r="Q1646" s="491">
        <v>5</v>
      </c>
      <c r="R1646" s="490"/>
      <c r="S1646" s="73" t="s">
        <v>272</v>
      </c>
      <c r="T1646" s="505">
        <v>1</v>
      </c>
      <c r="U1646" s="505"/>
      <c r="V1646" s="40">
        <v>3</v>
      </c>
      <c r="W1646" s="489">
        <v>4</v>
      </c>
      <c r="X1646" s="490"/>
    </row>
    <row r="1647" spans="2:24" s="49" customFormat="1" ht="14.25" customHeight="1">
      <c r="B1647" s="73" t="s">
        <v>271</v>
      </c>
      <c r="C1647" s="505">
        <v>3</v>
      </c>
      <c r="D1647" s="505"/>
      <c r="E1647" s="505">
        <v>1</v>
      </c>
      <c r="F1647" s="505"/>
      <c r="G1647" s="345">
        <v>4</v>
      </c>
      <c r="H1647" s="73" t="s">
        <v>270</v>
      </c>
      <c r="I1647" s="505">
        <v>0</v>
      </c>
      <c r="J1647" s="505"/>
      <c r="K1647" s="40">
        <v>0</v>
      </c>
      <c r="L1647" s="345">
        <v>0</v>
      </c>
      <c r="M1647" s="73" t="s">
        <v>269</v>
      </c>
      <c r="N1647" s="40">
        <v>3</v>
      </c>
      <c r="O1647" s="505">
        <v>5</v>
      </c>
      <c r="P1647" s="505"/>
      <c r="Q1647" s="491">
        <v>8</v>
      </c>
      <c r="R1647" s="490"/>
      <c r="S1647" s="73" t="s">
        <v>268</v>
      </c>
      <c r="T1647" s="505">
        <v>1</v>
      </c>
      <c r="U1647" s="505"/>
      <c r="V1647" s="40">
        <v>2</v>
      </c>
      <c r="W1647" s="489">
        <v>3</v>
      </c>
      <c r="X1647" s="490"/>
    </row>
    <row r="1648" spans="2:24" s="49" customFormat="1" ht="14.25" customHeight="1">
      <c r="B1648" s="73" t="s">
        <v>267</v>
      </c>
      <c r="C1648" s="505">
        <v>1</v>
      </c>
      <c r="D1648" s="505"/>
      <c r="E1648" s="505">
        <v>2</v>
      </c>
      <c r="F1648" s="505"/>
      <c r="G1648" s="345">
        <v>3</v>
      </c>
      <c r="H1648" s="73" t="s">
        <v>266</v>
      </c>
      <c r="I1648" s="505">
        <v>2</v>
      </c>
      <c r="J1648" s="505"/>
      <c r="K1648" s="40">
        <v>1</v>
      </c>
      <c r="L1648" s="345">
        <v>3</v>
      </c>
      <c r="M1648" s="73" t="s">
        <v>265</v>
      </c>
      <c r="N1648" s="40">
        <v>5</v>
      </c>
      <c r="O1648" s="505">
        <v>1</v>
      </c>
      <c r="P1648" s="505"/>
      <c r="Q1648" s="491">
        <v>6</v>
      </c>
      <c r="R1648" s="490"/>
      <c r="S1648" s="73" t="s">
        <v>264</v>
      </c>
      <c r="T1648" s="505">
        <v>4</v>
      </c>
      <c r="U1648" s="505"/>
      <c r="V1648" s="40">
        <v>4</v>
      </c>
      <c r="W1648" s="489">
        <v>8</v>
      </c>
      <c r="X1648" s="490"/>
    </row>
    <row r="1649" spans="2:24" s="49" customFormat="1" ht="14.1" customHeight="1">
      <c r="B1649" s="74" t="s">
        <v>263</v>
      </c>
      <c r="C1649" s="511">
        <v>1</v>
      </c>
      <c r="D1649" s="511"/>
      <c r="E1649" s="511">
        <v>0</v>
      </c>
      <c r="F1649" s="511"/>
      <c r="G1649" s="346">
        <v>1</v>
      </c>
      <c r="H1649" s="74" t="s">
        <v>262</v>
      </c>
      <c r="I1649" s="511">
        <v>1</v>
      </c>
      <c r="J1649" s="511"/>
      <c r="K1649" s="42">
        <v>1</v>
      </c>
      <c r="L1649" s="346">
        <v>2</v>
      </c>
      <c r="M1649" s="74" t="s">
        <v>261</v>
      </c>
      <c r="N1649" s="42">
        <v>0</v>
      </c>
      <c r="O1649" s="511">
        <v>1</v>
      </c>
      <c r="P1649" s="511"/>
      <c r="Q1649" s="497">
        <v>1</v>
      </c>
      <c r="R1649" s="504"/>
      <c r="S1649" s="74" t="s">
        <v>260</v>
      </c>
      <c r="T1649" s="511">
        <v>2</v>
      </c>
      <c r="U1649" s="511"/>
      <c r="V1649" s="42">
        <v>2</v>
      </c>
      <c r="W1649" s="502">
        <v>4</v>
      </c>
      <c r="X1649" s="504"/>
    </row>
    <row r="1650" spans="2:24" s="49" customFormat="1" ht="14.25" customHeight="1">
      <c r="B1650" s="73" t="s">
        <v>259</v>
      </c>
      <c r="C1650" s="505">
        <v>1</v>
      </c>
      <c r="D1650" s="505"/>
      <c r="E1650" s="505">
        <v>2</v>
      </c>
      <c r="F1650" s="505"/>
      <c r="G1650" s="345">
        <v>3</v>
      </c>
      <c r="H1650" s="73" t="s">
        <v>258</v>
      </c>
      <c r="I1650" s="505">
        <v>1</v>
      </c>
      <c r="J1650" s="505"/>
      <c r="K1650" s="40">
        <v>1</v>
      </c>
      <c r="L1650" s="345">
        <v>2</v>
      </c>
      <c r="M1650" s="73" t="s">
        <v>257</v>
      </c>
      <c r="N1650" s="40">
        <v>3</v>
      </c>
      <c r="O1650" s="505">
        <v>2</v>
      </c>
      <c r="P1650" s="505"/>
      <c r="Q1650" s="506">
        <v>5</v>
      </c>
      <c r="R1650" s="483"/>
      <c r="S1650" s="73" t="s">
        <v>256</v>
      </c>
      <c r="T1650" s="505">
        <v>0</v>
      </c>
      <c r="U1650" s="505"/>
      <c r="V1650" s="40">
        <v>1</v>
      </c>
      <c r="W1650" s="481">
        <v>1</v>
      </c>
      <c r="X1650" s="483"/>
    </row>
    <row r="1651" spans="2:24" s="49" customFormat="1" ht="14.25" customHeight="1">
      <c r="B1651" s="73" t="s">
        <v>255</v>
      </c>
      <c r="C1651" s="505">
        <v>1</v>
      </c>
      <c r="D1651" s="505"/>
      <c r="E1651" s="505">
        <v>0</v>
      </c>
      <c r="F1651" s="505"/>
      <c r="G1651" s="345">
        <v>1</v>
      </c>
      <c r="H1651" s="73" t="s">
        <v>254</v>
      </c>
      <c r="I1651" s="505">
        <v>1</v>
      </c>
      <c r="J1651" s="505"/>
      <c r="K1651" s="40">
        <v>1</v>
      </c>
      <c r="L1651" s="345">
        <v>2</v>
      </c>
      <c r="M1651" s="73" t="s">
        <v>253</v>
      </c>
      <c r="N1651" s="40">
        <v>4</v>
      </c>
      <c r="O1651" s="505">
        <v>6</v>
      </c>
      <c r="P1651" s="505"/>
      <c r="Q1651" s="491">
        <v>10</v>
      </c>
      <c r="R1651" s="490"/>
      <c r="S1651" s="73" t="s">
        <v>252</v>
      </c>
      <c r="T1651" s="505">
        <v>2</v>
      </c>
      <c r="U1651" s="505"/>
      <c r="V1651" s="40">
        <v>1</v>
      </c>
      <c r="W1651" s="489">
        <v>3</v>
      </c>
      <c r="X1651" s="490"/>
    </row>
    <row r="1652" spans="2:24" s="49" customFormat="1" ht="14.25" customHeight="1">
      <c r="B1652" s="73" t="s">
        <v>251</v>
      </c>
      <c r="C1652" s="505">
        <v>0</v>
      </c>
      <c r="D1652" s="505"/>
      <c r="E1652" s="505">
        <v>0</v>
      </c>
      <c r="F1652" s="505"/>
      <c r="G1652" s="345">
        <v>0</v>
      </c>
      <c r="H1652" s="73" t="s">
        <v>250</v>
      </c>
      <c r="I1652" s="505">
        <v>0</v>
      </c>
      <c r="J1652" s="505"/>
      <c r="K1652" s="40">
        <v>2</v>
      </c>
      <c r="L1652" s="345">
        <v>2</v>
      </c>
      <c r="M1652" s="73" t="s">
        <v>249</v>
      </c>
      <c r="N1652" s="40">
        <v>0</v>
      </c>
      <c r="O1652" s="505">
        <v>7</v>
      </c>
      <c r="P1652" s="505"/>
      <c r="Q1652" s="491">
        <v>7</v>
      </c>
      <c r="R1652" s="490"/>
      <c r="S1652" s="73" t="s">
        <v>248</v>
      </c>
      <c r="T1652" s="505">
        <v>0</v>
      </c>
      <c r="U1652" s="505"/>
      <c r="V1652" s="40">
        <v>1</v>
      </c>
      <c r="W1652" s="489">
        <v>1</v>
      </c>
      <c r="X1652" s="490"/>
    </row>
    <row r="1653" spans="2:24" s="49" customFormat="1" ht="14.1" customHeight="1">
      <c r="B1653" s="73" t="s">
        <v>247</v>
      </c>
      <c r="C1653" s="505">
        <v>0</v>
      </c>
      <c r="D1653" s="505"/>
      <c r="E1653" s="505">
        <v>1</v>
      </c>
      <c r="F1653" s="505"/>
      <c r="G1653" s="345">
        <v>1</v>
      </c>
      <c r="H1653" s="73" t="s">
        <v>246</v>
      </c>
      <c r="I1653" s="505">
        <v>3</v>
      </c>
      <c r="J1653" s="505"/>
      <c r="K1653" s="40">
        <v>1</v>
      </c>
      <c r="L1653" s="345">
        <v>4</v>
      </c>
      <c r="M1653" s="73" t="s">
        <v>245</v>
      </c>
      <c r="N1653" s="40">
        <v>4</v>
      </c>
      <c r="O1653" s="505">
        <v>3</v>
      </c>
      <c r="P1653" s="505"/>
      <c r="Q1653" s="491">
        <v>7</v>
      </c>
      <c r="R1653" s="490"/>
      <c r="S1653" s="73" t="s">
        <v>244</v>
      </c>
      <c r="T1653" s="505">
        <v>0</v>
      </c>
      <c r="U1653" s="505"/>
      <c r="V1653" s="40">
        <v>0</v>
      </c>
      <c r="W1653" s="489">
        <v>0</v>
      </c>
      <c r="X1653" s="490"/>
    </row>
    <row r="1654" spans="2:24" s="49" customFormat="1" ht="14.1" customHeight="1">
      <c r="B1654" s="74" t="s">
        <v>243</v>
      </c>
      <c r="C1654" s="511">
        <v>0</v>
      </c>
      <c r="D1654" s="511"/>
      <c r="E1654" s="511">
        <v>1</v>
      </c>
      <c r="F1654" s="511"/>
      <c r="G1654" s="346">
        <v>1</v>
      </c>
      <c r="H1654" s="74" t="s">
        <v>242</v>
      </c>
      <c r="I1654" s="511">
        <v>3</v>
      </c>
      <c r="J1654" s="511"/>
      <c r="K1654" s="42">
        <v>1</v>
      </c>
      <c r="L1654" s="346">
        <v>4</v>
      </c>
      <c r="M1654" s="74" t="s">
        <v>241</v>
      </c>
      <c r="N1654" s="42">
        <v>6</v>
      </c>
      <c r="O1654" s="511">
        <v>5</v>
      </c>
      <c r="P1654" s="511"/>
      <c r="Q1654" s="497">
        <v>11</v>
      </c>
      <c r="R1654" s="504"/>
      <c r="S1654" s="74" t="s">
        <v>240</v>
      </c>
      <c r="T1654" s="511">
        <v>1</v>
      </c>
      <c r="U1654" s="511"/>
      <c r="V1654" s="42">
        <v>2</v>
      </c>
      <c r="W1654" s="502">
        <v>3</v>
      </c>
      <c r="X1654" s="504"/>
    </row>
    <row r="1655" spans="2:24" s="49" customFormat="1" ht="14.25" customHeight="1">
      <c r="B1655" s="73" t="s">
        <v>239</v>
      </c>
      <c r="C1655" s="505">
        <v>1</v>
      </c>
      <c r="D1655" s="505"/>
      <c r="E1655" s="505">
        <v>4</v>
      </c>
      <c r="F1655" s="505"/>
      <c r="G1655" s="345">
        <v>5</v>
      </c>
      <c r="H1655" s="73" t="s">
        <v>238</v>
      </c>
      <c r="I1655" s="505">
        <v>2</v>
      </c>
      <c r="J1655" s="505"/>
      <c r="K1655" s="40">
        <v>1</v>
      </c>
      <c r="L1655" s="345">
        <v>3</v>
      </c>
      <c r="M1655" s="73" t="s">
        <v>237</v>
      </c>
      <c r="N1655" s="40">
        <v>4</v>
      </c>
      <c r="O1655" s="505">
        <v>8</v>
      </c>
      <c r="P1655" s="505"/>
      <c r="Q1655" s="506">
        <v>12</v>
      </c>
      <c r="R1655" s="483"/>
      <c r="S1655" s="73" t="s">
        <v>236</v>
      </c>
      <c r="T1655" s="505">
        <v>0</v>
      </c>
      <c r="U1655" s="505"/>
      <c r="V1655" s="40">
        <v>1</v>
      </c>
      <c r="W1655" s="481">
        <v>1</v>
      </c>
      <c r="X1655" s="483"/>
    </row>
    <row r="1656" spans="2:24" s="49" customFormat="1" ht="14.25" customHeight="1">
      <c r="B1656" s="73" t="s">
        <v>235</v>
      </c>
      <c r="C1656" s="505">
        <v>2</v>
      </c>
      <c r="D1656" s="505"/>
      <c r="E1656" s="505">
        <v>1</v>
      </c>
      <c r="F1656" s="505"/>
      <c r="G1656" s="345">
        <v>3</v>
      </c>
      <c r="H1656" s="73" t="s">
        <v>234</v>
      </c>
      <c r="I1656" s="505">
        <v>2</v>
      </c>
      <c r="J1656" s="505"/>
      <c r="K1656" s="40">
        <v>1</v>
      </c>
      <c r="L1656" s="345">
        <v>3</v>
      </c>
      <c r="M1656" s="73" t="s">
        <v>233</v>
      </c>
      <c r="N1656" s="40">
        <v>3</v>
      </c>
      <c r="O1656" s="505">
        <v>6</v>
      </c>
      <c r="P1656" s="505"/>
      <c r="Q1656" s="491">
        <v>9</v>
      </c>
      <c r="R1656" s="490"/>
      <c r="S1656" s="73" t="s">
        <v>232</v>
      </c>
      <c r="T1656" s="505">
        <v>1</v>
      </c>
      <c r="U1656" s="505"/>
      <c r="V1656" s="40">
        <v>1</v>
      </c>
      <c r="W1656" s="489">
        <v>2</v>
      </c>
      <c r="X1656" s="490"/>
    </row>
    <row r="1657" spans="2:24" s="49" customFormat="1" ht="14.25" customHeight="1">
      <c r="B1657" s="73" t="s">
        <v>231</v>
      </c>
      <c r="C1657" s="505">
        <v>2</v>
      </c>
      <c r="D1657" s="505"/>
      <c r="E1657" s="505">
        <v>0</v>
      </c>
      <c r="F1657" s="505"/>
      <c r="G1657" s="345">
        <v>2</v>
      </c>
      <c r="H1657" s="73" t="s">
        <v>230</v>
      </c>
      <c r="I1657" s="505">
        <v>1</v>
      </c>
      <c r="J1657" s="505"/>
      <c r="K1657" s="40">
        <v>3</v>
      </c>
      <c r="L1657" s="347">
        <v>4</v>
      </c>
      <c r="M1657" s="73" t="s">
        <v>229</v>
      </c>
      <c r="N1657" s="40">
        <v>3</v>
      </c>
      <c r="O1657" s="505">
        <v>6</v>
      </c>
      <c r="P1657" s="505"/>
      <c r="Q1657" s="491">
        <v>9</v>
      </c>
      <c r="R1657" s="490"/>
      <c r="S1657" s="73" t="s">
        <v>228</v>
      </c>
      <c r="T1657" s="505">
        <v>0</v>
      </c>
      <c r="U1657" s="505"/>
      <c r="V1657" s="40">
        <v>0</v>
      </c>
      <c r="W1657" s="489">
        <v>0</v>
      </c>
      <c r="X1657" s="490"/>
    </row>
    <row r="1658" spans="2:24" s="49" customFormat="1" ht="14.1" customHeight="1">
      <c r="B1658" s="73" t="s">
        <v>227</v>
      </c>
      <c r="C1658" s="505">
        <v>2</v>
      </c>
      <c r="D1658" s="505"/>
      <c r="E1658" s="505">
        <v>2</v>
      </c>
      <c r="F1658" s="505"/>
      <c r="G1658" s="345">
        <v>4</v>
      </c>
      <c r="H1658" s="73" t="s">
        <v>226</v>
      </c>
      <c r="I1658" s="505">
        <v>0</v>
      </c>
      <c r="J1658" s="505"/>
      <c r="K1658" s="40">
        <v>0</v>
      </c>
      <c r="L1658" s="347">
        <v>0</v>
      </c>
      <c r="M1658" s="73" t="s">
        <v>225</v>
      </c>
      <c r="N1658" s="40">
        <v>3</v>
      </c>
      <c r="O1658" s="505">
        <v>3</v>
      </c>
      <c r="P1658" s="505"/>
      <c r="Q1658" s="491">
        <v>6</v>
      </c>
      <c r="R1658" s="490"/>
      <c r="S1658" s="73" t="s">
        <v>224</v>
      </c>
      <c r="T1658" s="505">
        <v>0</v>
      </c>
      <c r="U1658" s="505"/>
      <c r="V1658" s="40">
        <v>0</v>
      </c>
      <c r="W1658" s="489">
        <v>0</v>
      </c>
      <c r="X1658" s="490"/>
    </row>
    <row r="1659" spans="2:24" s="49" customFormat="1" ht="14.45" customHeight="1">
      <c r="B1659" s="74" t="s">
        <v>223</v>
      </c>
      <c r="C1659" s="511">
        <v>1</v>
      </c>
      <c r="D1659" s="511"/>
      <c r="E1659" s="511">
        <v>0</v>
      </c>
      <c r="F1659" s="511"/>
      <c r="G1659" s="346">
        <v>1</v>
      </c>
      <c r="H1659" s="74" t="s">
        <v>222</v>
      </c>
      <c r="I1659" s="511">
        <v>2</v>
      </c>
      <c r="J1659" s="511"/>
      <c r="K1659" s="42">
        <v>4</v>
      </c>
      <c r="L1659" s="346">
        <v>6</v>
      </c>
      <c r="M1659" s="74" t="s">
        <v>221</v>
      </c>
      <c r="N1659" s="42">
        <v>2</v>
      </c>
      <c r="O1659" s="511">
        <v>5</v>
      </c>
      <c r="P1659" s="511"/>
      <c r="Q1659" s="497">
        <v>7</v>
      </c>
      <c r="R1659" s="504"/>
      <c r="S1659" s="74" t="s">
        <v>220</v>
      </c>
      <c r="T1659" s="511">
        <v>0</v>
      </c>
      <c r="U1659" s="511"/>
      <c r="V1659" s="42">
        <v>0</v>
      </c>
      <c r="W1659" s="502">
        <v>0</v>
      </c>
      <c r="X1659" s="504"/>
    </row>
    <row r="1660" spans="2:24" s="49" customFormat="1" ht="14.1" customHeight="1">
      <c r="B1660" s="73" t="s">
        <v>219</v>
      </c>
      <c r="C1660" s="505">
        <v>1</v>
      </c>
      <c r="D1660" s="505"/>
      <c r="E1660" s="505">
        <v>2</v>
      </c>
      <c r="F1660" s="505"/>
      <c r="G1660" s="345">
        <v>3</v>
      </c>
      <c r="H1660" s="73" t="s">
        <v>218</v>
      </c>
      <c r="I1660" s="505">
        <v>1</v>
      </c>
      <c r="J1660" s="505"/>
      <c r="K1660" s="40">
        <v>1</v>
      </c>
      <c r="L1660" s="345">
        <v>2</v>
      </c>
      <c r="M1660" s="73" t="s">
        <v>217</v>
      </c>
      <c r="N1660" s="40">
        <v>4</v>
      </c>
      <c r="O1660" s="505">
        <v>9</v>
      </c>
      <c r="P1660" s="505"/>
      <c r="Q1660" s="506">
        <v>13</v>
      </c>
      <c r="R1660" s="483"/>
      <c r="S1660" s="73" t="s">
        <v>216</v>
      </c>
      <c r="T1660" s="505">
        <v>1</v>
      </c>
      <c r="U1660" s="505"/>
      <c r="V1660" s="40">
        <v>0</v>
      </c>
      <c r="W1660" s="481">
        <v>1</v>
      </c>
      <c r="X1660" s="483"/>
    </row>
    <row r="1661" spans="2:24" s="49" customFormat="1" ht="14.25" customHeight="1">
      <c r="B1661" s="73" t="s">
        <v>215</v>
      </c>
      <c r="C1661" s="505">
        <v>3</v>
      </c>
      <c r="D1661" s="505"/>
      <c r="E1661" s="505">
        <v>3</v>
      </c>
      <c r="F1661" s="505"/>
      <c r="G1661" s="345">
        <v>6</v>
      </c>
      <c r="H1661" s="73" t="s">
        <v>214</v>
      </c>
      <c r="I1661" s="505">
        <v>3</v>
      </c>
      <c r="J1661" s="505"/>
      <c r="K1661" s="40">
        <v>2</v>
      </c>
      <c r="L1661" s="345">
        <v>5</v>
      </c>
      <c r="M1661" s="73" t="s">
        <v>213</v>
      </c>
      <c r="N1661" s="40">
        <v>6</v>
      </c>
      <c r="O1661" s="505">
        <v>4</v>
      </c>
      <c r="P1661" s="505"/>
      <c r="Q1661" s="491">
        <v>10</v>
      </c>
      <c r="R1661" s="490"/>
      <c r="S1661" s="73" t="s">
        <v>212</v>
      </c>
      <c r="T1661" s="505">
        <v>1</v>
      </c>
      <c r="U1661" s="505"/>
      <c r="V1661" s="40">
        <v>1</v>
      </c>
      <c r="W1661" s="489">
        <v>2</v>
      </c>
      <c r="X1661" s="490"/>
    </row>
    <row r="1662" spans="2:24" s="49" customFormat="1" ht="14.25" customHeight="1">
      <c r="B1662" s="73" t="s">
        <v>211</v>
      </c>
      <c r="C1662" s="505">
        <v>2</v>
      </c>
      <c r="D1662" s="505"/>
      <c r="E1662" s="505">
        <v>2</v>
      </c>
      <c r="F1662" s="505"/>
      <c r="G1662" s="345">
        <v>4</v>
      </c>
      <c r="H1662" s="73" t="s">
        <v>210</v>
      </c>
      <c r="I1662" s="505">
        <v>2</v>
      </c>
      <c r="J1662" s="505"/>
      <c r="K1662" s="40">
        <v>2</v>
      </c>
      <c r="L1662" s="345">
        <v>4</v>
      </c>
      <c r="M1662" s="73" t="s">
        <v>209</v>
      </c>
      <c r="N1662" s="40">
        <v>1</v>
      </c>
      <c r="O1662" s="505">
        <v>3</v>
      </c>
      <c r="P1662" s="505"/>
      <c r="Q1662" s="491">
        <v>4</v>
      </c>
      <c r="R1662" s="490"/>
      <c r="S1662" s="73" t="s">
        <v>208</v>
      </c>
      <c r="T1662" s="505">
        <v>0</v>
      </c>
      <c r="U1662" s="505"/>
      <c r="V1662" s="40">
        <v>0</v>
      </c>
      <c r="W1662" s="489">
        <v>0</v>
      </c>
      <c r="X1662" s="490"/>
    </row>
    <row r="1663" spans="2:24" s="49" customFormat="1" ht="14.25" customHeight="1">
      <c r="B1663" s="73" t="s">
        <v>207</v>
      </c>
      <c r="C1663" s="505">
        <v>1</v>
      </c>
      <c r="D1663" s="505"/>
      <c r="E1663" s="505">
        <v>3</v>
      </c>
      <c r="F1663" s="505"/>
      <c r="G1663" s="345">
        <v>4</v>
      </c>
      <c r="H1663" s="73" t="s">
        <v>206</v>
      </c>
      <c r="I1663" s="505">
        <v>2</v>
      </c>
      <c r="J1663" s="505"/>
      <c r="K1663" s="40">
        <v>2</v>
      </c>
      <c r="L1663" s="345">
        <v>4</v>
      </c>
      <c r="M1663" s="73" t="s">
        <v>205</v>
      </c>
      <c r="N1663" s="40">
        <v>0</v>
      </c>
      <c r="O1663" s="505">
        <v>6</v>
      </c>
      <c r="P1663" s="505"/>
      <c r="Q1663" s="491">
        <v>6</v>
      </c>
      <c r="R1663" s="490"/>
      <c r="S1663" s="73" t="s">
        <v>204</v>
      </c>
      <c r="T1663" s="505">
        <v>0</v>
      </c>
      <c r="U1663" s="505"/>
      <c r="V1663" s="40">
        <v>0</v>
      </c>
      <c r="W1663" s="489">
        <v>0</v>
      </c>
      <c r="X1663" s="490"/>
    </row>
    <row r="1664" spans="2:24" s="49" customFormat="1" ht="14.1" customHeight="1">
      <c r="B1664" s="74" t="s">
        <v>203</v>
      </c>
      <c r="C1664" s="511">
        <v>2</v>
      </c>
      <c r="D1664" s="511"/>
      <c r="E1664" s="511">
        <v>5</v>
      </c>
      <c r="F1664" s="511"/>
      <c r="G1664" s="346">
        <v>7</v>
      </c>
      <c r="H1664" s="74" t="s">
        <v>202</v>
      </c>
      <c r="I1664" s="511">
        <v>4</v>
      </c>
      <c r="J1664" s="511"/>
      <c r="K1664" s="42">
        <v>1</v>
      </c>
      <c r="L1664" s="346">
        <v>5</v>
      </c>
      <c r="M1664" s="74" t="s">
        <v>201</v>
      </c>
      <c r="N1664" s="42">
        <v>3</v>
      </c>
      <c r="O1664" s="511">
        <v>9</v>
      </c>
      <c r="P1664" s="511"/>
      <c r="Q1664" s="497">
        <v>12</v>
      </c>
      <c r="R1664" s="504"/>
      <c r="S1664" s="74" t="s">
        <v>200</v>
      </c>
      <c r="T1664" s="511">
        <v>0</v>
      </c>
      <c r="U1664" s="511"/>
      <c r="V1664" s="42">
        <v>0</v>
      </c>
      <c r="W1664" s="502">
        <v>0</v>
      </c>
      <c r="X1664" s="504"/>
    </row>
    <row r="1665" spans="2:24" s="49" customFormat="1" ht="14.25" customHeight="1">
      <c r="B1665" s="73" t="s">
        <v>199</v>
      </c>
      <c r="C1665" s="505">
        <v>2</v>
      </c>
      <c r="D1665" s="505"/>
      <c r="E1665" s="505">
        <v>1</v>
      </c>
      <c r="F1665" s="505"/>
      <c r="G1665" s="345">
        <v>3</v>
      </c>
      <c r="H1665" s="73" t="s">
        <v>198</v>
      </c>
      <c r="I1665" s="505">
        <v>3</v>
      </c>
      <c r="J1665" s="505"/>
      <c r="K1665" s="40">
        <v>7</v>
      </c>
      <c r="L1665" s="345">
        <v>10</v>
      </c>
      <c r="M1665" s="73" t="s">
        <v>197</v>
      </c>
      <c r="N1665" s="40">
        <v>2</v>
      </c>
      <c r="O1665" s="505">
        <v>2</v>
      </c>
      <c r="P1665" s="505"/>
      <c r="Q1665" s="506">
        <v>4</v>
      </c>
      <c r="R1665" s="483"/>
      <c r="S1665" s="73" t="s">
        <v>196</v>
      </c>
      <c r="T1665" s="505">
        <v>0</v>
      </c>
      <c r="U1665" s="505"/>
      <c r="V1665" s="40">
        <v>0</v>
      </c>
      <c r="W1665" s="481">
        <v>0</v>
      </c>
      <c r="X1665" s="483"/>
    </row>
    <row r="1666" spans="2:24" s="49" customFormat="1" ht="14.25" customHeight="1">
      <c r="B1666" s="73" t="s">
        <v>195</v>
      </c>
      <c r="C1666" s="505">
        <v>5</v>
      </c>
      <c r="D1666" s="505"/>
      <c r="E1666" s="505">
        <v>3</v>
      </c>
      <c r="F1666" s="505"/>
      <c r="G1666" s="345">
        <v>8</v>
      </c>
      <c r="H1666" s="73" t="s">
        <v>194</v>
      </c>
      <c r="I1666" s="505">
        <v>1</v>
      </c>
      <c r="J1666" s="505"/>
      <c r="K1666" s="40">
        <v>1</v>
      </c>
      <c r="L1666" s="345">
        <v>2</v>
      </c>
      <c r="M1666" s="73" t="s">
        <v>193</v>
      </c>
      <c r="N1666" s="40">
        <v>0</v>
      </c>
      <c r="O1666" s="505">
        <v>1</v>
      </c>
      <c r="P1666" s="505"/>
      <c r="Q1666" s="491">
        <v>1</v>
      </c>
      <c r="R1666" s="490"/>
      <c r="S1666" s="73" t="s">
        <v>192</v>
      </c>
      <c r="T1666" s="505">
        <v>0</v>
      </c>
      <c r="U1666" s="505"/>
      <c r="V1666" s="40">
        <v>0</v>
      </c>
      <c r="W1666" s="489">
        <v>0</v>
      </c>
      <c r="X1666" s="490"/>
    </row>
    <row r="1667" spans="2:24" s="49" customFormat="1" ht="14.25" customHeight="1">
      <c r="B1667" s="73" t="s">
        <v>191</v>
      </c>
      <c r="C1667" s="505">
        <v>4</v>
      </c>
      <c r="D1667" s="505"/>
      <c r="E1667" s="505">
        <v>1</v>
      </c>
      <c r="F1667" s="505"/>
      <c r="G1667" s="345">
        <v>5</v>
      </c>
      <c r="H1667" s="73" t="s">
        <v>190</v>
      </c>
      <c r="I1667" s="505">
        <v>0</v>
      </c>
      <c r="J1667" s="505"/>
      <c r="K1667" s="40">
        <v>4</v>
      </c>
      <c r="L1667" s="345">
        <v>4</v>
      </c>
      <c r="M1667" s="73" t="s">
        <v>189</v>
      </c>
      <c r="N1667" s="40">
        <v>2</v>
      </c>
      <c r="O1667" s="505">
        <v>0</v>
      </c>
      <c r="P1667" s="505"/>
      <c r="Q1667" s="491">
        <v>2</v>
      </c>
      <c r="R1667" s="490"/>
      <c r="S1667" s="73" t="s">
        <v>188</v>
      </c>
      <c r="T1667" s="505">
        <v>0</v>
      </c>
      <c r="U1667" s="505"/>
      <c r="V1667" s="40">
        <v>0</v>
      </c>
      <c r="W1667" s="489">
        <v>0</v>
      </c>
      <c r="X1667" s="490"/>
    </row>
    <row r="1668" spans="2:24" s="49" customFormat="1" ht="14.1" customHeight="1">
      <c r="B1668" s="73" t="s">
        <v>187</v>
      </c>
      <c r="C1668" s="505">
        <v>3</v>
      </c>
      <c r="D1668" s="505"/>
      <c r="E1668" s="505">
        <v>0</v>
      </c>
      <c r="F1668" s="505"/>
      <c r="G1668" s="345">
        <v>3</v>
      </c>
      <c r="H1668" s="73" t="s">
        <v>186</v>
      </c>
      <c r="I1668" s="505">
        <v>0</v>
      </c>
      <c r="J1668" s="505"/>
      <c r="K1668" s="40">
        <v>3</v>
      </c>
      <c r="L1668" s="345">
        <v>3</v>
      </c>
      <c r="M1668" s="73" t="s">
        <v>185</v>
      </c>
      <c r="N1668" s="40">
        <v>3</v>
      </c>
      <c r="O1668" s="505">
        <v>7</v>
      </c>
      <c r="P1668" s="505"/>
      <c r="Q1668" s="491">
        <v>10</v>
      </c>
      <c r="R1668" s="490"/>
      <c r="S1668" s="73" t="s">
        <v>184</v>
      </c>
      <c r="T1668" s="505">
        <v>0</v>
      </c>
      <c r="U1668" s="505"/>
      <c r="V1668" s="40">
        <v>0</v>
      </c>
      <c r="W1668" s="489">
        <v>0</v>
      </c>
      <c r="X1668" s="490"/>
    </row>
    <row r="1669" spans="2:24" s="49" customFormat="1" ht="14.25" customHeight="1" thickBot="1">
      <c r="B1669" s="75" t="s">
        <v>183</v>
      </c>
      <c r="C1669" s="516">
        <v>4</v>
      </c>
      <c r="D1669" s="516"/>
      <c r="E1669" s="516">
        <v>1</v>
      </c>
      <c r="F1669" s="516"/>
      <c r="G1669" s="344">
        <v>5</v>
      </c>
      <c r="H1669" s="75" t="s">
        <v>182</v>
      </c>
      <c r="I1669" s="516">
        <v>0</v>
      </c>
      <c r="J1669" s="516"/>
      <c r="K1669" s="44">
        <v>2</v>
      </c>
      <c r="L1669" s="344">
        <v>2</v>
      </c>
      <c r="M1669" s="75" t="s">
        <v>181</v>
      </c>
      <c r="N1669" s="44">
        <v>3</v>
      </c>
      <c r="O1669" s="516">
        <v>6</v>
      </c>
      <c r="P1669" s="516"/>
      <c r="Q1669" s="512">
        <v>9</v>
      </c>
      <c r="R1669" s="559"/>
      <c r="S1669" s="74" t="s">
        <v>180</v>
      </c>
      <c r="T1669" s="511">
        <v>0</v>
      </c>
      <c r="U1669" s="511"/>
      <c r="V1669" s="42">
        <v>0</v>
      </c>
      <c r="W1669" s="502">
        <v>0</v>
      </c>
      <c r="X1669" s="504"/>
    </row>
    <row r="1670" spans="2:24" s="49" customFormat="1" ht="14.25" customHeight="1" thickBot="1">
      <c r="B1670" s="76"/>
      <c r="C1670" s="76"/>
      <c r="D1670" s="76"/>
      <c r="E1670" s="76"/>
      <c r="F1670" s="520" t="s">
        <v>179</v>
      </c>
      <c r="G1670" s="520"/>
      <c r="H1670" s="520"/>
      <c r="I1670" s="520"/>
      <c r="J1670" s="76"/>
      <c r="K1670" s="76"/>
      <c r="L1670" s="76"/>
      <c r="M1670" s="76"/>
      <c r="N1670" s="76"/>
      <c r="O1670" s="76"/>
      <c r="P1670" s="76"/>
      <c r="Q1670" s="76"/>
      <c r="R1670" s="76"/>
      <c r="S1670" s="77" t="s">
        <v>178</v>
      </c>
      <c r="T1670" s="582">
        <v>0</v>
      </c>
      <c r="U1670" s="582"/>
      <c r="V1670" s="46">
        <v>0</v>
      </c>
      <c r="W1670" s="481">
        <f t="shared" ref="W1670:W1675" si="280">SUM(T1670:V1670)</f>
        <v>0</v>
      </c>
      <c r="X1670" s="483"/>
    </row>
    <row r="1671" spans="2:24" s="49" customFormat="1" ht="13.5" customHeight="1">
      <c r="B1671" s="213" t="s">
        <v>177</v>
      </c>
      <c r="C1671" s="522">
        <f>SUM(C1645:D1649)</f>
        <v>7</v>
      </c>
      <c r="D1671" s="523"/>
      <c r="E1671" s="526">
        <f>SUM(E1645:F1649)</f>
        <v>3</v>
      </c>
      <c r="F1671" s="523"/>
      <c r="G1671" s="214">
        <f>SUM(C1671:F1671)</f>
        <v>10</v>
      </c>
      <c r="H1671" s="213" t="s">
        <v>176</v>
      </c>
      <c r="I1671" s="524">
        <f>SUM(N1645:N1649)</f>
        <v>9</v>
      </c>
      <c r="J1671" s="525"/>
      <c r="K1671" s="215">
        <f>SUM(O1645:P1649)</f>
        <v>16</v>
      </c>
      <c r="L1671" s="216">
        <f>SUM(I1671:K1671)</f>
        <v>25</v>
      </c>
      <c r="M1671" s="225" t="s">
        <v>175</v>
      </c>
      <c r="N1671" s="226">
        <f>SUM(T1670:U1674)</f>
        <v>0</v>
      </c>
      <c r="O1671" s="526">
        <f>SUM(V1670:V1674)</f>
        <v>0</v>
      </c>
      <c r="P1671" s="523">
        <f t="shared" ref="P1671" si="281">SUM(W1670:X1674)</f>
        <v>0</v>
      </c>
      <c r="Q1671" s="526">
        <f>SUM(N1671,O1671)</f>
        <v>0</v>
      </c>
      <c r="R1671" s="527"/>
      <c r="S1671" s="73" t="s">
        <v>174</v>
      </c>
      <c r="T1671" s="505">
        <v>0</v>
      </c>
      <c r="U1671" s="505"/>
      <c r="V1671" s="40">
        <v>0</v>
      </c>
      <c r="W1671" s="489">
        <f t="shared" si="280"/>
        <v>0</v>
      </c>
      <c r="X1671" s="490"/>
    </row>
    <row r="1672" spans="2:24" s="49" customFormat="1" ht="13.5" customHeight="1" thickBot="1">
      <c r="B1672" s="217" t="s">
        <v>173</v>
      </c>
      <c r="C1672" s="518">
        <f>SUM(C1650:D1654)</f>
        <v>2</v>
      </c>
      <c r="D1672" s="519"/>
      <c r="E1672" s="555">
        <f>SUM(E1650:F1654)</f>
        <v>4</v>
      </c>
      <c r="F1672" s="519"/>
      <c r="G1672" s="218">
        <f t="shared" ref="G1672:G1680" si="282">SUM(C1672:F1672)</f>
        <v>6</v>
      </c>
      <c r="H1672" s="217" t="s">
        <v>172</v>
      </c>
      <c r="I1672" s="518">
        <f>SUM(N1650:N1654)</f>
        <v>17</v>
      </c>
      <c r="J1672" s="521"/>
      <c r="K1672" s="219">
        <f>SUM(O1650:P1654)</f>
        <v>23</v>
      </c>
      <c r="L1672" s="220">
        <f t="shared" ref="L1672:L1676" si="283">SUM(I1672:K1672)</f>
        <v>40</v>
      </c>
      <c r="M1672" s="227" t="s">
        <v>159</v>
      </c>
      <c r="N1672" s="228">
        <f>U1675</f>
        <v>0</v>
      </c>
      <c r="O1672" s="531">
        <f>V1675</f>
        <v>0</v>
      </c>
      <c r="P1672" s="532"/>
      <c r="Q1672" s="531">
        <f>SUM(N1672:P1672)</f>
        <v>0</v>
      </c>
      <c r="R1672" s="533"/>
      <c r="S1672" s="73" t="s">
        <v>171</v>
      </c>
      <c r="T1672" s="505">
        <v>0</v>
      </c>
      <c r="U1672" s="505"/>
      <c r="V1672" s="40">
        <v>0</v>
      </c>
      <c r="W1672" s="489">
        <f t="shared" si="280"/>
        <v>0</v>
      </c>
      <c r="X1672" s="490"/>
    </row>
    <row r="1673" spans="2:24" s="49" customFormat="1" ht="13.5" customHeight="1" thickBot="1">
      <c r="B1673" s="217" t="s">
        <v>170</v>
      </c>
      <c r="C1673" s="518">
        <f>SUM(C1655:D1659)</f>
        <v>8</v>
      </c>
      <c r="D1673" s="519"/>
      <c r="E1673" s="555">
        <f>SUM(E1655:F1659)</f>
        <v>7</v>
      </c>
      <c r="F1673" s="519"/>
      <c r="G1673" s="218">
        <f t="shared" si="282"/>
        <v>15</v>
      </c>
      <c r="H1673" s="217" t="s">
        <v>169</v>
      </c>
      <c r="I1673" s="518">
        <f>SUM(N1655:N1659)</f>
        <v>15</v>
      </c>
      <c r="J1673" s="521"/>
      <c r="K1673" s="219">
        <f>SUM(O1655:P1659)</f>
        <v>28</v>
      </c>
      <c r="L1673" s="220">
        <f t="shared" si="283"/>
        <v>43</v>
      </c>
      <c r="M1673" s="76"/>
      <c r="N1673" s="76"/>
      <c r="O1673" s="76"/>
      <c r="P1673" s="76"/>
      <c r="Q1673" s="76"/>
      <c r="R1673" s="76"/>
      <c r="S1673" s="73" t="s">
        <v>168</v>
      </c>
      <c r="T1673" s="505">
        <v>0</v>
      </c>
      <c r="U1673" s="505"/>
      <c r="V1673" s="40">
        <v>0</v>
      </c>
      <c r="W1673" s="489">
        <f t="shared" si="280"/>
        <v>0</v>
      </c>
      <c r="X1673" s="490"/>
    </row>
    <row r="1674" spans="2:24" s="49" customFormat="1" ht="13.5" customHeight="1">
      <c r="B1674" s="217" t="s">
        <v>167</v>
      </c>
      <c r="C1674" s="518">
        <f>SUM(C1660:D1664)</f>
        <v>9</v>
      </c>
      <c r="D1674" s="519"/>
      <c r="E1674" s="555">
        <f>SUM(E1660:F1664)</f>
        <v>15</v>
      </c>
      <c r="F1674" s="519"/>
      <c r="G1674" s="218">
        <f t="shared" si="282"/>
        <v>24</v>
      </c>
      <c r="H1674" s="217" t="s">
        <v>166</v>
      </c>
      <c r="I1674" s="518">
        <f>SUM(N1660:N1664)</f>
        <v>14</v>
      </c>
      <c r="J1674" s="521"/>
      <c r="K1674" s="219">
        <f>SUM(O1660:P1664)</f>
        <v>31</v>
      </c>
      <c r="L1674" s="220">
        <f t="shared" si="283"/>
        <v>45</v>
      </c>
      <c r="M1674" s="229" t="s">
        <v>165</v>
      </c>
      <c r="N1674" s="230">
        <f>SUM(N1660:N1669,T1645:U1675)</f>
        <v>40</v>
      </c>
      <c r="O1674" s="535">
        <f>SUM(O1660:P1669,V1645:V1675)</f>
        <v>68</v>
      </c>
      <c r="P1674" s="536">
        <f t="shared" ref="P1674" si="284">SUM(P1660:P1669,W1645:X1675)</f>
        <v>37</v>
      </c>
      <c r="Q1674" s="535">
        <f>SUM(N1674,O1674)</f>
        <v>108</v>
      </c>
      <c r="R1674" s="537"/>
      <c r="S1674" s="74" t="s">
        <v>164</v>
      </c>
      <c r="T1674" s="511">
        <v>0</v>
      </c>
      <c r="U1674" s="511"/>
      <c r="V1674" s="133">
        <v>0</v>
      </c>
      <c r="W1674" s="502">
        <f t="shared" si="280"/>
        <v>0</v>
      </c>
      <c r="X1674" s="504"/>
    </row>
    <row r="1675" spans="2:24" s="49" customFormat="1" ht="13.5" customHeight="1" thickBot="1">
      <c r="B1675" s="217" t="s">
        <v>163</v>
      </c>
      <c r="C1675" s="518">
        <f>SUM(C1665:D1669)</f>
        <v>18</v>
      </c>
      <c r="D1675" s="519"/>
      <c r="E1675" s="555">
        <f>SUM(E1665:F1669)</f>
        <v>6</v>
      </c>
      <c r="F1675" s="519"/>
      <c r="G1675" s="218">
        <f t="shared" si="282"/>
        <v>24</v>
      </c>
      <c r="H1675" s="217" t="s">
        <v>162</v>
      </c>
      <c r="I1675" s="518">
        <f>SUM(N1665:N1669)</f>
        <v>10</v>
      </c>
      <c r="J1675" s="521"/>
      <c r="K1675" s="219">
        <f>SUM(O1665:P1669)</f>
        <v>16</v>
      </c>
      <c r="L1675" s="220">
        <f t="shared" si="283"/>
        <v>26</v>
      </c>
      <c r="M1675" s="231" t="s">
        <v>161</v>
      </c>
      <c r="N1675" s="232"/>
      <c r="O1675" s="233"/>
      <c r="P1675" s="565">
        <f>Q1674/Q1678*100</f>
        <v>28.954423592493299</v>
      </c>
      <c r="Q1675" s="565"/>
      <c r="R1675" s="234" t="s">
        <v>160</v>
      </c>
      <c r="S1675" s="75" t="s">
        <v>159</v>
      </c>
      <c r="T1675" s="516">
        <v>0</v>
      </c>
      <c r="U1675" s="516"/>
      <c r="V1675" s="44">
        <v>0</v>
      </c>
      <c r="W1675" s="529">
        <f t="shared" si="280"/>
        <v>0</v>
      </c>
      <c r="X1675" s="538"/>
    </row>
    <row r="1676" spans="2:24" s="49" customFormat="1" ht="13.5" customHeight="1">
      <c r="B1676" s="217" t="s">
        <v>158</v>
      </c>
      <c r="C1676" s="518">
        <f>SUM(I1645:J1649)</f>
        <v>4</v>
      </c>
      <c r="D1676" s="519"/>
      <c r="E1676" s="555">
        <f>SUM(K1645:K1649)</f>
        <v>3</v>
      </c>
      <c r="F1676" s="519"/>
      <c r="G1676" s="218">
        <f t="shared" si="282"/>
        <v>7</v>
      </c>
      <c r="H1676" s="217" t="s">
        <v>157</v>
      </c>
      <c r="I1676" s="518">
        <f>SUM(T1645:U1649)</f>
        <v>10</v>
      </c>
      <c r="J1676" s="521"/>
      <c r="K1676" s="219">
        <f>SUM(V1645:V1649)</f>
        <v>13</v>
      </c>
      <c r="L1676" s="220">
        <f t="shared" si="283"/>
        <v>23</v>
      </c>
      <c r="M1676" s="76"/>
      <c r="N1676" s="76"/>
      <c r="O1676" s="76"/>
      <c r="P1676" s="76"/>
      <c r="Q1676" s="76"/>
      <c r="R1676" s="76"/>
      <c r="S1676" s="76"/>
      <c r="T1676" s="76"/>
      <c r="U1676" s="76"/>
      <c r="V1676" s="76"/>
      <c r="W1676" s="76"/>
      <c r="X1676" s="76"/>
    </row>
    <row r="1677" spans="2:24" s="49" customFormat="1" ht="13.5" customHeight="1" thickBot="1">
      <c r="B1677" s="217" t="s">
        <v>156</v>
      </c>
      <c r="C1677" s="518">
        <f>SUM(I1650:J1654)</f>
        <v>8</v>
      </c>
      <c r="D1677" s="519"/>
      <c r="E1677" s="555">
        <f>SUM(K1650:K1654)</f>
        <v>6</v>
      </c>
      <c r="F1677" s="519"/>
      <c r="G1677" s="218">
        <f t="shared" si="282"/>
        <v>14</v>
      </c>
      <c r="H1677" s="217" t="s">
        <v>155</v>
      </c>
      <c r="I1677" s="518">
        <f>SUM(T1650:U1654)</f>
        <v>3</v>
      </c>
      <c r="J1677" s="521"/>
      <c r="K1677" s="219">
        <f>SUM(V1650:V1654)</f>
        <v>5</v>
      </c>
      <c r="L1677" s="220">
        <f>SUM(I1677:K1677)</f>
        <v>8</v>
      </c>
      <c r="M1677" s="76"/>
      <c r="N1677" s="76"/>
      <c r="O1677" s="76"/>
      <c r="P1677" s="76"/>
      <c r="Q1677" s="76"/>
      <c r="R1677" s="76"/>
      <c r="S1677" s="87"/>
      <c r="T1677" s="87"/>
      <c r="U1677" s="87"/>
      <c r="V1677" s="87"/>
      <c r="W1677" s="87"/>
      <c r="X1677" s="87"/>
    </row>
    <row r="1678" spans="2:24" s="49" customFormat="1" ht="13.5" customHeight="1" thickBot="1">
      <c r="B1678" s="217" t="s">
        <v>154</v>
      </c>
      <c r="C1678" s="518">
        <f>SUM(I1655:J1659)</f>
        <v>7</v>
      </c>
      <c r="D1678" s="519"/>
      <c r="E1678" s="555">
        <f>SUM(K1655:K1659)</f>
        <v>9</v>
      </c>
      <c r="F1678" s="519"/>
      <c r="G1678" s="218">
        <f t="shared" si="282"/>
        <v>16</v>
      </c>
      <c r="H1678" s="217" t="s">
        <v>153</v>
      </c>
      <c r="I1678" s="518">
        <f>SUM(T1655:U1659)</f>
        <v>1</v>
      </c>
      <c r="J1678" s="521"/>
      <c r="K1678" s="219">
        <f>SUM(V1655:V1659)</f>
        <v>2</v>
      </c>
      <c r="L1678" s="220">
        <f t="shared" ref="L1678:L1680" si="285">SUM(I1678:K1678)</f>
        <v>3</v>
      </c>
      <c r="M1678" s="235" t="s">
        <v>152</v>
      </c>
      <c r="N1678" s="236">
        <f>SUM(C1671:D1680,I1671:J1680,N1671:N1672)</f>
        <v>160</v>
      </c>
      <c r="O1678" s="535">
        <f>SUM(E1671:F1680,K1671:K1680,O1671,O1672)</f>
        <v>213</v>
      </c>
      <c r="P1678" s="536">
        <f t="shared" ref="P1678" si="286">SUM(C1671:D1680,J1671:K1680,P1671:P1672)</f>
        <v>214</v>
      </c>
      <c r="Q1678" s="535">
        <f>SUM(N1678,O1678)</f>
        <v>373</v>
      </c>
      <c r="R1678" s="537"/>
      <c r="S1678" s="89" t="s">
        <v>151</v>
      </c>
      <c r="T1678" s="590">
        <v>45</v>
      </c>
      <c r="U1678" s="590"/>
      <c r="V1678" s="28">
        <v>51</v>
      </c>
      <c r="W1678" s="590">
        <v>49</v>
      </c>
      <c r="X1678" s="591"/>
    </row>
    <row r="1679" spans="2:24" s="49" customFormat="1" ht="13.5" customHeight="1" thickBot="1">
      <c r="B1679" s="217" t="s">
        <v>150</v>
      </c>
      <c r="C1679" s="518">
        <f>SUM(I1660:J1664)</f>
        <v>12</v>
      </c>
      <c r="D1679" s="519"/>
      <c r="E1679" s="555">
        <f>SUM(K1660:K1664)</f>
        <v>8</v>
      </c>
      <c r="F1679" s="519"/>
      <c r="G1679" s="218">
        <f t="shared" si="282"/>
        <v>20</v>
      </c>
      <c r="H1679" s="217" t="s">
        <v>149</v>
      </c>
      <c r="I1679" s="518">
        <f>SUM(T1660:U1664)</f>
        <v>2</v>
      </c>
      <c r="J1679" s="521"/>
      <c r="K1679" s="219">
        <f>SUM(V1660:V1664)</f>
        <v>1</v>
      </c>
      <c r="L1679" s="220">
        <f t="shared" si="285"/>
        <v>3</v>
      </c>
      <c r="M1679" s="231" t="s">
        <v>7</v>
      </c>
      <c r="N1679" s="232"/>
      <c r="O1679" s="237"/>
      <c r="P1679" s="237"/>
      <c r="Q1679" s="545">
        <f>行政区別人口!R94</f>
        <v>168</v>
      </c>
      <c r="R1679" s="546"/>
      <c r="S1679" s="90"/>
      <c r="T1679" s="25"/>
      <c r="U1679" s="25"/>
      <c r="V1679" s="25"/>
      <c r="W1679" s="25"/>
      <c r="X1679" s="25"/>
    </row>
    <row r="1680" spans="2:24" s="49" customFormat="1" ht="13.5" customHeight="1" thickBot="1">
      <c r="B1680" s="221" t="s">
        <v>148</v>
      </c>
      <c r="C1680" s="542">
        <f>SUM(I1665:J1669)</f>
        <v>4</v>
      </c>
      <c r="D1680" s="532"/>
      <c r="E1680" s="531">
        <f>SUM(K1665:K1669)</f>
        <v>17</v>
      </c>
      <c r="F1680" s="532"/>
      <c r="G1680" s="222">
        <f t="shared" si="282"/>
        <v>21</v>
      </c>
      <c r="H1680" s="221" t="s">
        <v>147</v>
      </c>
      <c r="I1680" s="543">
        <f>SUM(T1665:U1669)</f>
        <v>0</v>
      </c>
      <c r="J1680" s="544"/>
      <c r="K1680" s="223">
        <f>SUM(V1665:V1669)</f>
        <v>0</v>
      </c>
      <c r="L1680" s="224">
        <f t="shared" si="285"/>
        <v>0</v>
      </c>
      <c r="M1680" s="76"/>
      <c r="N1680" s="76"/>
      <c r="O1680" s="76"/>
      <c r="P1680" s="76"/>
      <c r="Q1680" s="76"/>
      <c r="R1680" s="76"/>
      <c r="S1680" s="520" t="s">
        <v>146</v>
      </c>
      <c r="T1680" s="520"/>
      <c r="U1680" s="520"/>
      <c r="V1680" s="520"/>
      <c r="W1680" s="92">
        <v>41</v>
      </c>
      <c r="X1680" s="93" t="s">
        <v>286</v>
      </c>
    </row>
    <row r="1682" spans="2:24" s="49" customFormat="1" ht="14.1" customHeight="1">
      <c r="S1682" s="97"/>
      <c r="T1682" s="97"/>
      <c r="U1682" s="97"/>
    </row>
    <row r="1683" spans="2:24" s="49" customFormat="1" ht="14.25" customHeight="1">
      <c r="B1683" s="547" t="s">
        <v>1</v>
      </c>
      <c r="C1683" s="547"/>
      <c r="D1683" s="547" t="s">
        <v>2</v>
      </c>
      <c r="E1683" s="547"/>
      <c r="F1683" s="547"/>
      <c r="G1683" s="547"/>
      <c r="H1683" s="547"/>
      <c r="I1683" s="547"/>
      <c r="J1683" s="561" t="s">
        <v>285</v>
      </c>
      <c r="K1683" s="561"/>
      <c r="L1683" s="561"/>
      <c r="M1683" s="561"/>
      <c r="N1683" s="561"/>
      <c r="O1683" s="561"/>
      <c r="P1683" s="561"/>
      <c r="Q1683" s="66"/>
      <c r="R1683" s="66"/>
      <c r="S1683" s="98"/>
      <c r="T1683" s="98"/>
      <c r="U1683" s="158" t="str">
        <f>$U$2</f>
        <v>平成29年11月30日</v>
      </c>
      <c r="V1683" s="48"/>
      <c r="W1683" s="48"/>
      <c r="X1683" s="99" t="s">
        <v>0</v>
      </c>
    </row>
    <row r="1684" spans="2:24" s="49" customFormat="1" ht="17.100000000000001" customHeight="1" thickBot="1">
      <c r="B1684" s="547" t="s">
        <v>282</v>
      </c>
      <c r="C1684" s="547"/>
      <c r="D1684" s="547" t="s">
        <v>56</v>
      </c>
      <c r="E1684" s="547"/>
      <c r="F1684" s="547"/>
      <c r="G1684" s="547"/>
      <c r="H1684" s="66"/>
      <c r="I1684" s="66"/>
      <c r="J1684" s="561"/>
      <c r="K1684" s="561"/>
      <c r="L1684" s="561"/>
      <c r="M1684" s="561"/>
      <c r="N1684" s="561"/>
      <c r="O1684" s="561"/>
      <c r="P1684" s="561"/>
      <c r="Q1684" s="66"/>
      <c r="R1684" s="66"/>
      <c r="S1684" s="66"/>
      <c r="T1684" s="66"/>
      <c r="U1684" s="158" t="str">
        <f>$U$3</f>
        <v>平成29年12月 1日</v>
      </c>
      <c r="V1684" s="48"/>
      <c r="W1684" s="48"/>
      <c r="X1684" s="99" t="s">
        <v>3</v>
      </c>
    </row>
    <row r="1685" spans="2:24" s="49" customFormat="1" ht="14.25" customHeight="1">
      <c r="B1685" s="68" t="s">
        <v>280</v>
      </c>
      <c r="C1685" s="484" t="s">
        <v>4</v>
      </c>
      <c r="D1685" s="484"/>
      <c r="E1685" s="484" t="s">
        <v>5</v>
      </c>
      <c r="F1685" s="484"/>
      <c r="G1685" s="69" t="s">
        <v>6</v>
      </c>
      <c r="H1685" s="68" t="s">
        <v>280</v>
      </c>
      <c r="I1685" s="484" t="s">
        <v>4</v>
      </c>
      <c r="J1685" s="484"/>
      <c r="K1685" s="71" t="s">
        <v>5</v>
      </c>
      <c r="L1685" s="69" t="s">
        <v>6</v>
      </c>
      <c r="M1685" s="68" t="s">
        <v>280</v>
      </c>
      <c r="N1685" s="71" t="s">
        <v>4</v>
      </c>
      <c r="O1685" s="484" t="s">
        <v>5</v>
      </c>
      <c r="P1685" s="484"/>
      <c r="Q1685" s="484" t="s">
        <v>6</v>
      </c>
      <c r="R1685" s="486"/>
      <c r="S1685" s="68" t="s">
        <v>280</v>
      </c>
      <c r="T1685" s="484" t="s">
        <v>4</v>
      </c>
      <c r="U1685" s="484"/>
      <c r="V1685" s="71" t="s">
        <v>5</v>
      </c>
      <c r="W1685" s="484" t="s">
        <v>6</v>
      </c>
      <c r="X1685" s="486"/>
    </row>
    <row r="1686" spans="2:24" s="49" customFormat="1" ht="14.25" customHeight="1">
      <c r="B1686" s="73" t="s">
        <v>279</v>
      </c>
      <c r="C1686" s="476">
        <v>2</v>
      </c>
      <c r="D1686" s="477"/>
      <c r="E1686" s="476">
        <v>2</v>
      </c>
      <c r="F1686" s="477"/>
      <c r="G1686" s="345">
        <v>4</v>
      </c>
      <c r="H1686" s="73" t="s">
        <v>278</v>
      </c>
      <c r="I1686" s="476">
        <v>2</v>
      </c>
      <c r="J1686" s="477"/>
      <c r="K1686" s="321">
        <v>0</v>
      </c>
      <c r="L1686" s="345">
        <v>2</v>
      </c>
      <c r="M1686" s="73" t="s">
        <v>277</v>
      </c>
      <c r="N1686" s="321">
        <v>0</v>
      </c>
      <c r="O1686" s="476">
        <v>0</v>
      </c>
      <c r="P1686" s="477"/>
      <c r="Q1686" s="476">
        <v>0</v>
      </c>
      <c r="R1686" s="554"/>
      <c r="S1686" s="73" t="s">
        <v>276</v>
      </c>
      <c r="T1686" s="476">
        <v>0</v>
      </c>
      <c r="U1686" s="477"/>
      <c r="V1686" s="321">
        <v>0</v>
      </c>
      <c r="W1686" s="481">
        <v>0</v>
      </c>
      <c r="X1686" s="483"/>
    </row>
    <row r="1687" spans="2:24" s="49" customFormat="1" ht="14.1" customHeight="1">
      <c r="B1687" s="73" t="s">
        <v>275</v>
      </c>
      <c r="C1687" s="491">
        <v>4</v>
      </c>
      <c r="D1687" s="492"/>
      <c r="E1687" s="491">
        <v>0</v>
      </c>
      <c r="F1687" s="492"/>
      <c r="G1687" s="345">
        <v>4</v>
      </c>
      <c r="H1687" s="73" t="s">
        <v>274</v>
      </c>
      <c r="I1687" s="491">
        <v>0</v>
      </c>
      <c r="J1687" s="492"/>
      <c r="K1687" s="321">
        <v>1</v>
      </c>
      <c r="L1687" s="345">
        <v>1</v>
      </c>
      <c r="M1687" s="73" t="s">
        <v>273</v>
      </c>
      <c r="N1687" s="321">
        <v>0</v>
      </c>
      <c r="O1687" s="491">
        <v>0</v>
      </c>
      <c r="P1687" s="492"/>
      <c r="Q1687" s="491">
        <v>0</v>
      </c>
      <c r="R1687" s="490"/>
      <c r="S1687" s="73" t="s">
        <v>272</v>
      </c>
      <c r="T1687" s="491">
        <v>0</v>
      </c>
      <c r="U1687" s="492"/>
      <c r="V1687" s="321">
        <v>0</v>
      </c>
      <c r="W1687" s="489">
        <v>0</v>
      </c>
      <c r="X1687" s="490"/>
    </row>
    <row r="1688" spans="2:24" s="49" customFormat="1" ht="14.25" customHeight="1">
      <c r="B1688" s="73" t="s">
        <v>271</v>
      </c>
      <c r="C1688" s="491">
        <v>0</v>
      </c>
      <c r="D1688" s="492"/>
      <c r="E1688" s="491">
        <v>0</v>
      </c>
      <c r="F1688" s="492"/>
      <c r="G1688" s="345">
        <v>0</v>
      </c>
      <c r="H1688" s="73" t="s">
        <v>270</v>
      </c>
      <c r="I1688" s="491">
        <v>1</v>
      </c>
      <c r="J1688" s="492"/>
      <c r="K1688" s="321">
        <v>2</v>
      </c>
      <c r="L1688" s="345">
        <v>3</v>
      </c>
      <c r="M1688" s="73" t="s">
        <v>269</v>
      </c>
      <c r="N1688" s="321">
        <v>0</v>
      </c>
      <c r="O1688" s="491">
        <v>0</v>
      </c>
      <c r="P1688" s="492"/>
      <c r="Q1688" s="491">
        <v>0</v>
      </c>
      <c r="R1688" s="490"/>
      <c r="S1688" s="73" t="s">
        <v>268</v>
      </c>
      <c r="T1688" s="491">
        <v>0</v>
      </c>
      <c r="U1688" s="492"/>
      <c r="V1688" s="321">
        <v>0</v>
      </c>
      <c r="W1688" s="489">
        <v>0</v>
      </c>
      <c r="X1688" s="490"/>
    </row>
    <row r="1689" spans="2:24" s="49" customFormat="1" ht="14.25" customHeight="1">
      <c r="B1689" s="73" t="s">
        <v>267</v>
      </c>
      <c r="C1689" s="491">
        <v>1</v>
      </c>
      <c r="D1689" s="492"/>
      <c r="E1689" s="491">
        <v>2</v>
      </c>
      <c r="F1689" s="492"/>
      <c r="G1689" s="345">
        <v>3</v>
      </c>
      <c r="H1689" s="73" t="s">
        <v>266</v>
      </c>
      <c r="I1689" s="491">
        <v>0</v>
      </c>
      <c r="J1689" s="492"/>
      <c r="K1689" s="321">
        <v>1</v>
      </c>
      <c r="L1689" s="345">
        <v>1</v>
      </c>
      <c r="M1689" s="73" t="s">
        <v>265</v>
      </c>
      <c r="N1689" s="321">
        <v>0</v>
      </c>
      <c r="O1689" s="491">
        <v>0</v>
      </c>
      <c r="P1689" s="492"/>
      <c r="Q1689" s="491">
        <v>0</v>
      </c>
      <c r="R1689" s="490"/>
      <c r="S1689" s="73" t="s">
        <v>264</v>
      </c>
      <c r="T1689" s="491">
        <v>0</v>
      </c>
      <c r="U1689" s="492"/>
      <c r="V1689" s="321">
        <v>0</v>
      </c>
      <c r="W1689" s="489">
        <v>0</v>
      </c>
      <c r="X1689" s="490"/>
    </row>
    <row r="1690" spans="2:24" s="49" customFormat="1" ht="14.1" customHeight="1">
      <c r="B1690" s="74" t="s">
        <v>263</v>
      </c>
      <c r="C1690" s="497">
        <v>0</v>
      </c>
      <c r="D1690" s="498"/>
      <c r="E1690" s="497">
        <v>2</v>
      </c>
      <c r="F1690" s="498"/>
      <c r="G1690" s="346">
        <v>2</v>
      </c>
      <c r="H1690" s="74" t="s">
        <v>262</v>
      </c>
      <c r="I1690" s="497">
        <v>0</v>
      </c>
      <c r="J1690" s="498"/>
      <c r="K1690" s="322">
        <v>0</v>
      </c>
      <c r="L1690" s="346">
        <v>0</v>
      </c>
      <c r="M1690" s="74" t="s">
        <v>261</v>
      </c>
      <c r="N1690" s="322">
        <v>0</v>
      </c>
      <c r="O1690" s="497">
        <v>1</v>
      </c>
      <c r="P1690" s="498"/>
      <c r="Q1690" s="497">
        <v>1</v>
      </c>
      <c r="R1690" s="504"/>
      <c r="S1690" s="74" t="s">
        <v>260</v>
      </c>
      <c r="T1690" s="497">
        <v>0</v>
      </c>
      <c r="U1690" s="498"/>
      <c r="V1690" s="322">
        <v>0</v>
      </c>
      <c r="W1690" s="502">
        <v>0</v>
      </c>
      <c r="X1690" s="504"/>
    </row>
    <row r="1691" spans="2:24" s="49" customFormat="1" ht="14.25" customHeight="1">
      <c r="B1691" s="73" t="s">
        <v>259</v>
      </c>
      <c r="C1691" s="506">
        <v>2</v>
      </c>
      <c r="D1691" s="507"/>
      <c r="E1691" s="506">
        <v>3</v>
      </c>
      <c r="F1691" s="507"/>
      <c r="G1691" s="345">
        <v>5</v>
      </c>
      <c r="H1691" s="73" t="s">
        <v>258</v>
      </c>
      <c r="I1691" s="506">
        <v>0</v>
      </c>
      <c r="J1691" s="507"/>
      <c r="K1691" s="321">
        <v>0</v>
      </c>
      <c r="L1691" s="345">
        <v>0</v>
      </c>
      <c r="M1691" s="73" t="s">
        <v>257</v>
      </c>
      <c r="N1691" s="321">
        <v>0</v>
      </c>
      <c r="O1691" s="506">
        <v>0</v>
      </c>
      <c r="P1691" s="507"/>
      <c r="Q1691" s="506">
        <v>0</v>
      </c>
      <c r="R1691" s="483"/>
      <c r="S1691" s="73" t="s">
        <v>256</v>
      </c>
      <c r="T1691" s="506">
        <v>0</v>
      </c>
      <c r="U1691" s="507"/>
      <c r="V1691" s="321">
        <v>1</v>
      </c>
      <c r="W1691" s="481">
        <v>1</v>
      </c>
      <c r="X1691" s="483"/>
    </row>
    <row r="1692" spans="2:24" s="49" customFormat="1" ht="14.25" customHeight="1">
      <c r="B1692" s="73" t="s">
        <v>255</v>
      </c>
      <c r="C1692" s="491">
        <v>0</v>
      </c>
      <c r="D1692" s="492"/>
      <c r="E1692" s="491">
        <v>2</v>
      </c>
      <c r="F1692" s="492"/>
      <c r="G1692" s="345">
        <v>2</v>
      </c>
      <c r="H1692" s="73" t="s">
        <v>254</v>
      </c>
      <c r="I1692" s="491">
        <v>0</v>
      </c>
      <c r="J1692" s="492"/>
      <c r="K1692" s="321">
        <v>3</v>
      </c>
      <c r="L1692" s="345">
        <v>3</v>
      </c>
      <c r="M1692" s="73" t="s">
        <v>253</v>
      </c>
      <c r="N1692" s="321">
        <v>0</v>
      </c>
      <c r="O1692" s="491">
        <v>0</v>
      </c>
      <c r="P1692" s="492"/>
      <c r="Q1692" s="491">
        <v>0</v>
      </c>
      <c r="R1692" s="490"/>
      <c r="S1692" s="73" t="s">
        <v>252</v>
      </c>
      <c r="T1692" s="491">
        <v>0</v>
      </c>
      <c r="U1692" s="492"/>
      <c r="V1692" s="321">
        <v>0</v>
      </c>
      <c r="W1692" s="489">
        <v>0</v>
      </c>
      <c r="X1692" s="490"/>
    </row>
    <row r="1693" spans="2:24" s="49" customFormat="1" ht="14.25" customHeight="1">
      <c r="B1693" s="73" t="s">
        <v>251</v>
      </c>
      <c r="C1693" s="491">
        <v>2</v>
      </c>
      <c r="D1693" s="492"/>
      <c r="E1693" s="491">
        <v>0</v>
      </c>
      <c r="F1693" s="492"/>
      <c r="G1693" s="345">
        <v>2</v>
      </c>
      <c r="H1693" s="73" t="s">
        <v>250</v>
      </c>
      <c r="I1693" s="491">
        <v>1</v>
      </c>
      <c r="J1693" s="492"/>
      <c r="K1693" s="321">
        <v>1</v>
      </c>
      <c r="L1693" s="345">
        <v>2</v>
      </c>
      <c r="M1693" s="73" t="s">
        <v>249</v>
      </c>
      <c r="N1693" s="321">
        <v>0</v>
      </c>
      <c r="O1693" s="491">
        <v>0</v>
      </c>
      <c r="P1693" s="492"/>
      <c r="Q1693" s="491">
        <v>0</v>
      </c>
      <c r="R1693" s="490"/>
      <c r="S1693" s="73" t="s">
        <v>248</v>
      </c>
      <c r="T1693" s="491">
        <v>0</v>
      </c>
      <c r="U1693" s="492"/>
      <c r="V1693" s="321">
        <v>0</v>
      </c>
      <c r="W1693" s="489">
        <v>0</v>
      </c>
      <c r="X1693" s="490"/>
    </row>
    <row r="1694" spans="2:24" s="49" customFormat="1" ht="14.1" customHeight="1">
      <c r="B1694" s="73" t="s">
        <v>247</v>
      </c>
      <c r="C1694" s="491">
        <v>3</v>
      </c>
      <c r="D1694" s="492"/>
      <c r="E1694" s="491">
        <v>1</v>
      </c>
      <c r="F1694" s="492"/>
      <c r="G1694" s="345">
        <v>4</v>
      </c>
      <c r="H1694" s="73" t="s">
        <v>246</v>
      </c>
      <c r="I1694" s="491">
        <v>0</v>
      </c>
      <c r="J1694" s="492"/>
      <c r="K1694" s="321">
        <v>0</v>
      </c>
      <c r="L1694" s="345">
        <v>0</v>
      </c>
      <c r="M1694" s="73" t="s">
        <v>245</v>
      </c>
      <c r="N1694" s="321">
        <v>0</v>
      </c>
      <c r="O1694" s="491">
        <v>0</v>
      </c>
      <c r="P1694" s="492"/>
      <c r="Q1694" s="491">
        <v>0</v>
      </c>
      <c r="R1694" s="490"/>
      <c r="S1694" s="73" t="s">
        <v>244</v>
      </c>
      <c r="T1694" s="491">
        <v>0</v>
      </c>
      <c r="U1694" s="492"/>
      <c r="V1694" s="321">
        <v>0</v>
      </c>
      <c r="W1694" s="489">
        <v>0</v>
      </c>
      <c r="X1694" s="490"/>
    </row>
    <row r="1695" spans="2:24" s="49" customFormat="1" ht="14.1" customHeight="1">
      <c r="B1695" s="74" t="s">
        <v>243</v>
      </c>
      <c r="C1695" s="497">
        <v>1</v>
      </c>
      <c r="D1695" s="498"/>
      <c r="E1695" s="497">
        <v>1</v>
      </c>
      <c r="F1695" s="498"/>
      <c r="G1695" s="346">
        <v>2</v>
      </c>
      <c r="H1695" s="74" t="s">
        <v>242</v>
      </c>
      <c r="I1695" s="497">
        <v>0</v>
      </c>
      <c r="J1695" s="498"/>
      <c r="K1695" s="322">
        <v>1</v>
      </c>
      <c r="L1695" s="346">
        <v>1</v>
      </c>
      <c r="M1695" s="74" t="s">
        <v>241</v>
      </c>
      <c r="N1695" s="322">
        <v>0</v>
      </c>
      <c r="O1695" s="497">
        <v>0</v>
      </c>
      <c r="P1695" s="498"/>
      <c r="Q1695" s="497">
        <v>0</v>
      </c>
      <c r="R1695" s="504"/>
      <c r="S1695" s="74" t="s">
        <v>240</v>
      </c>
      <c r="T1695" s="497">
        <v>0</v>
      </c>
      <c r="U1695" s="498"/>
      <c r="V1695" s="322">
        <v>0</v>
      </c>
      <c r="W1695" s="502">
        <v>0</v>
      </c>
      <c r="X1695" s="504"/>
    </row>
    <row r="1696" spans="2:24" s="49" customFormat="1" ht="14.25" customHeight="1">
      <c r="B1696" s="73" t="s">
        <v>239</v>
      </c>
      <c r="C1696" s="506">
        <v>3</v>
      </c>
      <c r="D1696" s="507"/>
      <c r="E1696" s="506">
        <v>1</v>
      </c>
      <c r="F1696" s="507"/>
      <c r="G1696" s="345">
        <v>4</v>
      </c>
      <c r="H1696" s="73" t="s">
        <v>238</v>
      </c>
      <c r="I1696" s="506">
        <v>0</v>
      </c>
      <c r="J1696" s="507"/>
      <c r="K1696" s="321">
        <v>3</v>
      </c>
      <c r="L1696" s="345">
        <v>3</v>
      </c>
      <c r="M1696" s="73" t="s">
        <v>237</v>
      </c>
      <c r="N1696" s="321">
        <v>0</v>
      </c>
      <c r="O1696" s="506">
        <v>0</v>
      </c>
      <c r="P1696" s="507"/>
      <c r="Q1696" s="506">
        <v>0</v>
      </c>
      <c r="R1696" s="483"/>
      <c r="S1696" s="73" t="s">
        <v>236</v>
      </c>
      <c r="T1696" s="506">
        <v>0</v>
      </c>
      <c r="U1696" s="507"/>
      <c r="V1696" s="321">
        <v>0</v>
      </c>
      <c r="W1696" s="481">
        <v>0</v>
      </c>
      <c r="X1696" s="483"/>
    </row>
    <row r="1697" spans="2:24" s="49" customFormat="1" ht="14.25" customHeight="1">
      <c r="B1697" s="73" t="s">
        <v>235</v>
      </c>
      <c r="C1697" s="491">
        <v>1</v>
      </c>
      <c r="D1697" s="492"/>
      <c r="E1697" s="491">
        <v>1</v>
      </c>
      <c r="F1697" s="492"/>
      <c r="G1697" s="345">
        <v>2</v>
      </c>
      <c r="H1697" s="73" t="s">
        <v>234</v>
      </c>
      <c r="I1697" s="491">
        <v>0</v>
      </c>
      <c r="J1697" s="492"/>
      <c r="K1697" s="321">
        <v>3</v>
      </c>
      <c r="L1697" s="345">
        <v>3</v>
      </c>
      <c r="M1697" s="73" t="s">
        <v>233</v>
      </c>
      <c r="N1697" s="321">
        <v>0</v>
      </c>
      <c r="O1697" s="491">
        <v>0</v>
      </c>
      <c r="P1697" s="492"/>
      <c r="Q1697" s="491">
        <v>0</v>
      </c>
      <c r="R1697" s="490"/>
      <c r="S1697" s="73" t="s">
        <v>232</v>
      </c>
      <c r="T1697" s="491">
        <v>0</v>
      </c>
      <c r="U1697" s="492"/>
      <c r="V1697" s="321">
        <v>0</v>
      </c>
      <c r="W1697" s="489">
        <v>0</v>
      </c>
      <c r="X1697" s="490"/>
    </row>
    <row r="1698" spans="2:24" s="49" customFormat="1" ht="14.25" customHeight="1">
      <c r="B1698" s="73" t="s">
        <v>231</v>
      </c>
      <c r="C1698" s="491">
        <v>0</v>
      </c>
      <c r="D1698" s="492"/>
      <c r="E1698" s="491">
        <v>0</v>
      </c>
      <c r="F1698" s="492"/>
      <c r="G1698" s="345">
        <v>0</v>
      </c>
      <c r="H1698" s="73" t="s">
        <v>230</v>
      </c>
      <c r="I1698" s="491">
        <v>0</v>
      </c>
      <c r="J1698" s="492"/>
      <c r="K1698" s="321">
        <v>3</v>
      </c>
      <c r="L1698" s="347">
        <v>3</v>
      </c>
      <c r="M1698" s="73" t="s">
        <v>229</v>
      </c>
      <c r="N1698" s="321">
        <v>0</v>
      </c>
      <c r="O1698" s="491">
        <v>0</v>
      </c>
      <c r="P1698" s="492"/>
      <c r="Q1698" s="491">
        <v>0</v>
      </c>
      <c r="R1698" s="490"/>
      <c r="S1698" s="73" t="s">
        <v>228</v>
      </c>
      <c r="T1698" s="491">
        <v>0</v>
      </c>
      <c r="U1698" s="492"/>
      <c r="V1698" s="321">
        <v>0</v>
      </c>
      <c r="W1698" s="489">
        <v>0</v>
      </c>
      <c r="X1698" s="490"/>
    </row>
    <row r="1699" spans="2:24" s="49" customFormat="1" ht="14.1" customHeight="1">
      <c r="B1699" s="73" t="s">
        <v>227</v>
      </c>
      <c r="C1699" s="491">
        <v>1</v>
      </c>
      <c r="D1699" s="492"/>
      <c r="E1699" s="491">
        <v>1</v>
      </c>
      <c r="F1699" s="492"/>
      <c r="G1699" s="345">
        <v>2</v>
      </c>
      <c r="H1699" s="73" t="s">
        <v>226</v>
      </c>
      <c r="I1699" s="491">
        <v>0</v>
      </c>
      <c r="J1699" s="492"/>
      <c r="K1699" s="321">
        <v>1</v>
      </c>
      <c r="L1699" s="347">
        <v>1</v>
      </c>
      <c r="M1699" s="73" t="s">
        <v>225</v>
      </c>
      <c r="N1699" s="321">
        <v>0</v>
      </c>
      <c r="O1699" s="491">
        <v>0</v>
      </c>
      <c r="P1699" s="492"/>
      <c r="Q1699" s="491">
        <v>0</v>
      </c>
      <c r="R1699" s="490"/>
      <c r="S1699" s="73" t="s">
        <v>224</v>
      </c>
      <c r="T1699" s="491">
        <v>0</v>
      </c>
      <c r="U1699" s="492"/>
      <c r="V1699" s="321">
        <v>0</v>
      </c>
      <c r="W1699" s="489">
        <v>0</v>
      </c>
      <c r="X1699" s="490"/>
    </row>
    <row r="1700" spans="2:24" s="49" customFormat="1" ht="14.45" customHeight="1">
      <c r="B1700" s="74" t="s">
        <v>223</v>
      </c>
      <c r="C1700" s="497">
        <v>0</v>
      </c>
      <c r="D1700" s="498"/>
      <c r="E1700" s="497">
        <v>0</v>
      </c>
      <c r="F1700" s="498"/>
      <c r="G1700" s="346">
        <v>0</v>
      </c>
      <c r="H1700" s="74" t="s">
        <v>222</v>
      </c>
      <c r="I1700" s="497">
        <v>0</v>
      </c>
      <c r="J1700" s="498"/>
      <c r="K1700" s="322">
        <v>1</v>
      </c>
      <c r="L1700" s="346">
        <v>1</v>
      </c>
      <c r="M1700" s="74" t="s">
        <v>221</v>
      </c>
      <c r="N1700" s="322">
        <v>0</v>
      </c>
      <c r="O1700" s="497">
        <v>1</v>
      </c>
      <c r="P1700" s="498"/>
      <c r="Q1700" s="497">
        <v>1</v>
      </c>
      <c r="R1700" s="504"/>
      <c r="S1700" s="74" t="s">
        <v>220</v>
      </c>
      <c r="T1700" s="497">
        <v>0</v>
      </c>
      <c r="U1700" s="498"/>
      <c r="V1700" s="322">
        <v>0</v>
      </c>
      <c r="W1700" s="502">
        <v>0</v>
      </c>
      <c r="X1700" s="504"/>
    </row>
    <row r="1701" spans="2:24" s="49" customFormat="1" ht="14.1" customHeight="1">
      <c r="B1701" s="73" t="s">
        <v>219</v>
      </c>
      <c r="C1701" s="506">
        <v>0</v>
      </c>
      <c r="D1701" s="507"/>
      <c r="E1701" s="506">
        <v>1</v>
      </c>
      <c r="F1701" s="507"/>
      <c r="G1701" s="345">
        <v>1</v>
      </c>
      <c r="H1701" s="73" t="s">
        <v>218</v>
      </c>
      <c r="I1701" s="506">
        <v>1</v>
      </c>
      <c r="J1701" s="507"/>
      <c r="K1701" s="321">
        <v>1</v>
      </c>
      <c r="L1701" s="345">
        <v>2</v>
      </c>
      <c r="M1701" s="73" t="s">
        <v>217</v>
      </c>
      <c r="N1701" s="321">
        <v>0</v>
      </c>
      <c r="O1701" s="506">
        <v>0</v>
      </c>
      <c r="P1701" s="507"/>
      <c r="Q1701" s="506">
        <v>0</v>
      </c>
      <c r="R1701" s="483"/>
      <c r="S1701" s="73" t="s">
        <v>216</v>
      </c>
      <c r="T1701" s="506">
        <v>0</v>
      </c>
      <c r="U1701" s="507"/>
      <c r="V1701" s="321">
        <v>0</v>
      </c>
      <c r="W1701" s="481">
        <v>0</v>
      </c>
      <c r="X1701" s="483"/>
    </row>
    <row r="1702" spans="2:24" s="49" customFormat="1" ht="14.25" customHeight="1">
      <c r="B1702" s="73" t="s">
        <v>215</v>
      </c>
      <c r="C1702" s="491">
        <v>1</v>
      </c>
      <c r="D1702" s="492"/>
      <c r="E1702" s="491">
        <v>0</v>
      </c>
      <c r="F1702" s="492"/>
      <c r="G1702" s="345">
        <v>1</v>
      </c>
      <c r="H1702" s="73" t="s">
        <v>214</v>
      </c>
      <c r="I1702" s="491">
        <v>0</v>
      </c>
      <c r="J1702" s="492"/>
      <c r="K1702" s="321">
        <v>1</v>
      </c>
      <c r="L1702" s="345">
        <v>1</v>
      </c>
      <c r="M1702" s="73" t="s">
        <v>213</v>
      </c>
      <c r="N1702" s="321">
        <v>0</v>
      </c>
      <c r="O1702" s="491">
        <v>1</v>
      </c>
      <c r="P1702" s="492"/>
      <c r="Q1702" s="491">
        <v>1</v>
      </c>
      <c r="R1702" s="490"/>
      <c r="S1702" s="73" t="s">
        <v>212</v>
      </c>
      <c r="T1702" s="491">
        <v>0</v>
      </c>
      <c r="U1702" s="492"/>
      <c r="V1702" s="321">
        <v>0</v>
      </c>
      <c r="W1702" s="489">
        <v>0</v>
      </c>
      <c r="X1702" s="490"/>
    </row>
    <row r="1703" spans="2:24" s="49" customFormat="1" ht="14.25" customHeight="1">
      <c r="B1703" s="73" t="s">
        <v>211</v>
      </c>
      <c r="C1703" s="491">
        <v>1</v>
      </c>
      <c r="D1703" s="492"/>
      <c r="E1703" s="491">
        <v>0</v>
      </c>
      <c r="F1703" s="492"/>
      <c r="G1703" s="345">
        <v>1</v>
      </c>
      <c r="H1703" s="73" t="s">
        <v>210</v>
      </c>
      <c r="I1703" s="491">
        <v>0</v>
      </c>
      <c r="J1703" s="492"/>
      <c r="K1703" s="321">
        <v>2</v>
      </c>
      <c r="L1703" s="345">
        <v>2</v>
      </c>
      <c r="M1703" s="73" t="s">
        <v>209</v>
      </c>
      <c r="N1703" s="321">
        <v>0</v>
      </c>
      <c r="O1703" s="491">
        <v>0</v>
      </c>
      <c r="P1703" s="492"/>
      <c r="Q1703" s="491">
        <v>0</v>
      </c>
      <c r="R1703" s="490"/>
      <c r="S1703" s="73" t="s">
        <v>208</v>
      </c>
      <c r="T1703" s="491">
        <v>0</v>
      </c>
      <c r="U1703" s="492"/>
      <c r="V1703" s="321">
        <v>0</v>
      </c>
      <c r="W1703" s="489">
        <v>0</v>
      </c>
      <c r="X1703" s="490"/>
    </row>
    <row r="1704" spans="2:24" s="49" customFormat="1" ht="14.25" customHeight="1">
      <c r="B1704" s="73" t="s">
        <v>207</v>
      </c>
      <c r="C1704" s="491">
        <v>0</v>
      </c>
      <c r="D1704" s="492"/>
      <c r="E1704" s="491">
        <v>0</v>
      </c>
      <c r="F1704" s="492"/>
      <c r="G1704" s="345">
        <v>0</v>
      </c>
      <c r="H1704" s="73" t="s">
        <v>206</v>
      </c>
      <c r="I1704" s="491">
        <v>0</v>
      </c>
      <c r="J1704" s="492"/>
      <c r="K1704" s="321">
        <v>1</v>
      </c>
      <c r="L1704" s="345">
        <v>1</v>
      </c>
      <c r="M1704" s="73" t="s">
        <v>205</v>
      </c>
      <c r="N1704" s="321">
        <v>0</v>
      </c>
      <c r="O1704" s="491">
        <v>0</v>
      </c>
      <c r="P1704" s="492"/>
      <c r="Q1704" s="491">
        <v>0</v>
      </c>
      <c r="R1704" s="490"/>
      <c r="S1704" s="73" t="s">
        <v>204</v>
      </c>
      <c r="T1704" s="491">
        <v>0</v>
      </c>
      <c r="U1704" s="492"/>
      <c r="V1704" s="321">
        <v>0</v>
      </c>
      <c r="W1704" s="489">
        <v>0</v>
      </c>
      <c r="X1704" s="490"/>
    </row>
    <row r="1705" spans="2:24" s="49" customFormat="1" ht="14.1" customHeight="1">
      <c r="B1705" s="74" t="s">
        <v>203</v>
      </c>
      <c r="C1705" s="497">
        <v>0</v>
      </c>
      <c r="D1705" s="498"/>
      <c r="E1705" s="497">
        <v>0</v>
      </c>
      <c r="F1705" s="498"/>
      <c r="G1705" s="346">
        <v>0</v>
      </c>
      <c r="H1705" s="74" t="s">
        <v>202</v>
      </c>
      <c r="I1705" s="497">
        <v>0</v>
      </c>
      <c r="J1705" s="498"/>
      <c r="K1705" s="322">
        <v>1</v>
      </c>
      <c r="L1705" s="346">
        <v>1</v>
      </c>
      <c r="M1705" s="74" t="s">
        <v>201</v>
      </c>
      <c r="N1705" s="322">
        <v>0</v>
      </c>
      <c r="O1705" s="497">
        <v>0</v>
      </c>
      <c r="P1705" s="498"/>
      <c r="Q1705" s="497">
        <v>0</v>
      </c>
      <c r="R1705" s="504"/>
      <c r="S1705" s="74" t="s">
        <v>200</v>
      </c>
      <c r="T1705" s="497">
        <v>0</v>
      </c>
      <c r="U1705" s="498"/>
      <c r="V1705" s="322">
        <v>0</v>
      </c>
      <c r="W1705" s="502">
        <v>0</v>
      </c>
      <c r="X1705" s="504"/>
    </row>
    <row r="1706" spans="2:24" s="49" customFormat="1" ht="14.25" customHeight="1">
      <c r="B1706" s="73" t="s">
        <v>199</v>
      </c>
      <c r="C1706" s="506">
        <v>0</v>
      </c>
      <c r="D1706" s="507"/>
      <c r="E1706" s="506">
        <v>0</v>
      </c>
      <c r="F1706" s="507"/>
      <c r="G1706" s="345">
        <v>0</v>
      </c>
      <c r="H1706" s="73" t="s">
        <v>198</v>
      </c>
      <c r="I1706" s="506">
        <v>0</v>
      </c>
      <c r="J1706" s="507"/>
      <c r="K1706" s="321">
        <v>2</v>
      </c>
      <c r="L1706" s="345">
        <v>2</v>
      </c>
      <c r="M1706" s="73" t="s">
        <v>197</v>
      </c>
      <c r="N1706" s="321">
        <v>0</v>
      </c>
      <c r="O1706" s="506">
        <v>1</v>
      </c>
      <c r="P1706" s="507"/>
      <c r="Q1706" s="506">
        <v>1</v>
      </c>
      <c r="R1706" s="483"/>
      <c r="S1706" s="73" t="s">
        <v>196</v>
      </c>
      <c r="T1706" s="506">
        <v>0</v>
      </c>
      <c r="U1706" s="507"/>
      <c r="V1706" s="321">
        <v>0</v>
      </c>
      <c r="W1706" s="481">
        <v>0</v>
      </c>
      <c r="X1706" s="483"/>
    </row>
    <row r="1707" spans="2:24" s="49" customFormat="1" ht="14.25" customHeight="1">
      <c r="B1707" s="73" t="s">
        <v>195</v>
      </c>
      <c r="C1707" s="491">
        <v>0</v>
      </c>
      <c r="D1707" s="492"/>
      <c r="E1707" s="491">
        <v>0</v>
      </c>
      <c r="F1707" s="492"/>
      <c r="G1707" s="345">
        <v>0</v>
      </c>
      <c r="H1707" s="73" t="s">
        <v>194</v>
      </c>
      <c r="I1707" s="491">
        <v>0</v>
      </c>
      <c r="J1707" s="492"/>
      <c r="K1707" s="321">
        <v>0</v>
      </c>
      <c r="L1707" s="345">
        <v>0</v>
      </c>
      <c r="M1707" s="73" t="s">
        <v>193</v>
      </c>
      <c r="N1707" s="321">
        <v>0</v>
      </c>
      <c r="O1707" s="491">
        <v>0</v>
      </c>
      <c r="P1707" s="492"/>
      <c r="Q1707" s="491">
        <v>0</v>
      </c>
      <c r="R1707" s="490"/>
      <c r="S1707" s="73" t="s">
        <v>192</v>
      </c>
      <c r="T1707" s="491">
        <v>0</v>
      </c>
      <c r="U1707" s="492"/>
      <c r="V1707" s="321">
        <v>0</v>
      </c>
      <c r="W1707" s="489">
        <v>0</v>
      </c>
      <c r="X1707" s="490"/>
    </row>
    <row r="1708" spans="2:24" s="49" customFormat="1" ht="14.25" customHeight="1">
      <c r="B1708" s="73" t="s">
        <v>191</v>
      </c>
      <c r="C1708" s="505">
        <v>0</v>
      </c>
      <c r="D1708" s="505"/>
      <c r="E1708" s="505">
        <v>0</v>
      </c>
      <c r="F1708" s="505"/>
      <c r="G1708" s="345">
        <v>0</v>
      </c>
      <c r="H1708" s="73" t="s">
        <v>190</v>
      </c>
      <c r="I1708" s="505">
        <v>0</v>
      </c>
      <c r="J1708" s="505"/>
      <c r="K1708" s="40">
        <v>0</v>
      </c>
      <c r="L1708" s="345">
        <v>0</v>
      </c>
      <c r="M1708" s="73" t="s">
        <v>189</v>
      </c>
      <c r="N1708" s="40">
        <v>0</v>
      </c>
      <c r="O1708" s="505">
        <v>0</v>
      </c>
      <c r="P1708" s="505"/>
      <c r="Q1708" s="491">
        <v>0</v>
      </c>
      <c r="R1708" s="490"/>
      <c r="S1708" s="73" t="s">
        <v>188</v>
      </c>
      <c r="T1708" s="505">
        <v>0</v>
      </c>
      <c r="U1708" s="505"/>
      <c r="V1708" s="40">
        <v>0</v>
      </c>
      <c r="W1708" s="489">
        <v>0</v>
      </c>
      <c r="X1708" s="490"/>
    </row>
    <row r="1709" spans="2:24" s="49" customFormat="1" ht="14.1" customHeight="1">
      <c r="B1709" s="73" t="s">
        <v>187</v>
      </c>
      <c r="C1709" s="505">
        <v>1</v>
      </c>
      <c r="D1709" s="505"/>
      <c r="E1709" s="505">
        <v>2</v>
      </c>
      <c r="F1709" s="505"/>
      <c r="G1709" s="345">
        <v>3</v>
      </c>
      <c r="H1709" s="73" t="s">
        <v>186</v>
      </c>
      <c r="I1709" s="505">
        <v>0</v>
      </c>
      <c r="J1709" s="505"/>
      <c r="K1709" s="40">
        <v>0</v>
      </c>
      <c r="L1709" s="345">
        <v>0</v>
      </c>
      <c r="M1709" s="73" t="s">
        <v>185</v>
      </c>
      <c r="N1709" s="40">
        <v>0</v>
      </c>
      <c r="O1709" s="505">
        <v>0</v>
      </c>
      <c r="P1709" s="505"/>
      <c r="Q1709" s="491">
        <v>0</v>
      </c>
      <c r="R1709" s="490"/>
      <c r="S1709" s="73" t="s">
        <v>184</v>
      </c>
      <c r="T1709" s="505">
        <v>0</v>
      </c>
      <c r="U1709" s="505"/>
      <c r="V1709" s="40">
        <v>0</v>
      </c>
      <c r="W1709" s="489">
        <v>0</v>
      </c>
      <c r="X1709" s="490"/>
    </row>
    <row r="1710" spans="2:24" s="49" customFormat="1" ht="14.25" customHeight="1" thickBot="1">
      <c r="B1710" s="75" t="s">
        <v>183</v>
      </c>
      <c r="C1710" s="516">
        <v>0</v>
      </c>
      <c r="D1710" s="516"/>
      <c r="E1710" s="516">
        <v>1</v>
      </c>
      <c r="F1710" s="516"/>
      <c r="G1710" s="344">
        <v>1</v>
      </c>
      <c r="H1710" s="75" t="s">
        <v>182</v>
      </c>
      <c r="I1710" s="516">
        <v>0</v>
      </c>
      <c r="J1710" s="516"/>
      <c r="K1710" s="44">
        <v>0</v>
      </c>
      <c r="L1710" s="344">
        <v>0</v>
      </c>
      <c r="M1710" s="75" t="s">
        <v>181</v>
      </c>
      <c r="N1710" s="44">
        <v>0</v>
      </c>
      <c r="O1710" s="516">
        <v>0</v>
      </c>
      <c r="P1710" s="516"/>
      <c r="Q1710" s="512">
        <v>0</v>
      </c>
      <c r="R1710" s="559"/>
      <c r="S1710" s="74" t="s">
        <v>180</v>
      </c>
      <c r="T1710" s="511">
        <v>0</v>
      </c>
      <c r="U1710" s="511"/>
      <c r="V1710" s="42">
        <v>0</v>
      </c>
      <c r="W1710" s="502">
        <v>0</v>
      </c>
      <c r="X1710" s="504"/>
    </row>
    <row r="1711" spans="2:24" s="49" customFormat="1" ht="14.25" customHeight="1" thickBot="1">
      <c r="B1711" s="76"/>
      <c r="C1711" s="76"/>
      <c r="D1711" s="76"/>
      <c r="E1711" s="76"/>
      <c r="F1711" s="520" t="s">
        <v>179</v>
      </c>
      <c r="G1711" s="520"/>
      <c r="H1711" s="520"/>
      <c r="I1711" s="520"/>
      <c r="J1711" s="76"/>
      <c r="K1711" s="76"/>
      <c r="L1711" s="76"/>
      <c r="M1711" s="76"/>
      <c r="N1711" s="76"/>
      <c r="O1711" s="76"/>
      <c r="P1711" s="76"/>
      <c r="Q1711" s="76"/>
      <c r="R1711" s="76"/>
      <c r="S1711" s="77" t="s">
        <v>178</v>
      </c>
      <c r="T1711" s="582">
        <v>0</v>
      </c>
      <c r="U1711" s="582"/>
      <c r="V1711" s="46">
        <v>0</v>
      </c>
      <c r="W1711" s="481">
        <f t="shared" ref="W1711:W1716" si="287">SUM(T1711:V1711)</f>
        <v>0</v>
      </c>
      <c r="X1711" s="483"/>
    </row>
    <row r="1712" spans="2:24" s="49" customFormat="1" ht="13.5" customHeight="1">
      <c r="B1712" s="213" t="s">
        <v>177</v>
      </c>
      <c r="C1712" s="522">
        <f>SUM(C1686:D1690)</f>
        <v>7</v>
      </c>
      <c r="D1712" s="523"/>
      <c r="E1712" s="526">
        <f>SUM(E1686:F1690)</f>
        <v>6</v>
      </c>
      <c r="F1712" s="523"/>
      <c r="G1712" s="214">
        <f>SUM(C1712:F1712)</f>
        <v>13</v>
      </c>
      <c r="H1712" s="213" t="s">
        <v>176</v>
      </c>
      <c r="I1712" s="524">
        <f>SUM(N1686:N1690)</f>
        <v>0</v>
      </c>
      <c r="J1712" s="525"/>
      <c r="K1712" s="215">
        <f>SUM(O1686:P1690)</f>
        <v>1</v>
      </c>
      <c r="L1712" s="216">
        <f>SUM(I1712:K1712)</f>
        <v>1</v>
      </c>
      <c r="M1712" s="225" t="s">
        <v>175</v>
      </c>
      <c r="N1712" s="226">
        <f>SUM(T1711:U1715)</f>
        <v>0</v>
      </c>
      <c r="O1712" s="526">
        <f>SUM(V1711:V1715)</f>
        <v>0</v>
      </c>
      <c r="P1712" s="523">
        <f t="shared" ref="P1712" si="288">SUM(W1711:X1715)</f>
        <v>0</v>
      </c>
      <c r="Q1712" s="526">
        <f>SUM(N1712,O1712)</f>
        <v>0</v>
      </c>
      <c r="R1712" s="527"/>
      <c r="S1712" s="73" t="s">
        <v>174</v>
      </c>
      <c r="T1712" s="505">
        <v>0</v>
      </c>
      <c r="U1712" s="505"/>
      <c r="V1712" s="40">
        <v>0</v>
      </c>
      <c r="W1712" s="489">
        <f t="shared" si="287"/>
        <v>0</v>
      </c>
      <c r="X1712" s="490"/>
    </row>
    <row r="1713" spans="2:24" s="49" customFormat="1" ht="13.5" customHeight="1" thickBot="1">
      <c r="B1713" s="217" t="s">
        <v>173</v>
      </c>
      <c r="C1713" s="518">
        <f>SUM(C1691:D1695)</f>
        <v>8</v>
      </c>
      <c r="D1713" s="519"/>
      <c r="E1713" s="555">
        <f>SUM(E1691:F1695)</f>
        <v>7</v>
      </c>
      <c r="F1713" s="519"/>
      <c r="G1713" s="218">
        <f t="shared" ref="G1713:G1721" si="289">SUM(C1713:F1713)</f>
        <v>15</v>
      </c>
      <c r="H1713" s="217" t="s">
        <v>172</v>
      </c>
      <c r="I1713" s="518">
        <f>SUM(N1691:N1695)</f>
        <v>0</v>
      </c>
      <c r="J1713" s="521"/>
      <c r="K1713" s="219">
        <f>SUM(O1691:P1695)</f>
        <v>0</v>
      </c>
      <c r="L1713" s="220">
        <f t="shared" ref="L1713:L1717" si="290">SUM(I1713:K1713)</f>
        <v>0</v>
      </c>
      <c r="M1713" s="227" t="s">
        <v>159</v>
      </c>
      <c r="N1713" s="228">
        <f>U1716</f>
        <v>0</v>
      </c>
      <c r="O1713" s="531">
        <f>V1716</f>
        <v>0</v>
      </c>
      <c r="P1713" s="532"/>
      <c r="Q1713" s="531">
        <f>SUM(N1713:P1713)</f>
        <v>0</v>
      </c>
      <c r="R1713" s="533"/>
      <c r="S1713" s="73" t="s">
        <v>171</v>
      </c>
      <c r="T1713" s="505">
        <v>0</v>
      </c>
      <c r="U1713" s="505"/>
      <c r="V1713" s="40">
        <v>0</v>
      </c>
      <c r="W1713" s="489">
        <f t="shared" si="287"/>
        <v>0</v>
      </c>
      <c r="X1713" s="490"/>
    </row>
    <row r="1714" spans="2:24" s="49" customFormat="1" ht="13.5" customHeight="1" thickBot="1">
      <c r="B1714" s="217" t="s">
        <v>170</v>
      </c>
      <c r="C1714" s="518">
        <f>SUM(C1696:D1700)</f>
        <v>5</v>
      </c>
      <c r="D1714" s="519"/>
      <c r="E1714" s="555">
        <f>SUM(E1696:F1700)</f>
        <v>3</v>
      </c>
      <c r="F1714" s="519"/>
      <c r="G1714" s="218">
        <f t="shared" si="289"/>
        <v>8</v>
      </c>
      <c r="H1714" s="217" t="s">
        <v>169</v>
      </c>
      <c r="I1714" s="518">
        <f>SUM(N1696:N1700)</f>
        <v>0</v>
      </c>
      <c r="J1714" s="521"/>
      <c r="K1714" s="219">
        <f>SUM(O1696:P1700)</f>
        <v>1</v>
      </c>
      <c r="L1714" s="220">
        <f t="shared" si="290"/>
        <v>1</v>
      </c>
      <c r="M1714" s="76"/>
      <c r="N1714" s="76"/>
      <c r="O1714" s="76"/>
      <c r="P1714" s="76"/>
      <c r="Q1714" s="76"/>
      <c r="R1714" s="76"/>
      <c r="S1714" s="73" t="s">
        <v>168</v>
      </c>
      <c r="T1714" s="505">
        <v>0</v>
      </c>
      <c r="U1714" s="505"/>
      <c r="V1714" s="40">
        <v>0</v>
      </c>
      <c r="W1714" s="489">
        <f t="shared" si="287"/>
        <v>0</v>
      </c>
      <c r="X1714" s="490"/>
    </row>
    <row r="1715" spans="2:24" s="49" customFormat="1" ht="13.5" customHeight="1">
      <c r="B1715" s="217" t="s">
        <v>167</v>
      </c>
      <c r="C1715" s="518">
        <f>SUM(C1701:D1705)</f>
        <v>2</v>
      </c>
      <c r="D1715" s="519"/>
      <c r="E1715" s="555">
        <f>SUM(E1701:F1705)</f>
        <v>1</v>
      </c>
      <c r="F1715" s="519"/>
      <c r="G1715" s="218">
        <f t="shared" si="289"/>
        <v>3</v>
      </c>
      <c r="H1715" s="217" t="s">
        <v>166</v>
      </c>
      <c r="I1715" s="518">
        <f>SUM(N1701:N1705)</f>
        <v>0</v>
      </c>
      <c r="J1715" s="521"/>
      <c r="K1715" s="219">
        <f>SUM(O1701:P1705)</f>
        <v>1</v>
      </c>
      <c r="L1715" s="220">
        <f t="shared" si="290"/>
        <v>1</v>
      </c>
      <c r="M1715" s="229" t="s">
        <v>165</v>
      </c>
      <c r="N1715" s="230">
        <f>SUM(N1701:N1710,T1686:U1716)</f>
        <v>0</v>
      </c>
      <c r="O1715" s="535">
        <f>SUM(O1701:P1710,V1686:V1716)</f>
        <v>3</v>
      </c>
      <c r="P1715" s="536">
        <f t="shared" ref="P1715" si="291">SUM(P1701:P1710,W1686:X1716)</f>
        <v>1</v>
      </c>
      <c r="Q1715" s="535">
        <f>SUM(N1715,O1715)</f>
        <v>3</v>
      </c>
      <c r="R1715" s="537"/>
      <c r="S1715" s="74" t="s">
        <v>164</v>
      </c>
      <c r="T1715" s="511">
        <v>0</v>
      </c>
      <c r="U1715" s="511"/>
      <c r="V1715" s="133">
        <v>0</v>
      </c>
      <c r="W1715" s="502">
        <f t="shared" si="287"/>
        <v>0</v>
      </c>
      <c r="X1715" s="504"/>
    </row>
    <row r="1716" spans="2:24" s="49" customFormat="1" ht="13.5" customHeight="1" thickBot="1">
      <c r="B1716" s="217" t="s">
        <v>163</v>
      </c>
      <c r="C1716" s="518">
        <f>SUM(C1706:D1710)</f>
        <v>1</v>
      </c>
      <c r="D1716" s="519"/>
      <c r="E1716" s="555">
        <f>SUM(E1706:F1710)</f>
        <v>3</v>
      </c>
      <c r="F1716" s="519"/>
      <c r="G1716" s="218">
        <f t="shared" si="289"/>
        <v>4</v>
      </c>
      <c r="H1716" s="217" t="s">
        <v>162</v>
      </c>
      <c r="I1716" s="518">
        <f>SUM(N1706:N1710)</f>
        <v>0</v>
      </c>
      <c r="J1716" s="521"/>
      <c r="K1716" s="219">
        <f>SUM(O1706:P1710)</f>
        <v>1</v>
      </c>
      <c r="L1716" s="220">
        <f t="shared" si="290"/>
        <v>1</v>
      </c>
      <c r="M1716" s="231" t="s">
        <v>161</v>
      </c>
      <c r="N1716" s="232"/>
      <c r="O1716" s="233"/>
      <c r="P1716" s="565">
        <f>Q1715/Q1719*100</f>
        <v>3.7037037037037033</v>
      </c>
      <c r="Q1716" s="565"/>
      <c r="R1716" s="234" t="s">
        <v>160</v>
      </c>
      <c r="S1716" s="75" t="s">
        <v>159</v>
      </c>
      <c r="T1716" s="516">
        <v>0</v>
      </c>
      <c r="U1716" s="516"/>
      <c r="V1716" s="44">
        <v>0</v>
      </c>
      <c r="W1716" s="529">
        <f t="shared" si="287"/>
        <v>0</v>
      </c>
      <c r="X1716" s="538"/>
    </row>
    <row r="1717" spans="2:24" s="49" customFormat="1" ht="13.5" customHeight="1">
      <c r="B1717" s="217" t="s">
        <v>158</v>
      </c>
      <c r="C1717" s="518">
        <f>SUM(I1686:J1690)</f>
        <v>3</v>
      </c>
      <c r="D1717" s="519"/>
      <c r="E1717" s="555">
        <f>SUM(K1686:K1690)</f>
        <v>4</v>
      </c>
      <c r="F1717" s="519"/>
      <c r="G1717" s="218">
        <f t="shared" si="289"/>
        <v>7</v>
      </c>
      <c r="H1717" s="217" t="s">
        <v>157</v>
      </c>
      <c r="I1717" s="518">
        <f>SUM(T1686:U1690)</f>
        <v>0</v>
      </c>
      <c r="J1717" s="521"/>
      <c r="K1717" s="219">
        <f>SUM(V1686:V1690)</f>
        <v>0</v>
      </c>
      <c r="L1717" s="220">
        <f t="shared" si="290"/>
        <v>0</v>
      </c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6"/>
      <c r="X1717" s="76"/>
    </row>
    <row r="1718" spans="2:24" s="49" customFormat="1" ht="13.5" customHeight="1" thickBot="1">
      <c r="B1718" s="217" t="s">
        <v>156</v>
      </c>
      <c r="C1718" s="518">
        <f>SUM(I1691:J1695)</f>
        <v>1</v>
      </c>
      <c r="D1718" s="519"/>
      <c r="E1718" s="555">
        <f>SUM(K1691:K1695)</f>
        <v>5</v>
      </c>
      <c r="F1718" s="519"/>
      <c r="G1718" s="218">
        <f t="shared" si="289"/>
        <v>6</v>
      </c>
      <c r="H1718" s="217" t="s">
        <v>155</v>
      </c>
      <c r="I1718" s="518">
        <f>SUM(T1691:U1695)</f>
        <v>0</v>
      </c>
      <c r="J1718" s="521"/>
      <c r="K1718" s="219">
        <f>SUM(V1691:V1695)</f>
        <v>1</v>
      </c>
      <c r="L1718" s="220">
        <f>SUM(I1718:K1718)</f>
        <v>1</v>
      </c>
      <c r="M1718" s="76"/>
      <c r="N1718" s="76"/>
      <c r="O1718" s="76"/>
      <c r="P1718" s="76"/>
      <c r="Q1718" s="76"/>
      <c r="R1718" s="76"/>
      <c r="S1718" s="87"/>
      <c r="T1718" s="87"/>
      <c r="U1718" s="87"/>
      <c r="V1718" s="87"/>
      <c r="W1718" s="87"/>
      <c r="X1718" s="87"/>
    </row>
    <row r="1719" spans="2:24" s="49" customFormat="1" ht="13.5" customHeight="1" thickBot="1">
      <c r="B1719" s="217" t="s">
        <v>154</v>
      </c>
      <c r="C1719" s="518">
        <f>SUM(I1696:J1700)</f>
        <v>0</v>
      </c>
      <c r="D1719" s="519"/>
      <c r="E1719" s="555">
        <f>SUM(K1696:K1700)</f>
        <v>11</v>
      </c>
      <c r="F1719" s="519"/>
      <c r="G1719" s="218">
        <f t="shared" si="289"/>
        <v>11</v>
      </c>
      <c r="H1719" s="217" t="s">
        <v>153</v>
      </c>
      <c r="I1719" s="518">
        <f>SUM(T1696:U1700)</f>
        <v>0</v>
      </c>
      <c r="J1719" s="521"/>
      <c r="K1719" s="219">
        <f>SUM(V1696:V1700)</f>
        <v>0</v>
      </c>
      <c r="L1719" s="220">
        <f t="shared" ref="L1719:L1721" si="292">SUM(I1719:K1719)</f>
        <v>0</v>
      </c>
      <c r="M1719" s="235" t="s">
        <v>152</v>
      </c>
      <c r="N1719" s="236">
        <f>SUM(C1712:D1721,I1712:J1721,N1712:N1713)</f>
        <v>28</v>
      </c>
      <c r="O1719" s="535">
        <f>SUM(E1712:F1721,K1712:K1721,O1712,O1713)</f>
        <v>53</v>
      </c>
      <c r="P1719" s="536">
        <f t="shared" ref="P1719" si="293">SUM(C1712:D1721,J1712:K1721,P1712:P1713)</f>
        <v>33</v>
      </c>
      <c r="Q1719" s="535">
        <f>SUM(N1719,O1719)</f>
        <v>81</v>
      </c>
      <c r="R1719" s="537"/>
      <c r="S1719" s="89" t="s">
        <v>151</v>
      </c>
      <c r="T1719" s="590">
        <v>10</v>
      </c>
      <c r="U1719" s="590"/>
      <c r="V1719" s="28">
        <v>28</v>
      </c>
      <c r="W1719" s="590">
        <v>21</v>
      </c>
      <c r="X1719" s="591"/>
    </row>
    <row r="1720" spans="2:24" s="49" customFormat="1" ht="13.5" customHeight="1" thickBot="1">
      <c r="B1720" s="217" t="s">
        <v>150</v>
      </c>
      <c r="C1720" s="518">
        <f>SUM(I1701:J1705)</f>
        <v>1</v>
      </c>
      <c r="D1720" s="519"/>
      <c r="E1720" s="555">
        <f>SUM(K1701:K1705)</f>
        <v>6</v>
      </c>
      <c r="F1720" s="519"/>
      <c r="G1720" s="218">
        <f t="shared" si="289"/>
        <v>7</v>
      </c>
      <c r="H1720" s="217" t="s">
        <v>149</v>
      </c>
      <c r="I1720" s="518">
        <f>SUM(T1701:U1705)</f>
        <v>0</v>
      </c>
      <c r="J1720" s="521"/>
      <c r="K1720" s="219">
        <f>SUM(V1701:V1705)</f>
        <v>0</v>
      </c>
      <c r="L1720" s="220">
        <f t="shared" si="292"/>
        <v>0</v>
      </c>
      <c r="M1720" s="231" t="s">
        <v>7</v>
      </c>
      <c r="N1720" s="232"/>
      <c r="O1720" s="237"/>
      <c r="P1720" s="237"/>
      <c r="Q1720" s="545">
        <f>行政区別人口!R96</f>
        <v>37</v>
      </c>
      <c r="R1720" s="546"/>
      <c r="S1720" s="90"/>
      <c r="T1720" s="25"/>
      <c r="U1720" s="25"/>
      <c r="V1720" s="25"/>
      <c r="W1720" s="25"/>
      <c r="X1720" s="25"/>
    </row>
    <row r="1721" spans="2:24" s="49" customFormat="1" ht="13.5" customHeight="1" thickBot="1">
      <c r="B1721" s="221" t="s">
        <v>148</v>
      </c>
      <c r="C1721" s="542">
        <f>SUM(I1706:J1710)</f>
        <v>0</v>
      </c>
      <c r="D1721" s="532"/>
      <c r="E1721" s="531">
        <f>SUM(K1706:K1710)</f>
        <v>2</v>
      </c>
      <c r="F1721" s="532"/>
      <c r="G1721" s="222">
        <f t="shared" si="289"/>
        <v>2</v>
      </c>
      <c r="H1721" s="221" t="s">
        <v>147</v>
      </c>
      <c r="I1721" s="543">
        <f>SUM(T1706:U1710)</f>
        <v>0</v>
      </c>
      <c r="J1721" s="544"/>
      <c r="K1721" s="223">
        <f>SUM(V1706:V1710)</f>
        <v>0</v>
      </c>
      <c r="L1721" s="224">
        <f t="shared" si="292"/>
        <v>0</v>
      </c>
      <c r="M1721" s="76"/>
      <c r="N1721" s="76"/>
      <c r="O1721" s="76"/>
      <c r="P1721" s="76"/>
      <c r="Q1721" s="76"/>
      <c r="R1721" s="76"/>
      <c r="S1721" s="520" t="s">
        <v>146</v>
      </c>
      <c r="T1721" s="520"/>
      <c r="U1721" s="520"/>
      <c r="V1721" s="520"/>
      <c r="W1721" s="92">
        <v>42</v>
      </c>
      <c r="X1721" s="93" t="s">
        <v>286</v>
      </c>
    </row>
    <row r="1723" spans="2:24" s="49" customFormat="1" ht="14.1" customHeight="1">
      <c r="S1723" s="97"/>
      <c r="T1723" s="97"/>
      <c r="U1723" s="97"/>
    </row>
    <row r="1724" spans="2:24" s="49" customFormat="1" ht="14.25" customHeight="1">
      <c r="B1724" s="547" t="s">
        <v>1</v>
      </c>
      <c r="C1724" s="547"/>
      <c r="D1724" s="547" t="s">
        <v>2</v>
      </c>
      <c r="E1724" s="547"/>
      <c r="F1724" s="547"/>
      <c r="G1724" s="547"/>
      <c r="H1724" s="547"/>
      <c r="I1724" s="547"/>
      <c r="J1724" s="561" t="s">
        <v>285</v>
      </c>
      <c r="K1724" s="561"/>
      <c r="L1724" s="561"/>
      <c r="M1724" s="561"/>
      <c r="N1724" s="561"/>
      <c r="O1724" s="561"/>
      <c r="P1724" s="561"/>
      <c r="Q1724" s="66"/>
      <c r="R1724" s="66"/>
      <c r="S1724" s="98"/>
      <c r="T1724" s="98"/>
      <c r="U1724" s="158" t="str">
        <f>$U$2</f>
        <v>平成29年11月30日</v>
      </c>
      <c r="V1724" s="48"/>
      <c r="W1724" s="48"/>
      <c r="X1724" s="99" t="s">
        <v>0</v>
      </c>
    </row>
    <row r="1725" spans="2:24" s="49" customFormat="1" ht="17.100000000000001" customHeight="1" thickBot="1">
      <c r="B1725" s="547" t="s">
        <v>282</v>
      </c>
      <c r="C1725" s="547"/>
      <c r="D1725" s="547" t="s">
        <v>281</v>
      </c>
      <c r="E1725" s="547"/>
      <c r="F1725" s="547"/>
      <c r="G1725" s="547"/>
      <c r="H1725" s="66"/>
      <c r="I1725" s="66"/>
      <c r="J1725" s="561"/>
      <c r="K1725" s="561"/>
      <c r="L1725" s="561"/>
      <c r="M1725" s="561"/>
      <c r="N1725" s="561"/>
      <c r="O1725" s="561"/>
      <c r="P1725" s="561"/>
      <c r="Q1725" s="66"/>
      <c r="R1725" s="66"/>
      <c r="S1725" s="66"/>
      <c r="T1725" s="66"/>
      <c r="U1725" s="158" t="str">
        <f>$U$3</f>
        <v>平成29年12月 1日</v>
      </c>
      <c r="V1725" s="48"/>
      <c r="W1725" s="48"/>
      <c r="X1725" s="99" t="s">
        <v>3</v>
      </c>
    </row>
    <row r="1726" spans="2:24" s="49" customFormat="1" ht="14.25" customHeight="1">
      <c r="B1726" s="68" t="s">
        <v>280</v>
      </c>
      <c r="C1726" s="484" t="s">
        <v>4</v>
      </c>
      <c r="D1726" s="484"/>
      <c r="E1726" s="484" t="s">
        <v>5</v>
      </c>
      <c r="F1726" s="484"/>
      <c r="G1726" s="69" t="s">
        <v>6</v>
      </c>
      <c r="H1726" s="68" t="s">
        <v>280</v>
      </c>
      <c r="I1726" s="484" t="s">
        <v>4</v>
      </c>
      <c r="J1726" s="484"/>
      <c r="K1726" s="71" t="s">
        <v>5</v>
      </c>
      <c r="L1726" s="69" t="s">
        <v>6</v>
      </c>
      <c r="M1726" s="68" t="s">
        <v>280</v>
      </c>
      <c r="N1726" s="71" t="s">
        <v>4</v>
      </c>
      <c r="O1726" s="484" t="s">
        <v>5</v>
      </c>
      <c r="P1726" s="484"/>
      <c r="Q1726" s="484" t="s">
        <v>6</v>
      </c>
      <c r="R1726" s="486"/>
      <c r="S1726" s="68" t="s">
        <v>280</v>
      </c>
      <c r="T1726" s="484" t="s">
        <v>4</v>
      </c>
      <c r="U1726" s="484"/>
      <c r="V1726" s="71" t="s">
        <v>5</v>
      </c>
      <c r="W1726" s="484" t="s">
        <v>6</v>
      </c>
      <c r="X1726" s="486"/>
    </row>
    <row r="1727" spans="2:24" s="49" customFormat="1" ht="14.25" customHeight="1">
      <c r="B1727" s="73" t="s">
        <v>279</v>
      </c>
      <c r="C1727" s="505">
        <v>635</v>
      </c>
      <c r="D1727" s="505"/>
      <c r="E1727" s="505">
        <v>616</v>
      </c>
      <c r="F1727" s="505"/>
      <c r="G1727" s="345">
        <v>1251</v>
      </c>
      <c r="H1727" s="73" t="s">
        <v>278</v>
      </c>
      <c r="I1727" s="567">
        <v>635</v>
      </c>
      <c r="J1727" s="567"/>
      <c r="K1727" s="40">
        <v>583</v>
      </c>
      <c r="L1727" s="345">
        <v>1218</v>
      </c>
      <c r="M1727" s="73" t="s">
        <v>277</v>
      </c>
      <c r="N1727" s="40">
        <v>842</v>
      </c>
      <c r="O1727" s="505">
        <v>862</v>
      </c>
      <c r="P1727" s="505"/>
      <c r="Q1727" s="476">
        <v>1704</v>
      </c>
      <c r="R1727" s="554"/>
      <c r="S1727" s="73" t="s">
        <v>276</v>
      </c>
      <c r="T1727" s="505">
        <v>381</v>
      </c>
      <c r="U1727" s="505"/>
      <c r="V1727" s="40">
        <v>446</v>
      </c>
      <c r="W1727" s="481">
        <v>827</v>
      </c>
      <c r="X1727" s="483"/>
    </row>
    <row r="1728" spans="2:24" s="49" customFormat="1" ht="14.1" customHeight="1">
      <c r="B1728" s="73" t="s">
        <v>275</v>
      </c>
      <c r="C1728" s="505">
        <v>680</v>
      </c>
      <c r="D1728" s="505"/>
      <c r="E1728" s="505">
        <v>654</v>
      </c>
      <c r="F1728" s="505"/>
      <c r="G1728" s="345">
        <v>1334</v>
      </c>
      <c r="H1728" s="73" t="s">
        <v>274</v>
      </c>
      <c r="I1728" s="505">
        <v>644</v>
      </c>
      <c r="J1728" s="505"/>
      <c r="K1728" s="40">
        <v>650</v>
      </c>
      <c r="L1728" s="345">
        <v>1294</v>
      </c>
      <c r="M1728" s="73" t="s">
        <v>273</v>
      </c>
      <c r="N1728" s="40">
        <v>626</v>
      </c>
      <c r="O1728" s="505">
        <v>700</v>
      </c>
      <c r="P1728" s="505"/>
      <c r="Q1728" s="491">
        <v>1326</v>
      </c>
      <c r="R1728" s="490"/>
      <c r="S1728" s="73" t="s">
        <v>272</v>
      </c>
      <c r="T1728" s="505">
        <v>419</v>
      </c>
      <c r="U1728" s="505"/>
      <c r="V1728" s="40">
        <v>523</v>
      </c>
      <c r="W1728" s="489">
        <v>942</v>
      </c>
      <c r="X1728" s="490"/>
    </row>
    <row r="1729" spans="2:24" s="49" customFormat="1" ht="14.25" customHeight="1">
      <c r="B1729" s="73" t="s">
        <v>271</v>
      </c>
      <c r="C1729" s="505">
        <v>671</v>
      </c>
      <c r="D1729" s="505"/>
      <c r="E1729" s="505">
        <v>675</v>
      </c>
      <c r="F1729" s="505"/>
      <c r="G1729" s="345">
        <v>1346</v>
      </c>
      <c r="H1729" s="73" t="s">
        <v>270</v>
      </c>
      <c r="I1729" s="505">
        <v>639</v>
      </c>
      <c r="J1729" s="505"/>
      <c r="K1729" s="40">
        <v>600</v>
      </c>
      <c r="L1729" s="345">
        <v>1239</v>
      </c>
      <c r="M1729" s="73" t="s">
        <v>269</v>
      </c>
      <c r="N1729" s="40">
        <v>695</v>
      </c>
      <c r="O1729" s="505">
        <v>720</v>
      </c>
      <c r="P1729" s="505"/>
      <c r="Q1729" s="491">
        <v>1415</v>
      </c>
      <c r="R1729" s="490"/>
      <c r="S1729" s="73" t="s">
        <v>268</v>
      </c>
      <c r="T1729" s="505">
        <v>397</v>
      </c>
      <c r="U1729" s="505"/>
      <c r="V1729" s="40">
        <v>450</v>
      </c>
      <c r="W1729" s="489">
        <v>847</v>
      </c>
      <c r="X1729" s="490"/>
    </row>
    <row r="1730" spans="2:24" s="49" customFormat="1" ht="14.25" customHeight="1">
      <c r="B1730" s="73" t="s">
        <v>267</v>
      </c>
      <c r="C1730" s="505">
        <v>671</v>
      </c>
      <c r="D1730" s="505"/>
      <c r="E1730" s="505">
        <v>628</v>
      </c>
      <c r="F1730" s="505"/>
      <c r="G1730" s="345">
        <v>1299</v>
      </c>
      <c r="H1730" s="73" t="s">
        <v>266</v>
      </c>
      <c r="I1730" s="505">
        <v>627</v>
      </c>
      <c r="J1730" s="505"/>
      <c r="K1730" s="40">
        <v>661</v>
      </c>
      <c r="L1730" s="345">
        <v>1288</v>
      </c>
      <c r="M1730" s="73" t="s">
        <v>265</v>
      </c>
      <c r="N1730" s="40">
        <v>717</v>
      </c>
      <c r="O1730" s="505">
        <v>735</v>
      </c>
      <c r="P1730" s="505"/>
      <c r="Q1730" s="491">
        <v>1452</v>
      </c>
      <c r="R1730" s="490"/>
      <c r="S1730" s="73" t="s">
        <v>264</v>
      </c>
      <c r="T1730" s="505">
        <v>378</v>
      </c>
      <c r="U1730" s="505"/>
      <c r="V1730" s="40">
        <v>444</v>
      </c>
      <c r="W1730" s="489">
        <v>822</v>
      </c>
      <c r="X1730" s="490"/>
    </row>
    <row r="1731" spans="2:24" s="49" customFormat="1" ht="14.1" customHeight="1">
      <c r="B1731" s="74" t="s">
        <v>263</v>
      </c>
      <c r="C1731" s="511">
        <v>676</v>
      </c>
      <c r="D1731" s="511"/>
      <c r="E1731" s="511">
        <v>666</v>
      </c>
      <c r="F1731" s="511"/>
      <c r="G1731" s="346">
        <v>1342</v>
      </c>
      <c r="H1731" s="74" t="s">
        <v>262</v>
      </c>
      <c r="I1731" s="511">
        <v>660</v>
      </c>
      <c r="J1731" s="511"/>
      <c r="K1731" s="42">
        <v>648</v>
      </c>
      <c r="L1731" s="346">
        <v>1308</v>
      </c>
      <c r="M1731" s="74" t="s">
        <v>261</v>
      </c>
      <c r="N1731" s="42">
        <v>706</v>
      </c>
      <c r="O1731" s="511">
        <v>794</v>
      </c>
      <c r="P1731" s="511"/>
      <c r="Q1731" s="497">
        <v>1500</v>
      </c>
      <c r="R1731" s="504"/>
      <c r="S1731" s="74" t="s">
        <v>260</v>
      </c>
      <c r="T1731" s="511">
        <v>350</v>
      </c>
      <c r="U1731" s="511"/>
      <c r="V1731" s="42">
        <v>389</v>
      </c>
      <c r="W1731" s="502">
        <v>739</v>
      </c>
      <c r="X1731" s="504"/>
    </row>
    <row r="1732" spans="2:24" s="49" customFormat="1" ht="14.25" customHeight="1">
      <c r="B1732" s="73" t="s">
        <v>259</v>
      </c>
      <c r="C1732" s="505">
        <v>726</v>
      </c>
      <c r="D1732" s="505"/>
      <c r="E1732" s="505">
        <v>719</v>
      </c>
      <c r="F1732" s="505"/>
      <c r="G1732" s="345">
        <v>1445</v>
      </c>
      <c r="H1732" s="73" t="s">
        <v>258</v>
      </c>
      <c r="I1732" s="505">
        <v>658</v>
      </c>
      <c r="J1732" s="505"/>
      <c r="K1732" s="40">
        <v>676</v>
      </c>
      <c r="L1732" s="345">
        <v>1334</v>
      </c>
      <c r="M1732" s="73" t="s">
        <v>257</v>
      </c>
      <c r="N1732" s="40">
        <v>639</v>
      </c>
      <c r="O1732" s="505">
        <v>701</v>
      </c>
      <c r="P1732" s="505"/>
      <c r="Q1732" s="506">
        <v>1340</v>
      </c>
      <c r="R1732" s="483"/>
      <c r="S1732" s="73" t="s">
        <v>256</v>
      </c>
      <c r="T1732" s="505">
        <v>295</v>
      </c>
      <c r="U1732" s="505"/>
      <c r="V1732" s="40">
        <v>424</v>
      </c>
      <c r="W1732" s="481">
        <v>719</v>
      </c>
      <c r="X1732" s="483"/>
    </row>
    <row r="1733" spans="2:24" s="49" customFormat="1" ht="14.25" customHeight="1">
      <c r="B1733" s="73" t="s">
        <v>255</v>
      </c>
      <c r="C1733" s="505">
        <v>691</v>
      </c>
      <c r="D1733" s="505"/>
      <c r="E1733" s="505">
        <v>703</v>
      </c>
      <c r="F1733" s="505"/>
      <c r="G1733" s="345">
        <v>1394</v>
      </c>
      <c r="H1733" s="73" t="s">
        <v>254</v>
      </c>
      <c r="I1733" s="505">
        <v>745</v>
      </c>
      <c r="J1733" s="505"/>
      <c r="K1733" s="40">
        <v>751</v>
      </c>
      <c r="L1733" s="345">
        <v>1496</v>
      </c>
      <c r="M1733" s="73" t="s">
        <v>253</v>
      </c>
      <c r="N1733" s="40">
        <v>702</v>
      </c>
      <c r="O1733" s="505">
        <v>745</v>
      </c>
      <c r="P1733" s="505"/>
      <c r="Q1733" s="491">
        <v>1447</v>
      </c>
      <c r="R1733" s="490"/>
      <c r="S1733" s="73" t="s">
        <v>252</v>
      </c>
      <c r="T1733" s="505">
        <v>309</v>
      </c>
      <c r="U1733" s="505"/>
      <c r="V1733" s="40">
        <v>404</v>
      </c>
      <c r="W1733" s="489">
        <v>713</v>
      </c>
      <c r="X1733" s="490"/>
    </row>
    <row r="1734" spans="2:24" s="49" customFormat="1" ht="14.25" customHeight="1">
      <c r="B1734" s="73" t="s">
        <v>251</v>
      </c>
      <c r="C1734" s="505">
        <v>694</v>
      </c>
      <c r="D1734" s="505"/>
      <c r="E1734" s="505">
        <v>671</v>
      </c>
      <c r="F1734" s="505"/>
      <c r="G1734" s="345">
        <v>1365</v>
      </c>
      <c r="H1734" s="73" t="s">
        <v>250</v>
      </c>
      <c r="I1734" s="505">
        <v>704</v>
      </c>
      <c r="J1734" s="505"/>
      <c r="K1734" s="40">
        <v>781</v>
      </c>
      <c r="L1734" s="345">
        <v>1485</v>
      </c>
      <c r="M1734" s="73" t="s">
        <v>249</v>
      </c>
      <c r="N1734" s="40">
        <v>696</v>
      </c>
      <c r="O1734" s="505">
        <v>679</v>
      </c>
      <c r="P1734" s="505"/>
      <c r="Q1734" s="491">
        <v>1375</v>
      </c>
      <c r="R1734" s="490"/>
      <c r="S1734" s="73" t="s">
        <v>248</v>
      </c>
      <c r="T1734" s="505">
        <v>265</v>
      </c>
      <c r="U1734" s="505"/>
      <c r="V1734" s="40">
        <v>373</v>
      </c>
      <c r="W1734" s="489">
        <v>638</v>
      </c>
      <c r="X1734" s="490"/>
    </row>
    <row r="1735" spans="2:24" s="49" customFormat="1" ht="14.1" customHeight="1">
      <c r="B1735" s="73" t="s">
        <v>247</v>
      </c>
      <c r="C1735" s="505">
        <v>722</v>
      </c>
      <c r="D1735" s="505"/>
      <c r="E1735" s="505">
        <v>654</v>
      </c>
      <c r="F1735" s="505"/>
      <c r="G1735" s="345">
        <v>1376</v>
      </c>
      <c r="H1735" s="73" t="s">
        <v>246</v>
      </c>
      <c r="I1735" s="505">
        <v>767</v>
      </c>
      <c r="J1735" s="505"/>
      <c r="K1735" s="40">
        <v>771</v>
      </c>
      <c r="L1735" s="345">
        <v>1538</v>
      </c>
      <c r="M1735" s="73" t="s">
        <v>245</v>
      </c>
      <c r="N1735" s="40">
        <v>674</v>
      </c>
      <c r="O1735" s="505">
        <v>676</v>
      </c>
      <c r="P1735" s="505"/>
      <c r="Q1735" s="491">
        <v>1350</v>
      </c>
      <c r="R1735" s="490"/>
      <c r="S1735" s="73" t="s">
        <v>244</v>
      </c>
      <c r="T1735" s="505">
        <v>233</v>
      </c>
      <c r="U1735" s="505"/>
      <c r="V1735" s="40">
        <v>378</v>
      </c>
      <c r="W1735" s="489">
        <v>611</v>
      </c>
      <c r="X1735" s="490"/>
    </row>
    <row r="1736" spans="2:24" s="49" customFormat="1" ht="14.1" customHeight="1">
      <c r="B1736" s="74" t="s">
        <v>243</v>
      </c>
      <c r="C1736" s="511">
        <v>697</v>
      </c>
      <c r="D1736" s="511"/>
      <c r="E1736" s="511">
        <v>723</v>
      </c>
      <c r="F1736" s="511"/>
      <c r="G1736" s="346">
        <v>1420</v>
      </c>
      <c r="H1736" s="74" t="s">
        <v>242</v>
      </c>
      <c r="I1736" s="511">
        <v>746</v>
      </c>
      <c r="J1736" s="511"/>
      <c r="K1736" s="42">
        <v>738</v>
      </c>
      <c r="L1736" s="346">
        <v>1484</v>
      </c>
      <c r="M1736" s="74" t="s">
        <v>241</v>
      </c>
      <c r="N1736" s="42">
        <v>665</v>
      </c>
      <c r="O1736" s="511">
        <v>667</v>
      </c>
      <c r="P1736" s="511"/>
      <c r="Q1736" s="497">
        <v>1332</v>
      </c>
      <c r="R1736" s="504"/>
      <c r="S1736" s="74" t="s">
        <v>240</v>
      </c>
      <c r="T1736" s="511">
        <v>211</v>
      </c>
      <c r="U1736" s="511"/>
      <c r="V1736" s="42">
        <v>288</v>
      </c>
      <c r="W1736" s="502">
        <v>499</v>
      </c>
      <c r="X1736" s="504"/>
    </row>
    <row r="1737" spans="2:24" s="49" customFormat="1" ht="14.25" customHeight="1">
      <c r="B1737" s="73" t="s">
        <v>239</v>
      </c>
      <c r="C1737" s="505">
        <v>731</v>
      </c>
      <c r="D1737" s="505"/>
      <c r="E1737" s="505">
        <v>685</v>
      </c>
      <c r="F1737" s="505"/>
      <c r="G1737" s="345">
        <v>1416</v>
      </c>
      <c r="H1737" s="73" t="s">
        <v>238</v>
      </c>
      <c r="I1737" s="505">
        <v>710</v>
      </c>
      <c r="J1737" s="505"/>
      <c r="K1737" s="40">
        <v>742</v>
      </c>
      <c r="L1737" s="345">
        <v>1452</v>
      </c>
      <c r="M1737" s="73" t="s">
        <v>237</v>
      </c>
      <c r="N1737" s="40">
        <v>641</v>
      </c>
      <c r="O1737" s="505">
        <v>622</v>
      </c>
      <c r="P1737" s="505"/>
      <c r="Q1737" s="506">
        <v>1263</v>
      </c>
      <c r="R1737" s="483"/>
      <c r="S1737" s="73" t="s">
        <v>236</v>
      </c>
      <c r="T1737" s="505">
        <v>175</v>
      </c>
      <c r="U1737" s="505"/>
      <c r="V1737" s="40">
        <v>297</v>
      </c>
      <c r="W1737" s="481">
        <v>472</v>
      </c>
      <c r="X1737" s="483"/>
    </row>
    <row r="1738" spans="2:24" s="49" customFormat="1" ht="14.25" customHeight="1">
      <c r="B1738" s="73" t="s">
        <v>235</v>
      </c>
      <c r="C1738" s="505">
        <v>734</v>
      </c>
      <c r="D1738" s="505"/>
      <c r="E1738" s="505">
        <v>695</v>
      </c>
      <c r="F1738" s="505"/>
      <c r="G1738" s="345">
        <v>1429</v>
      </c>
      <c r="H1738" s="73" t="s">
        <v>234</v>
      </c>
      <c r="I1738" s="505">
        <v>703</v>
      </c>
      <c r="J1738" s="505"/>
      <c r="K1738" s="40">
        <v>775</v>
      </c>
      <c r="L1738" s="345">
        <v>1478</v>
      </c>
      <c r="M1738" s="73" t="s">
        <v>233</v>
      </c>
      <c r="N1738" s="40">
        <v>611</v>
      </c>
      <c r="O1738" s="505">
        <v>651</v>
      </c>
      <c r="P1738" s="505"/>
      <c r="Q1738" s="491">
        <v>1262</v>
      </c>
      <c r="R1738" s="490"/>
      <c r="S1738" s="73" t="s">
        <v>232</v>
      </c>
      <c r="T1738" s="505">
        <v>127</v>
      </c>
      <c r="U1738" s="505"/>
      <c r="V1738" s="40">
        <v>238</v>
      </c>
      <c r="W1738" s="489">
        <v>365</v>
      </c>
      <c r="X1738" s="490"/>
    </row>
    <row r="1739" spans="2:24" s="49" customFormat="1" ht="14.25" customHeight="1">
      <c r="B1739" s="73" t="s">
        <v>231</v>
      </c>
      <c r="C1739" s="505">
        <v>662</v>
      </c>
      <c r="D1739" s="505"/>
      <c r="E1739" s="505">
        <v>609</v>
      </c>
      <c r="F1739" s="505"/>
      <c r="G1739" s="345">
        <v>1271</v>
      </c>
      <c r="H1739" s="73" t="s">
        <v>230</v>
      </c>
      <c r="I1739" s="505">
        <v>721</v>
      </c>
      <c r="J1739" s="505"/>
      <c r="K1739" s="40">
        <v>782</v>
      </c>
      <c r="L1739" s="347">
        <v>1503</v>
      </c>
      <c r="M1739" s="73" t="s">
        <v>229</v>
      </c>
      <c r="N1739" s="40">
        <v>638</v>
      </c>
      <c r="O1739" s="505">
        <v>687</v>
      </c>
      <c r="P1739" s="505"/>
      <c r="Q1739" s="491">
        <v>1325</v>
      </c>
      <c r="R1739" s="490"/>
      <c r="S1739" s="73" t="s">
        <v>228</v>
      </c>
      <c r="T1739" s="505">
        <v>122</v>
      </c>
      <c r="U1739" s="505"/>
      <c r="V1739" s="40">
        <v>199</v>
      </c>
      <c r="W1739" s="489">
        <v>321</v>
      </c>
      <c r="X1739" s="490"/>
    </row>
    <row r="1740" spans="2:24" s="49" customFormat="1" ht="14.1" customHeight="1">
      <c r="B1740" s="73" t="s">
        <v>227</v>
      </c>
      <c r="C1740" s="505">
        <v>731</v>
      </c>
      <c r="D1740" s="505"/>
      <c r="E1740" s="505">
        <v>682</v>
      </c>
      <c r="F1740" s="505"/>
      <c r="G1740" s="345">
        <v>1413</v>
      </c>
      <c r="H1740" s="73" t="s">
        <v>226</v>
      </c>
      <c r="I1740" s="505">
        <v>755</v>
      </c>
      <c r="J1740" s="505"/>
      <c r="K1740" s="40">
        <v>791</v>
      </c>
      <c r="L1740" s="347">
        <v>1546</v>
      </c>
      <c r="M1740" s="73" t="s">
        <v>225</v>
      </c>
      <c r="N1740" s="40">
        <v>640</v>
      </c>
      <c r="O1740" s="505">
        <v>719</v>
      </c>
      <c r="P1740" s="505"/>
      <c r="Q1740" s="491">
        <v>1359</v>
      </c>
      <c r="R1740" s="490"/>
      <c r="S1740" s="73" t="s">
        <v>224</v>
      </c>
      <c r="T1740" s="505">
        <v>96</v>
      </c>
      <c r="U1740" s="505"/>
      <c r="V1740" s="40">
        <v>196</v>
      </c>
      <c r="W1740" s="489">
        <v>292</v>
      </c>
      <c r="X1740" s="490"/>
    </row>
    <row r="1741" spans="2:24" s="49" customFormat="1" ht="14.45" customHeight="1">
      <c r="B1741" s="74" t="s">
        <v>223</v>
      </c>
      <c r="C1741" s="511">
        <v>733</v>
      </c>
      <c r="D1741" s="511"/>
      <c r="E1741" s="511">
        <v>672</v>
      </c>
      <c r="F1741" s="511"/>
      <c r="G1741" s="346">
        <v>1405</v>
      </c>
      <c r="H1741" s="74" t="s">
        <v>222</v>
      </c>
      <c r="I1741" s="511">
        <v>826</v>
      </c>
      <c r="J1741" s="511"/>
      <c r="K1741" s="42">
        <v>833</v>
      </c>
      <c r="L1741" s="346">
        <v>1659</v>
      </c>
      <c r="M1741" s="74" t="s">
        <v>221</v>
      </c>
      <c r="N1741" s="42">
        <v>665</v>
      </c>
      <c r="O1741" s="511">
        <v>691</v>
      </c>
      <c r="P1741" s="511"/>
      <c r="Q1741" s="497">
        <v>1356</v>
      </c>
      <c r="R1741" s="504"/>
      <c r="S1741" s="74" t="s">
        <v>220</v>
      </c>
      <c r="T1741" s="511">
        <v>81</v>
      </c>
      <c r="U1741" s="511"/>
      <c r="V1741" s="42">
        <v>184</v>
      </c>
      <c r="W1741" s="502">
        <v>265</v>
      </c>
      <c r="X1741" s="504"/>
    </row>
    <row r="1742" spans="2:24" s="49" customFormat="1" ht="14.1" customHeight="1">
      <c r="B1742" s="73" t="s">
        <v>219</v>
      </c>
      <c r="C1742" s="505">
        <v>696</v>
      </c>
      <c r="D1742" s="505"/>
      <c r="E1742" s="505">
        <v>693</v>
      </c>
      <c r="F1742" s="505"/>
      <c r="G1742" s="345">
        <v>1389</v>
      </c>
      <c r="H1742" s="73" t="s">
        <v>218</v>
      </c>
      <c r="I1742" s="505">
        <v>772</v>
      </c>
      <c r="J1742" s="505"/>
      <c r="K1742" s="40">
        <v>828</v>
      </c>
      <c r="L1742" s="345">
        <v>1600</v>
      </c>
      <c r="M1742" s="73" t="s">
        <v>217</v>
      </c>
      <c r="N1742" s="40">
        <v>679</v>
      </c>
      <c r="O1742" s="505">
        <v>752</v>
      </c>
      <c r="P1742" s="505"/>
      <c r="Q1742" s="506">
        <v>1431</v>
      </c>
      <c r="R1742" s="483"/>
      <c r="S1742" s="73" t="s">
        <v>216</v>
      </c>
      <c r="T1742" s="505">
        <v>61</v>
      </c>
      <c r="U1742" s="505"/>
      <c r="V1742" s="40">
        <v>148</v>
      </c>
      <c r="W1742" s="481">
        <v>209</v>
      </c>
      <c r="X1742" s="483"/>
    </row>
    <row r="1743" spans="2:24" s="49" customFormat="1" ht="14.25" customHeight="1">
      <c r="B1743" s="73" t="s">
        <v>215</v>
      </c>
      <c r="C1743" s="505">
        <v>756</v>
      </c>
      <c r="D1743" s="505"/>
      <c r="E1743" s="505">
        <v>725</v>
      </c>
      <c r="F1743" s="505"/>
      <c r="G1743" s="345">
        <v>1481</v>
      </c>
      <c r="H1743" s="73" t="s">
        <v>214</v>
      </c>
      <c r="I1743" s="505">
        <v>823</v>
      </c>
      <c r="J1743" s="505"/>
      <c r="K1743" s="40">
        <v>845</v>
      </c>
      <c r="L1743" s="345">
        <v>1668</v>
      </c>
      <c r="M1743" s="73" t="s">
        <v>213</v>
      </c>
      <c r="N1743" s="40">
        <v>654</v>
      </c>
      <c r="O1743" s="505">
        <v>785</v>
      </c>
      <c r="P1743" s="505"/>
      <c r="Q1743" s="491">
        <v>1439</v>
      </c>
      <c r="R1743" s="490"/>
      <c r="S1743" s="73" t="s">
        <v>212</v>
      </c>
      <c r="T1743" s="505">
        <v>38</v>
      </c>
      <c r="U1743" s="505"/>
      <c r="V1743" s="40">
        <v>128</v>
      </c>
      <c r="W1743" s="489">
        <v>166</v>
      </c>
      <c r="X1743" s="490"/>
    </row>
    <row r="1744" spans="2:24" s="49" customFormat="1" ht="14.25" customHeight="1">
      <c r="B1744" s="73" t="s">
        <v>211</v>
      </c>
      <c r="C1744" s="505">
        <v>682</v>
      </c>
      <c r="D1744" s="505"/>
      <c r="E1744" s="505">
        <v>712</v>
      </c>
      <c r="F1744" s="505"/>
      <c r="G1744" s="345">
        <v>1394</v>
      </c>
      <c r="H1744" s="73" t="s">
        <v>210</v>
      </c>
      <c r="I1744" s="505">
        <v>885</v>
      </c>
      <c r="J1744" s="505"/>
      <c r="K1744" s="40">
        <v>887</v>
      </c>
      <c r="L1744" s="345">
        <v>1772</v>
      </c>
      <c r="M1744" s="73" t="s">
        <v>209</v>
      </c>
      <c r="N1744" s="40">
        <v>700</v>
      </c>
      <c r="O1744" s="505">
        <v>697</v>
      </c>
      <c r="P1744" s="505"/>
      <c r="Q1744" s="491">
        <v>1397</v>
      </c>
      <c r="R1744" s="490"/>
      <c r="S1744" s="73" t="s">
        <v>208</v>
      </c>
      <c r="T1744" s="505">
        <v>28</v>
      </c>
      <c r="U1744" s="505"/>
      <c r="V1744" s="40">
        <v>109</v>
      </c>
      <c r="W1744" s="489">
        <v>137</v>
      </c>
      <c r="X1744" s="490"/>
    </row>
    <row r="1745" spans="2:24" s="49" customFormat="1" ht="14.25" customHeight="1">
      <c r="B1745" s="73" t="s">
        <v>207</v>
      </c>
      <c r="C1745" s="505">
        <v>704</v>
      </c>
      <c r="D1745" s="505"/>
      <c r="E1745" s="505">
        <v>668</v>
      </c>
      <c r="F1745" s="505"/>
      <c r="G1745" s="345">
        <v>1372</v>
      </c>
      <c r="H1745" s="73" t="s">
        <v>206</v>
      </c>
      <c r="I1745" s="505">
        <v>964</v>
      </c>
      <c r="J1745" s="505"/>
      <c r="K1745" s="40">
        <v>1001</v>
      </c>
      <c r="L1745" s="345">
        <v>1965</v>
      </c>
      <c r="M1745" s="73" t="s">
        <v>205</v>
      </c>
      <c r="N1745" s="40">
        <v>642</v>
      </c>
      <c r="O1745" s="505">
        <v>663</v>
      </c>
      <c r="P1745" s="505"/>
      <c r="Q1745" s="491">
        <v>1305</v>
      </c>
      <c r="R1745" s="490"/>
      <c r="S1745" s="73" t="s">
        <v>204</v>
      </c>
      <c r="T1745" s="505">
        <v>27</v>
      </c>
      <c r="U1745" s="505"/>
      <c r="V1745" s="40">
        <v>83</v>
      </c>
      <c r="W1745" s="489">
        <v>110</v>
      </c>
      <c r="X1745" s="490"/>
    </row>
    <row r="1746" spans="2:24" s="49" customFormat="1" ht="14.1" customHeight="1">
      <c r="B1746" s="74" t="s">
        <v>203</v>
      </c>
      <c r="C1746" s="511">
        <v>713</v>
      </c>
      <c r="D1746" s="511"/>
      <c r="E1746" s="511">
        <v>635</v>
      </c>
      <c r="F1746" s="511"/>
      <c r="G1746" s="346">
        <v>1348</v>
      </c>
      <c r="H1746" s="74" t="s">
        <v>202</v>
      </c>
      <c r="I1746" s="511">
        <v>909</v>
      </c>
      <c r="J1746" s="511"/>
      <c r="K1746" s="42">
        <v>970</v>
      </c>
      <c r="L1746" s="346">
        <v>1879</v>
      </c>
      <c r="M1746" s="74" t="s">
        <v>201</v>
      </c>
      <c r="N1746" s="42">
        <v>659</v>
      </c>
      <c r="O1746" s="511">
        <v>687</v>
      </c>
      <c r="P1746" s="511"/>
      <c r="Q1746" s="497">
        <v>1346</v>
      </c>
      <c r="R1746" s="504"/>
      <c r="S1746" s="74" t="s">
        <v>200</v>
      </c>
      <c r="T1746" s="511">
        <v>27</v>
      </c>
      <c r="U1746" s="511"/>
      <c r="V1746" s="42">
        <v>71</v>
      </c>
      <c r="W1746" s="502">
        <v>98</v>
      </c>
      <c r="X1746" s="504"/>
    </row>
    <row r="1747" spans="2:24" s="49" customFormat="1" ht="14.25" customHeight="1">
      <c r="B1747" s="73" t="s">
        <v>199</v>
      </c>
      <c r="C1747" s="505">
        <v>662</v>
      </c>
      <c r="D1747" s="505"/>
      <c r="E1747" s="505">
        <v>622</v>
      </c>
      <c r="F1747" s="505"/>
      <c r="G1747" s="345">
        <v>1284</v>
      </c>
      <c r="H1747" s="73" t="s">
        <v>198</v>
      </c>
      <c r="I1747" s="505">
        <v>913</v>
      </c>
      <c r="J1747" s="505"/>
      <c r="K1747" s="40">
        <v>902</v>
      </c>
      <c r="L1747" s="345">
        <v>1815</v>
      </c>
      <c r="M1747" s="73" t="s">
        <v>197</v>
      </c>
      <c r="N1747" s="40">
        <v>576</v>
      </c>
      <c r="O1747" s="505">
        <v>619</v>
      </c>
      <c r="P1747" s="505"/>
      <c r="Q1747" s="506">
        <v>1195</v>
      </c>
      <c r="R1747" s="483"/>
      <c r="S1747" s="73" t="s">
        <v>196</v>
      </c>
      <c r="T1747" s="505">
        <v>18</v>
      </c>
      <c r="U1747" s="505"/>
      <c r="V1747" s="40">
        <v>56</v>
      </c>
      <c r="W1747" s="481">
        <v>74</v>
      </c>
      <c r="X1747" s="483"/>
    </row>
    <row r="1748" spans="2:24" s="49" customFormat="1" ht="14.25" customHeight="1">
      <c r="B1748" s="73" t="s">
        <v>195</v>
      </c>
      <c r="C1748" s="505">
        <v>631</v>
      </c>
      <c r="D1748" s="505"/>
      <c r="E1748" s="505">
        <v>569</v>
      </c>
      <c r="F1748" s="505"/>
      <c r="G1748" s="345">
        <v>1200</v>
      </c>
      <c r="H1748" s="73" t="s">
        <v>194</v>
      </c>
      <c r="I1748" s="505">
        <v>858</v>
      </c>
      <c r="J1748" s="505"/>
      <c r="K1748" s="40">
        <v>910</v>
      </c>
      <c r="L1748" s="345">
        <v>1768</v>
      </c>
      <c r="M1748" s="73" t="s">
        <v>193</v>
      </c>
      <c r="N1748" s="40">
        <v>278</v>
      </c>
      <c r="O1748" s="505">
        <v>303</v>
      </c>
      <c r="P1748" s="505"/>
      <c r="Q1748" s="491">
        <v>581</v>
      </c>
      <c r="R1748" s="490"/>
      <c r="S1748" s="73" t="s">
        <v>192</v>
      </c>
      <c r="T1748" s="505">
        <v>11</v>
      </c>
      <c r="U1748" s="505"/>
      <c r="V1748" s="40">
        <v>40</v>
      </c>
      <c r="W1748" s="489">
        <v>51</v>
      </c>
      <c r="X1748" s="490"/>
    </row>
    <row r="1749" spans="2:24" s="49" customFormat="1" ht="14.25" customHeight="1">
      <c r="B1749" s="73" t="s">
        <v>191</v>
      </c>
      <c r="C1749" s="505">
        <v>635</v>
      </c>
      <c r="D1749" s="505"/>
      <c r="E1749" s="505">
        <v>622</v>
      </c>
      <c r="F1749" s="505"/>
      <c r="G1749" s="345">
        <v>1257</v>
      </c>
      <c r="H1749" s="73" t="s">
        <v>190</v>
      </c>
      <c r="I1749" s="505">
        <v>789</v>
      </c>
      <c r="J1749" s="505"/>
      <c r="K1749" s="40">
        <v>869</v>
      </c>
      <c r="L1749" s="345">
        <v>1658</v>
      </c>
      <c r="M1749" s="73" t="s">
        <v>189</v>
      </c>
      <c r="N1749" s="40">
        <v>273</v>
      </c>
      <c r="O1749" s="505">
        <v>301</v>
      </c>
      <c r="P1749" s="505"/>
      <c r="Q1749" s="491">
        <v>574</v>
      </c>
      <c r="R1749" s="490"/>
      <c r="S1749" s="73" t="s">
        <v>188</v>
      </c>
      <c r="T1749" s="505">
        <v>4</v>
      </c>
      <c r="U1749" s="505"/>
      <c r="V1749" s="40">
        <v>33</v>
      </c>
      <c r="W1749" s="489">
        <v>37</v>
      </c>
      <c r="X1749" s="490"/>
    </row>
    <row r="1750" spans="2:24" s="49" customFormat="1" ht="14.1" customHeight="1">
      <c r="B1750" s="73" t="s">
        <v>187</v>
      </c>
      <c r="C1750" s="505">
        <v>651</v>
      </c>
      <c r="D1750" s="505"/>
      <c r="E1750" s="505">
        <v>598</v>
      </c>
      <c r="F1750" s="505"/>
      <c r="G1750" s="345">
        <v>1249</v>
      </c>
      <c r="H1750" s="73" t="s">
        <v>186</v>
      </c>
      <c r="I1750" s="505">
        <v>858</v>
      </c>
      <c r="J1750" s="505"/>
      <c r="K1750" s="40">
        <v>832</v>
      </c>
      <c r="L1750" s="345">
        <v>1690</v>
      </c>
      <c r="M1750" s="73" t="s">
        <v>185</v>
      </c>
      <c r="N1750" s="40">
        <v>360</v>
      </c>
      <c r="O1750" s="505">
        <v>437</v>
      </c>
      <c r="P1750" s="505"/>
      <c r="Q1750" s="491">
        <v>797</v>
      </c>
      <c r="R1750" s="490"/>
      <c r="S1750" s="73" t="s">
        <v>184</v>
      </c>
      <c r="T1750" s="505">
        <v>7</v>
      </c>
      <c r="U1750" s="505"/>
      <c r="V1750" s="40">
        <v>33</v>
      </c>
      <c r="W1750" s="489">
        <v>40</v>
      </c>
      <c r="X1750" s="490"/>
    </row>
    <row r="1751" spans="2:24" s="49" customFormat="1" ht="14.25" customHeight="1" thickBot="1">
      <c r="B1751" s="75" t="s">
        <v>183</v>
      </c>
      <c r="C1751" s="516">
        <v>608</v>
      </c>
      <c r="D1751" s="516"/>
      <c r="E1751" s="516">
        <v>595</v>
      </c>
      <c r="F1751" s="516"/>
      <c r="G1751" s="344">
        <v>1203</v>
      </c>
      <c r="H1751" s="75" t="s">
        <v>182</v>
      </c>
      <c r="I1751" s="516">
        <v>820</v>
      </c>
      <c r="J1751" s="516"/>
      <c r="K1751" s="44">
        <v>884</v>
      </c>
      <c r="L1751" s="344">
        <v>1704</v>
      </c>
      <c r="M1751" s="75" t="s">
        <v>181</v>
      </c>
      <c r="N1751" s="44">
        <v>389</v>
      </c>
      <c r="O1751" s="516">
        <v>458</v>
      </c>
      <c r="P1751" s="516"/>
      <c r="Q1751" s="512">
        <v>847</v>
      </c>
      <c r="R1751" s="559"/>
      <c r="S1751" s="74" t="s">
        <v>180</v>
      </c>
      <c r="T1751" s="511">
        <v>3</v>
      </c>
      <c r="U1751" s="511"/>
      <c r="V1751" s="42">
        <v>17</v>
      </c>
      <c r="W1751" s="502">
        <v>20</v>
      </c>
      <c r="X1751" s="504"/>
    </row>
    <row r="1752" spans="2:24" s="49" customFormat="1" ht="14.25" customHeight="1" thickBot="1">
      <c r="B1752" s="76"/>
      <c r="C1752" s="76"/>
      <c r="D1752" s="76"/>
      <c r="E1752" s="76"/>
      <c r="F1752" s="520" t="s">
        <v>179</v>
      </c>
      <c r="G1752" s="520"/>
      <c r="H1752" s="520"/>
      <c r="I1752" s="520"/>
      <c r="J1752" s="76"/>
      <c r="K1752" s="76"/>
      <c r="L1752" s="76"/>
      <c r="M1752" s="76"/>
      <c r="N1752" s="76"/>
      <c r="O1752" s="76"/>
      <c r="P1752" s="76"/>
      <c r="Q1752" s="76"/>
      <c r="R1752" s="76"/>
      <c r="S1752" s="77" t="s">
        <v>178</v>
      </c>
      <c r="T1752" s="506">
        <v>1</v>
      </c>
      <c r="U1752" s="507"/>
      <c r="V1752" s="326">
        <v>24</v>
      </c>
      <c r="W1752" s="481">
        <v>25</v>
      </c>
      <c r="X1752" s="483"/>
    </row>
    <row r="1753" spans="2:24" s="49" customFormat="1" ht="13.5" customHeight="1">
      <c r="B1753" s="213" t="s">
        <v>177</v>
      </c>
      <c r="C1753" s="522">
        <f>SUM(C1727:D1731)</f>
        <v>3333</v>
      </c>
      <c r="D1753" s="523"/>
      <c r="E1753" s="526">
        <f>SUM(E1727:F1731)</f>
        <v>3239</v>
      </c>
      <c r="F1753" s="523"/>
      <c r="G1753" s="214">
        <f>SUM(C1753:F1753)</f>
        <v>6572</v>
      </c>
      <c r="H1753" s="213" t="s">
        <v>176</v>
      </c>
      <c r="I1753" s="524">
        <f>SUM(N1727:N1731)</f>
        <v>3586</v>
      </c>
      <c r="J1753" s="525"/>
      <c r="K1753" s="215">
        <f>SUM(O1727:P1731)</f>
        <v>3811</v>
      </c>
      <c r="L1753" s="216">
        <f>SUM(I1753:K1753)</f>
        <v>7397</v>
      </c>
      <c r="M1753" s="225" t="s">
        <v>175</v>
      </c>
      <c r="N1753" s="226">
        <f>SUM(T1752:U1756)</f>
        <v>7</v>
      </c>
      <c r="O1753" s="526">
        <f>SUM(V1752:V1756)</f>
        <v>51</v>
      </c>
      <c r="P1753" s="523">
        <f t="shared" ref="P1753" si="294">SUM(W1752:X1756)</f>
        <v>58</v>
      </c>
      <c r="Q1753" s="526">
        <f>SUM(N1753,O1753)</f>
        <v>58</v>
      </c>
      <c r="R1753" s="527"/>
      <c r="S1753" s="73" t="s">
        <v>174</v>
      </c>
      <c r="T1753" s="491">
        <v>2</v>
      </c>
      <c r="U1753" s="492"/>
      <c r="V1753" s="321">
        <v>15</v>
      </c>
      <c r="W1753" s="489">
        <v>17</v>
      </c>
      <c r="X1753" s="490"/>
    </row>
    <row r="1754" spans="2:24" s="49" customFormat="1" ht="13.5" customHeight="1" thickBot="1">
      <c r="B1754" s="217" t="s">
        <v>173</v>
      </c>
      <c r="C1754" s="518">
        <f>SUM(C1732:D1736)</f>
        <v>3530</v>
      </c>
      <c r="D1754" s="519"/>
      <c r="E1754" s="555">
        <f>SUM(E1732:F1736)</f>
        <v>3470</v>
      </c>
      <c r="F1754" s="519"/>
      <c r="G1754" s="218">
        <f t="shared" ref="G1754:G1762" si="295">SUM(C1754:F1754)</f>
        <v>7000</v>
      </c>
      <c r="H1754" s="217" t="s">
        <v>172</v>
      </c>
      <c r="I1754" s="518">
        <f>SUM(N1732:N1736)</f>
        <v>3376</v>
      </c>
      <c r="J1754" s="521"/>
      <c r="K1754" s="219">
        <f>SUM(O1732:P1736)</f>
        <v>3468</v>
      </c>
      <c r="L1754" s="220">
        <f t="shared" ref="L1754:L1758" si="296">SUM(I1754:K1754)</f>
        <v>6844</v>
      </c>
      <c r="M1754" s="227" t="s">
        <v>159</v>
      </c>
      <c r="N1754" s="228">
        <f>U1757</f>
        <v>0</v>
      </c>
      <c r="O1754" s="531">
        <f>V1757</f>
        <v>2</v>
      </c>
      <c r="P1754" s="532"/>
      <c r="Q1754" s="531">
        <f>SUM(N1754:P1754)</f>
        <v>2</v>
      </c>
      <c r="R1754" s="533"/>
      <c r="S1754" s="73" t="s">
        <v>171</v>
      </c>
      <c r="T1754" s="491">
        <v>1</v>
      </c>
      <c r="U1754" s="492"/>
      <c r="V1754" s="321">
        <v>4</v>
      </c>
      <c r="W1754" s="489">
        <v>5</v>
      </c>
      <c r="X1754" s="490"/>
    </row>
    <row r="1755" spans="2:24" s="49" customFormat="1" ht="13.5" customHeight="1" thickBot="1">
      <c r="B1755" s="217" t="s">
        <v>170</v>
      </c>
      <c r="C1755" s="518">
        <f>SUM(C1737:D1741)</f>
        <v>3591</v>
      </c>
      <c r="D1755" s="519"/>
      <c r="E1755" s="555">
        <f>SUM(E1737:F1741)</f>
        <v>3343</v>
      </c>
      <c r="F1755" s="519"/>
      <c r="G1755" s="218">
        <f t="shared" si="295"/>
        <v>6934</v>
      </c>
      <c r="H1755" s="217" t="s">
        <v>169</v>
      </c>
      <c r="I1755" s="518">
        <f>SUM(N1737:N1741)</f>
        <v>3195</v>
      </c>
      <c r="J1755" s="521"/>
      <c r="K1755" s="219">
        <f>SUM(O1737:P1741)</f>
        <v>3370</v>
      </c>
      <c r="L1755" s="220">
        <f t="shared" si="296"/>
        <v>6565</v>
      </c>
      <c r="M1755" s="76"/>
      <c r="N1755" s="76"/>
      <c r="O1755" s="76"/>
      <c r="P1755" s="76"/>
      <c r="Q1755" s="76"/>
      <c r="R1755" s="76"/>
      <c r="S1755" s="73" t="s">
        <v>168</v>
      </c>
      <c r="T1755" s="491">
        <v>3</v>
      </c>
      <c r="U1755" s="492"/>
      <c r="V1755" s="321">
        <v>6</v>
      </c>
      <c r="W1755" s="489">
        <v>9</v>
      </c>
      <c r="X1755" s="490"/>
    </row>
    <row r="1756" spans="2:24" s="49" customFormat="1" ht="13.5" customHeight="1">
      <c r="B1756" s="217" t="s">
        <v>167</v>
      </c>
      <c r="C1756" s="518">
        <f>SUM(C1742:D1746)</f>
        <v>3551</v>
      </c>
      <c r="D1756" s="519"/>
      <c r="E1756" s="555">
        <f>SUM(E1742:F1746)</f>
        <v>3433</v>
      </c>
      <c r="F1756" s="519"/>
      <c r="G1756" s="218">
        <f t="shared" si="295"/>
        <v>6984</v>
      </c>
      <c r="H1756" s="217" t="s">
        <v>166</v>
      </c>
      <c r="I1756" s="518">
        <f>SUM(N1742:N1746)</f>
        <v>3334</v>
      </c>
      <c r="J1756" s="521"/>
      <c r="K1756" s="219">
        <f>SUM(O1742:P1746)</f>
        <v>3584</v>
      </c>
      <c r="L1756" s="220">
        <f t="shared" si="296"/>
        <v>6918</v>
      </c>
      <c r="M1756" s="229" t="s">
        <v>165</v>
      </c>
      <c r="N1756" s="230">
        <f>SUM(N1742:N1751,T1727:U1757)</f>
        <v>9280</v>
      </c>
      <c r="O1756" s="535">
        <f>SUM(O1742:P1751,V1727:V1757)</f>
        <v>11706</v>
      </c>
      <c r="P1756" s="536">
        <f t="shared" ref="P1756" si="297">SUM(P1742:P1751,W1727:X1757)</f>
        <v>10074</v>
      </c>
      <c r="Q1756" s="535">
        <f>SUM(N1756,O1756)</f>
        <v>20986</v>
      </c>
      <c r="R1756" s="537"/>
      <c r="S1756" s="74" t="s">
        <v>164</v>
      </c>
      <c r="T1756" s="497">
        <v>0</v>
      </c>
      <c r="U1756" s="498"/>
      <c r="V1756" s="352">
        <v>2</v>
      </c>
      <c r="W1756" s="502">
        <f t="shared" ref="W1756:W1757" si="298">SUM(T1756:V1756)</f>
        <v>2</v>
      </c>
      <c r="X1756" s="504"/>
    </row>
    <row r="1757" spans="2:24" s="49" customFormat="1" ht="13.5" customHeight="1" thickBot="1">
      <c r="B1757" s="217" t="s">
        <v>163</v>
      </c>
      <c r="C1757" s="518">
        <f>SUM(C1747:D1751)</f>
        <v>3187</v>
      </c>
      <c r="D1757" s="519"/>
      <c r="E1757" s="555">
        <f>SUM(E1747:F1751)</f>
        <v>3006</v>
      </c>
      <c r="F1757" s="519"/>
      <c r="G1757" s="218">
        <f t="shared" si="295"/>
        <v>6193</v>
      </c>
      <c r="H1757" s="217" t="s">
        <v>162</v>
      </c>
      <c r="I1757" s="518">
        <f>SUM(N1747:N1751)</f>
        <v>1876</v>
      </c>
      <c r="J1757" s="521"/>
      <c r="K1757" s="219">
        <f>SUM(O1747:P1751)</f>
        <v>2118</v>
      </c>
      <c r="L1757" s="220">
        <f t="shared" si="296"/>
        <v>3994</v>
      </c>
      <c r="M1757" s="231" t="s">
        <v>161</v>
      </c>
      <c r="N1757" s="232"/>
      <c r="O1757" s="233"/>
      <c r="P1757" s="565">
        <f>Q1756/Q1760*100</f>
        <v>18.357885160432485</v>
      </c>
      <c r="Q1757" s="565"/>
      <c r="R1757" s="234" t="s">
        <v>160</v>
      </c>
      <c r="S1757" s="75" t="s">
        <v>159</v>
      </c>
      <c r="T1757" s="512">
        <v>0</v>
      </c>
      <c r="U1757" s="513"/>
      <c r="V1757" s="325">
        <v>2</v>
      </c>
      <c r="W1757" s="529">
        <f t="shared" si="298"/>
        <v>2</v>
      </c>
      <c r="X1757" s="538"/>
    </row>
    <row r="1758" spans="2:24" s="49" customFormat="1" ht="13.5" customHeight="1">
      <c r="B1758" s="217" t="s">
        <v>158</v>
      </c>
      <c r="C1758" s="518">
        <f>SUM(I1727:J1731)</f>
        <v>3205</v>
      </c>
      <c r="D1758" s="519"/>
      <c r="E1758" s="555">
        <f>SUM(K1727:K1731)</f>
        <v>3142</v>
      </c>
      <c r="F1758" s="519"/>
      <c r="G1758" s="218">
        <f t="shared" si="295"/>
        <v>6347</v>
      </c>
      <c r="H1758" s="217" t="s">
        <v>157</v>
      </c>
      <c r="I1758" s="518">
        <f>SUM(T1727:U1731)</f>
        <v>1925</v>
      </c>
      <c r="J1758" s="521"/>
      <c r="K1758" s="219">
        <f>SUM(V1727:V1731)</f>
        <v>2252</v>
      </c>
      <c r="L1758" s="220">
        <f t="shared" si="296"/>
        <v>4177</v>
      </c>
      <c r="M1758" s="76"/>
      <c r="N1758" s="76"/>
      <c r="O1758" s="76"/>
      <c r="P1758" s="76"/>
      <c r="Q1758" s="76"/>
      <c r="R1758" s="76"/>
      <c r="S1758" s="76"/>
      <c r="T1758" s="76"/>
      <c r="U1758" s="76"/>
      <c r="V1758" s="76"/>
      <c r="W1758" s="76"/>
      <c r="X1758" s="76"/>
    </row>
    <row r="1759" spans="2:24" s="49" customFormat="1" ht="13.5" customHeight="1" thickBot="1">
      <c r="B1759" s="217" t="s">
        <v>156</v>
      </c>
      <c r="C1759" s="518">
        <f>SUM(I1732:J1736)</f>
        <v>3620</v>
      </c>
      <c r="D1759" s="519"/>
      <c r="E1759" s="555">
        <f>SUM(K1732:K1736)</f>
        <v>3717</v>
      </c>
      <c r="F1759" s="519"/>
      <c r="G1759" s="218">
        <f t="shared" si="295"/>
        <v>7337</v>
      </c>
      <c r="H1759" s="217" t="s">
        <v>155</v>
      </c>
      <c r="I1759" s="518">
        <f>SUM(T1732:U1736)</f>
        <v>1313</v>
      </c>
      <c r="J1759" s="521"/>
      <c r="K1759" s="219">
        <f>SUM(V1732:V1736)</f>
        <v>1867</v>
      </c>
      <c r="L1759" s="220">
        <f>SUM(I1759:K1759)</f>
        <v>3180</v>
      </c>
      <c r="M1759" s="76"/>
      <c r="N1759" s="76"/>
      <c r="O1759" s="76"/>
      <c r="P1759" s="76"/>
      <c r="Q1759" s="76"/>
      <c r="R1759" s="76"/>
      <c r="S1759" s="87"/>
      <c r="T1759" s="87"/>
      <c r="U1759" s="87"/>
      <c r="V1759" s="87"/>
      <c r="W1759" s="87"/>
      <c r="X1759" s="87"/>
    </row>
    <row r="1760" spans="2:24" s="49" customFormat="1" ht="13.5" customHeight="1" thickBot="1">
      <c r="B1760" s="217" t="s">
        <v>154</v>
      </c>
      <c r="C1760" s="518">
        <f>SUM(I1737:J1741)</f>
        <v>3715</v>
      </c>
      <c r="D1760" s="519"/>
      <c r="E1760" s="555">
        <f>SUM(K1737:K1741)</f>
        <v>3923</v>
      </c>
      <c r="F1760" s="519"/>
      <c r="G1760" s="218">
        <f t="shared" si="295"/>
        <v>7638</v>
      </c>
      <c r="H1760" s="217" t="s">
        <v>153</v>
      </c>
      <c r="I1760" s="518">
        <f>SUM(T1737:U1741)</f>
        <v>601</v>
      </c>
      <c r="J1760" s="521"/>
      <c r="K1760" s="219">
        <f>SUM(V1737:V1741)</f>
        <v>1114</v>
      </c>
      <c r="L1760" s="220">
        <f t="shared" ref="L1760:L1762" si="299">SUM(I1760:K1760)</f>
        <v>1715</v>
      </c>
      <c r="M1760" s="235" t="s">
        <v>152</v>
      </c>
      <c r="N1760" s="236">
        <f>SUM(C1753:D1762,I1753:J1762,N1753:N1754)</f>
        <v>55760</v>
      </c>
      <c r="O1760" s="535">
        <f>SUM(E1753:F1762,K1753:K1762,O1753,O1754)</f>
        <v>58556</v>
      </c>
      <c r="P1760" s="536">
        <f t="shared" ref="P1760" si="300">SUM(C1753:D1762,J1753:K1762,P1753:P1754)</f>
        <v>58683</v>
      </c>
      <c r="Q1760" s="535">
        <f>SUM(N1760,O1760)</f>
        <v>114316</v>
      </c>
      <c r="R1760" s="537"/>
      <c r="S1760" s="89" t="s">
        <v>151</v>
      </c>
      <c r="T1760" s="590">
        <v>39</v>
      </c>
      <c r="U1760" s="590"/>
      <c r="V1760" s="28">
        <v>41</v>
      </c>
      <c r="W1760" s="590">
        <v>40</v>
      </c>
      <c r="X1760" s="591"/>
    </row>
    <row r="1761" spans="2:24" s="49" customFormat="1" ht="13.5" customHeight="1" thickBot="1">
      <c r="B1761" s="217" t="s">
        <v>150</v>
      </c>
      <c r="C1761" s="518">
        <f>SUM(I1742:J1746)</f>
        <v>4353</v>
      </c>
      <c r="D1761" s="519"/>
      <c r="E1761" s="555">
        <f>SUM(K1742:K1746)</f>
        <v>4531</v>
      </c>
      <c r="F1761" s="519"/>
      <c r="G1761" s="218">
        <f t="shared" si="295"/>
        <v>8884</v>
      </c>
      <c r="H1761" s="217" t="s">
        <v>149</v>
      </c>
      <c r="I1761" s="518">
        <f>SUM(T1742:U1746)</f>
        <v>181</v>
      </c>
      <c r="J1761" s="521"/>
      <c r="K1761" s="219">
        <f>SUM(V1742:V1746)</f>
        <v>539</v>
      </c>
      <c r="L1761" s="220">
        <f t="shared" si="299"/>
        <v>720</v>
      </c>
      <c r="M1761" s="231" t="s">
        <v>7</v>
      </c>
      <c r="N1761" s="232"/>
      <c r="O1761" s="237"/>
      <c r="P1761" s="237"/>
      <c r="Q1761" s="545">
        <f>行政区別人口!R106</f>
        <v>48863</v>
      </c>
      <c r="R1761" s="546"/>
      <c r="S1761" s="90"/>
      <c r="T1761" s="25"/>
      <c r="U1761" s="25"/>
      <c r="V1761" s="25"/>
      <c r="W1761" s="25"/>
      <c r="X1761" s="25"/>
    </row>
    <row r="1762" spans="2:24" s="49" customFormat="1" ht="13.5" customHeight="1" thickBot="1">
      <c r="B1762" s="221" t="s">
        <v>148</v>
      </c>
      <c r="C1762" s="542">
        <f>SUM(I1747:J1751)</f>
        <v>4238</v>
      </c>
      <c r="D1762" s="532"/>
      <c r="E1762" s="531">
        <f>SUM(K1747:K1751)</f>
        <v>4397</v>
      </c>
      <c r="F1762" s="532"/>
      <c r="G1762" s="222">
        <f t="shared" si="295"/>
        <v>8635</v>
      </c>
      <c r="H1762" s="221" t="s">
        <v>147</v>
      </c>
      <c r="I1762" s="543">
        <f>SUM(T1747:U1751)</f>
        <v>43</v>
      </c>
      <c r="J1762" s="544"/>
      <c r="K1762" s="223">
        <f>SUM(V1747:V1751)</f>
        <v>179</v>
      </c>
      <c r="L1762" s="224">
        <f t="shared" si="299"/>
        <v>222</v>
      </c>
      <c r="M1762" s="76"/>
      <c r="N1762" s="76"/>
      <c r="O1762" s="76"/>
      <c r="P1762" s="76"/>
      <c r="Q1762" s="76"/>
      <c r="R1762" s="76"/>
      <c r="S1762" s="520" t="s">
        <v>146</v>
      </c>
      <c r="T1762" s="520"/>
      <c r="U1762" s="520"/>
      <c r="V1762" s="520"/>
      <c r="W1762" s="92">
        <v>43</v>
      </c>
      <c r="X1762" s="93" t="s">
        <v>284</v>
      </c>
    </row>
  </sheetData>
  <mergeCells count="10449"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" right="0.7" top="0.75" bottom="0.75" header="0.3" footer="0.3"/>
  <pageSetup paperSize="9" scale="92" orientation="landscape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13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3" style="108" customWidth="1"/>
    <col min="2" max="2" width="9.625" style="108" customWidth="1"/>
    <col min="3" max="3" width="3.625" style="108" hidden="1" customWidth="1"/>
    <col min="4" max="4" width="7.125" style="108" customWidth="1"/>
    <col min="5" max="5" width="3.625" style="108" hidden="1" customWidth="1"/>
    <col min="6" max="7" width="7.125" style="108" customWidth="1"/>
    <col min="8" max="8" width="9.625" style="108" customWidth="1"/>
    <col min="9" max="9" width="3.625" style="108" hidden="1" customWidth="1"/>
    <col min="10" max="12" width="7.125" style="108" customWidth="1"/>
    <col min="13" max="13" width="9.625" style="108" customWidth="1"/>
    <col min="14" max="14" width="7.125" style="108" customWidth="1"/>
    <col min="15" max="15" width="3.125" style="108" hidden="1" customWidth="1"/>
    <col min="16" max="16" width="7.125" style="108" customWidth="1"/>
    <col min="17" max="17" width="3.625" style="108" hidden="1" customWidth="1"/>
    <col min="18" max="18" width="7.125" style="108" customWidth="1"/>
    <col min="19" max="19" width="9.625" style="108" customWidth="1"/>
    <col min="20" max="20" width="3.625" style="108" hidden="1" customWidth="1"/>
    <col min="21" max="22" width="7.125" style="108" customWidth="1"/>
    <col min="23" max="23" width="4.125" style="108" customWidth="1"/>
    <col min="24" max="24" width="3.625" style="108" customWidth="1"/>
    <col min="25" max="25" width="3" style="108" customWidth="1"/>
    <col min="26" max="16384" width="9" style="108"/>
  </cols>
  <sheetData>
    <row r="1" spans="2:24" s="4" customFormat="1"/>
    <row r="2" spans="2:24" s="4" customFormat="1" ht="13.5" customHeight="1">
      <c r="B2" s="643" t="s">
        <v>1</v>
      </c>
      <c r="C2" s="643"/>
      <c r="D2" s="411" t="s">
        <v>2</v>
      </c>
      <c r="E2" s="411"/>
      <c r="F2" s="411"/>
      <c r="G2" s="411"/>
      <c r="H2" s="411"/>
      <c r="I2" s="411"/>
      <c r="J2" s="631" t="s">
        <v>338</v>
      </c>
      <c r="K2" s="631"/>
      <c r="L2" s="631"/>
      <c r="M2" s="631"/>
      <c r="N2" s="631"/>
      <c r="O2" s="631"/>
      <c r="P2" s="631"/>
      <c r="Q2" s="274"/>
      <c r="R2" s="274"/>
      <c r="U2" s="193" t="str">
        <f>行政区別人口!S2</f>
        <v>平成29年11月30日</v>
      </c>
      <c r="V2" s="193"/>
      <c r="W2" s="193"/>
      <c r="X2" s="193" t="s">
        <v>0</v>
      </c>
    </row>
    <row r="3" spans="2:24" s="4" customFormat="1" ht="13.5" customHeight="1">
      <c r="B3" s="643" t="s">
        <v>282</v>
      </c>
      <c r="C3" s="643"/>
      <c r="D3" s="411" t="s">
        <v>144</v>
      </c>
      <c r="E3" s="411"/>
      <c r="F3" s="411"/>
      <c r="G3" s="411"/>
      <c r="H3" s="193"/>
      <c r="I3" s="193"/>
      <c r="J3" s="631"/>
      <c r="K3" s="631"/>
      <c r="L3" s="631"/>
      <c r="M3" s="631"/>
      <c r="N3" s="631"/>
      <c r="O3" s="631"/>
      <c r="P3" s="631"/>
      <c r="Q3" s="274"/>
      <c r="R3" s="274"/>
      <c r="U3" s="193" t="str">
        <f>行政区別人口!S3</f>
        <v>平成29年12月 1日</v>
      </c>
      <c r="V3" s="193"/>
      <c r="W3" s="193"/>
      <c r="X3" s="193" t="s">
        <v>3</v>
      </c>
    </row>
    <row r="4" spans="2:24" s="4" customFormat="1" ht="14.25" customHeight="1" thickBot="1">
      <c r="J4" s="274"/>
      <c r="K4" s="274"/>
      <c r="L4" s="274"/>
      <c r="M4" s="274"/>
      <c r="N4" s="274"/>
      <c r="O4" s="274"/>
      <c r="P4" s="274"/>
    </row>
    <row r="5" spans="2:24" s="50" customFormat="1">
      <c r="B5" s="294" t="s">
        <v>280</v>
      </c>
      <c r="C5" s="642" t="s">
        <v>4</v>
      </c>
      <c r="D5" s="642"/>
      <c r="E5" s="642" t="s">
        <v>5</v>
      </c>
      <c r="F5" s="642"/>
      <c r="G5" s="295" t="s">
        <v>6</v>
      </c>
      <c r="H5" s="294" t="s">
        <v>280</v>
      </c>
      <c r="I5" s="642" t="s">
        <v>4</v>
      </c>
      <c r="J5" s="642"/>
      <c r="K5" s="296" t="s">
        <v>5</v>
      </c>
      <c r="L5" s="295" t="s">
        <v>6</v>
      </c>
      <c r="M5" s="294" t="s">
        <v>280</v>
      </c>
      <c r="N5" s="296" t="s">
        <v>4</v>
      </c>
      <c r="O5" s="642" t="s">
        <v>5</v>
      </c>
      <c r="P5" s="642"/>
      <c r="Q5" s="642" t="s">
        <v>6</v>
      </c>
      <c r="R5" s="646"/>
      <c r="S5" s="294" t="s">
        <v>280</v>
      </c>
      <c r="T5" s="642" t="s">
        <v>4</v>
      </c>
      <c r="U5" s="642"/>
      <c r="V5" s="296" t="s">
        <v>5</v>
      </c>
      <c r="W5" s="642" t="s">
        <v>6</v>
      </c>
      <c r="X5" s="646"/>
    </row>
    <row r="6" spans="2:24" s="50" customFormat="1">
      <c r="B6" s="297" t="s">
        <v>279</v>
      </c>
      <c r="C6" s="629">
        <v>0</v>
      </c>
      <c r="D6" s="629"/>
      <c r="E6" s="629">
        <v>0</v>
      </c>
      <c r="F6" s="629"/>
      <c r="G6" s="298">
        <v>0</v>
      </c>
      <c r="H6" s="297" t="s">
        <v>278</v>
      </c>
      <c r="I6" s="629">
        <v>0</v>
      </c>
      <c r="J6" s="629"/>
      <c r="K6" s="299">
        <v>1</v>
      </c>
      <c r="L6" s="298">
        <v>1</v>
      </c>
      <c r="M6" s="297" t="s">
        <v>277</v>
      </c>
      <c r="N6" s="299">
        <v>0</v>
      </c>
      <c r="O6" s="629">
        <v>0</v>
      </c>
      <c r="P6" s="629"/>
      <c r="Q6" s="629">
        <v>0</v>
      </c>
      <c r="R6" s="630"/>
      <c r="S6" s="297" t="s">
        <v>276</v>
      </c>
      <c r="T6" s="629">
        <v>0</v>
      </c>
      <c r="U6" s="629"/>
      <c r="V6" s="299">
        <v>1</v>
      </c>
      <c r="W6" s="629">
        <v>1</v>
      </c>
      <c r="X6" s="630"/>
    </row>
    <row r="7" spans="2:24" s="50" customFormat="1">
      <c r="B7" s="275" t="s">
        <v>275</v>
      </c>
      <c r="C7" s="627">
        <v>1</v>
      </c>
      <c r="D7" s="627"/>
      <c r="E7" s="627">
        <v>0</v>
      </c>
      <c r="F7" s="627"/>
      <c r="G7" s="276">
        <v>1</v>
      </c>
      <c r="H7" s="275" t="s">
        <v>274</v>
      </c>
      <c r="I7" s="627">
        <v>0</v>
      </c>
      <c r="J7" s="627"/>
      <c r="K7" s="279">
        <v>0</v>
      </c>
      <c r="L7" s="276">
        <v>0</v>
      </c>
      <c r="M7" s="275" t="s">
        <v>273</v>
      </c>
      <c r="N7" s="279">
        <v>0</v>
      </c>
      <c r="O7" s="627">
        <v>0</v>
      </c>
      <c r="P7" s="627"/>
      <c r="Q7" s="627">
        <v>0</v>
      </c>
      <c r="R7" s="628"/>
      <c r="S7" s="275" t="s">
        <v>272</v>
      </c>
      <c r="T7" s="627">
        <v>0</v>
      </c>
      <c r="U7" s="627"/>
      <c r="V7" s="279">
        <v>0</v>
      </c>
      <c r="W7" s="627">
        <v>0</v>
      </c>
      <c r="X7" s="628"/>
    </row>
    <row r="8" spans="2:24" s="50" customFormat="1">
      <c r="B8" s="275" t="s">
        <v>271</v>
      </c>
      <c r="C8" s="627">
        <v>0</v>
      </c>
      <c r="D8" s="627"/>
      <c r="E8" s="627">
        <v>0</v>
      </c>
      <c r="F8" s="627"/>
      <c r="G8" s="276">
        <v>0</v>
      </c>
      <c r="H8" s="275" t="s">
        <v>270</v>
      </c>
      <c r="I8" s="627">
        <v>2</v>
      </c>
      <c r="J8" s="627"/>
      <c r="K8" s="279">
        <v>0</v>
      </c>
      <c r="L8" s="276">
        <v>2</v>
      </c>
      <c r="M8" s="275" t="s">
        <v>269</v>
      </c>
      <c r="N8" s="279">
        <v>0</v>
      </c>
      <c r="O8" s="627">
        <v>0</v>
      </c>
      <c r="P8" s="627"/>
      <c r="Q8" s="627">
        <v>0</v>
      </c>
      <c r="R8" s="628"/>
      <c r="S8" s="275" t="s">
        <v>268</v>
      </c>
      <c r="T8" s="627">
        <v>0</v>
      </c>
      <c r="U8" s="627"/>
      <c r="V8" s="279">
        <v>0</v>
      </c>
      <c r="W8" s="627">
        <v>0</v>
      </c>
      <c r="X8" s="628"/>
    </row>
    <row r="9" spans="2:24" s="50" customFormat="1">
      <c r="B9" s="275" t="s">
        <v>267</v>
      </c>
      <c r="C9" s="627">
        <v>0</v>
      </c>
      <c r="D9" s="627"/>
      <c r="E9" s="627">
        <v>0</v>
      </c>
      <c r="F9" s="627"/>
      <c r="G9" s="276">
        <v>0</v>
      </c>
      <c r="H9" s="275" t="s">
        <v>266</v>
      </c>
      <c r="I9" s="627">
        <v>0</v>
      </c>
      <c r="J9" s="627"/>
      <c r="K9" s="279">
        <v>0</v>
      </c>
      <c r="L9" s="276">
        <v>0</v>
      </c>
      <c r="M9" s="275" t="s">
        <v>265</v>
      </c>
      <c r="N9" s="279">
        <v>0</v>
      </c>
      <c r="O9" s="627">
        <v>0</v>
      </c>
      <c r="P9" s="627"/>
      <c r="Q9" s="627">
        <v>0</v>
      </c>
      <c r="R9" s="628"/>
      <c r="S9" s="275" t="s">
        <v>264</v>
      </c>
      <c r="T9" s="627">
        <v>1</v>
      </c>
      <c r="U9" s="627"/>
      <c r="V9" s="279">
        <v>0</v>
      </c>
      <c r="W9" s="627">
        <v>1</v>
      </c>
      <c r="X9" s="628"/>
    </row>
    <row r="10" spans="2:24" s="50" customFormat="1">
      <c r="B10" s="300" t="s">
        <v>263</v>
      </c>
      <c r="C10" s="466">
        <v>0</v>
      </c>
      <c r="D10" s="466"/>
      <c r="E10" s="466">
        <v>1</v>
      </c>
      <c r="F10" s="466"/>
      <c r="G10" s="301">
        <v>1</v>
      </c>
      <c r="H10" s="300" t="s">
        <v>262</v>
      </c>
      <c r="I10" s="466">
        <v>0</v>
      </c>
      <c r="J10" s="466"/>
      <c r="K10" s="196">
        <v>0</v>
      </c>
      <c r="L10" s="301">
        <v>0</v>
      </c>
      <c r="M10" s="300" t="s">
        <v>261</v>
      </c>
      <c r="N10" s="196">
        <v>0</v>
      </c>
      <c r="O10" s="466">
        <v>0</v>
      </c>
      <c r="P10" s="466"/>
      <c r="Q10" s="466">
        <v>0</v>
      </c>
      <c r="R10" s="618"/>
      <c r="S10" s="300" t="s">
        <v>260</v>
      </c>
      <c r="T10" s="466">
        <v>0</v>
      </c>
      <c r="U10" s="466"/>
      <c r="V10" s="196">
        <v>0</v>
      </c>
      <c r="W10" s="466">
        <v>0</v>
      </c>
      <c r="X10" s="618"/>
    </row>
    <row r="11" spans="2:24" s="50" customFormat="1">
      <c r="B11" s="275" t="s">
        <v>259</v>
      </c>
      <c r="C11" s="627">
        <v>0</v>
      </c>
      <c r="D11" s="627"/>
      <c r="E11" s="627">
        <v>3</v>
      </c>
      <c r="F11" s="627"/>
      <c r="G11" s="276">
        <v>3</v>
      </c>
      <c r="H11" s="275" t="s">
        <v>258</v>
      </c>
      <c r="I11" s="627">
        <v>0</v>
      </c>
      <c r="J11" s="627"/>
      <c r="K11" s="279">
        <v>0</v>
      </c>
      <c r="L11" s="276">
        <v>0</v>
      </c>
      <c r="M11" s="275" t="s">
        <v>257</v>
      </c>
      <c r="N11" s="279">
        <v>0</v>
      </c>
      <c r="O11" s="627">
        <v>0</v>
      </c>
      <c r="P11" s="627"/>
      <c r="Q11" s="627">
        <v>0</v>
      </c>
      <c r="R11" s="628"/>
      <c r="S11" s="275" t="s">
        <v>256</v>
      </c>
      <c r="T11" s="627">
        <v>0</v>
      </c>
      <c r="U11" s="627"/>
      <c r="V11" s="279">
        <v>0</v>
      </c>
      <c r="W11" s="627">
        <v>0</v>
      </c>
      <c r="X11" s="628"/>
    </row>
    <row r="12" spans="2:24" s="50" customFormat="1">
      <c r="B12" s="275" t="s">
        <v>255</v>
      </c>
      <c r="C12" s="627">
        <v>0</v>
      </c>
      <c r="D12" s="627"/>
      <c r="E12" s="627">
        <v>0</v>
      </c>
      <c r="F12" s="627"/>
      <c r="G12" s="276">
        <v>0</v>
      </c>
      <c r="H12" s="275" t="s">
        <v>254</v>
      </c>
      <c r="I12" s="627">
        <v>0</v>
      </c>
      <c r="J12" s="627"/>
      <c r="K12" s="279">
        <v>2</v>
      </c>
      <c r="L12" s="276">
        <v>2</v>
      </c>
      <c r="M12" s="275" t="s">
        <v>253</v>
      </c>
      <c r="N12" s="279">
        <v>0</v>
      </c>
      <c r="O12" s="627">
        <v>0</v>
      </c>
      <c r="P12" s="627"/>
      <c r="Q12" s="627">
        <v>0</v>
      </c>
      <c r="R12" s="628"/>
      <c r="S12" s="275" t="s">
        <v>252</v>
      </c>
      <c r="T12" s="627">
        <v>0</v>
      </c>
      <c r="U12" s="627"/>
      <c r="V12" s="279">
        <v>0</v>
      </c>
      <c r="W12" s="627">
        <v>0</v>
      </c>
      <c r="X12" s="628"/>
    </row>
    <row r="13" spans="2:24" s="50" customFormat="1">
      <c r="B13" s="275" t="s">
        <v>251</v>
      </c>
      <c r="C13" s="627">
        <v>1</v>
      </c>
      <c r="D13" s="627"/>
      <c r="E13" s="627">
        <v>1</v>
      </c>
      <c r="F13" s="627"/>
      <c r="G13" s="276">
        <v>2</v>
      </c>
      <c r="H13" s="275" t="s">
        <v>250</v>
      </c>
      <c r="I13" s="627">
        <v>0</v>
      </c>
      <c r="J13" s="627"/>
      <c r="K13" s="279">
        <v>0</v>
      </c>
      <c r="L13" s="276">
        <v>0</v>
      </c>
      <c r="M13" s="275" t="s">
        <v>249</v>
      </c>
      <c r="N13" s="279">
        <v>0</v>
      </c>
      <c r="O13" s="627">
        <v>2</v>
      </c>
      <c r="P13" s="627"/>
      <c r="Q13" s="627">
        <v>2</v>
      </c>
      <c r="R13" s="628"/>
      <c r="S13" s="275" t="s">
        <v>248</v>
      </c>
      <c r="T13" s="627">
        <v>0</v>
      </c>
      <c r="U13" s="627"/>
      <c r="V13" s="279">
        <v>1</v>
      </c>
      <c r="W13" s="627">
        <v>1</v>
      </c>
      <c r="X13" s="628"/>
    </row>
    <row r="14" spans="2:24" s="50" customFormat="1">
      <c r="B14" s="275" t="s">
        <v>247</v>
      </c>
      <c r="C14" s="627">
        <v>0</v>
      </c>
      <c r="D14" s="627"/>
      <c r="E14" s="627">
        <v>0</v>
      </c>
      <c r="F14" s="627"/>
      <c r="G14" s="276">
        <v>0</v>
      </c>
      <c r="H14" s="275" t="s">
        <v>246</v>
      </c>
      <c r="I14" s="627">
        <v>0</v>
      </c>
      <c r="J14" s="627"/>
      <c r="K14" s="279">
        <v>0</v>
      </c>
      <c r="L14" s="276">
        <v>0</v>
      </c>
      <c r="M14" s="275" t="s">
        <v>245</v>
      </c>
      <c r="N14" s="279">
        <v>0</v>
      </c>
      <c r="O14" s="627">
        <v>0</v>
      </c>
      <c r="P14" s="627"/>
      <c r="Q14" s="627">
        <v>0</v>
      </c>
      <c r="R14" s="628"/>
      <c r="S14" s="275" t="s">
        <v>244</v>
      </c>
      <c r="T14" s="627">
        <v>0</v>
      </c>
      <c r="U14" s="627"/>
      <c r="V14" s="279">
        <v>0</v>
      </c>
      <c r="W14" s="627">
        <v>0</v>
      </c>
      <c r="X14" s="628"/>
    </row>
    <row r="15" spans="2:24" s="50" customFormat="1">
      <c r="B15" s="300" t="s">
        <v>243</v>
      </c>
      <c r="C15" s="466">
        <v>0</v>
      </c>
      <c r="D15" s="466"/>
      <c r="E15" s="466">
        <v>2</v>
      </c>
      <c r="F15" s="466"/>
      <c r="G15" s="301">
        <v>2</v>
      </c>
      <c r="H15" s="300" t="s">
        <v>242</v>
      </c>
      <c r="I15" s="466">
        <v>0</v>
      </c>
      <c r="J15" s="466"/>
      <c r="K15" s="196">
        <v>1</v>
      </c>
      <c r="L15" s="301">
        <v>1</v>
      </c>
      <c r="M15" s="300" t="s">
        <v>241</v>
      </c>
      <c r="N15" s="196">
        <v>0</v>
      </c>
      <c r="O15" s="466">
        <v>0</v>
      </c>
      <c r="P15" s="466"/>
      <c r="Q15" s="466">
        <v>0</v>
      </c>
      <c r="R15" s="618"/>
      <c r="S15" s="300" t="s">
        <v>240</v>
      </c>
      <c r="T15" s="466">
        <v>0</v>
      </c>
      <c r="U15" s="466"/>
      <c r="V15" s="196">
        <v>0</v>
      </c>
      <c r="W15" s="466">
        <v>0</v>
      </c>
      <c r="X15" s="618"/>
    </row>
    <row r="16" spans="2:24" s="50" customFormat="1">
      <c r="B16" s="275" t="s">
        <v>239</v>
      </c>
      <c r="C16" s="627">
        <v>0</v>
      </c>
      <c r="D16" s="627"/>
      <c r="E16" s="627">
        <v>0</v>
      </c>
      <c r="F16" s="627"/>
      <c r="G16" s="276">
        <v>0</v>
      </c>
      <c r="H16" s="275" t="s">
        <v>238</v>
      </c>
      <c r="I16" s="627">
        <v>1</v>
      </c>
      <c r="J16" s="627"/>
      <c r="K16" s="279">
        <v>1</v>
      </c>
      <c r="L16" s="276">
        <v>2</v>
      </c>
      <c r="M16" s="275" t="s">
        <v>237</v>
      </c>
      <c r="N16" s="279">
        <v>1</v>
      </c>
      <c r="O16" s="627">
        <v>0</v>
      </c>
      <c r="P16" s="627"/>
      <c r="Q16" s="627">
        <v>1</v>
      </c>
      <c r="R16" s="628"/>
      <c r="S16" s="275" t="s">
        <v>236</v>
      </c>
      <c r="T16" s="627">
        <v>0</v>
      </c>
      <c r="U16" s="627"/>
      <c r="V16" s="279">
        <v>0</v>
      </c>
      <c r="W16" s="627">
        <v>0</v>
      </c>
      <c r="X16" s="628"/>
    </row>
    <row r="17" spans="2:24" s="50" customFormat="1">
      <c r="B17" s="275" t="s">
        <v>235</v>
      </c>
      <c r="C17" s="627">
        <v>0</v>
      </c>
      <c r="D17" s="627"/>
      <c r="E17" s="627">
        <v>0</v>
      </c>
      <c r="F17" s="627"/>
      <c r="G17" s="276">
        <v>0</v>
      </c>
      <c r="H17" s="275" t="s">
        <v>234</v>
      </c>
      <c r="I17" s="627">
        <v>1</v>
      </c>
      <c r="J17" s="627"/>
      <c r="K17" s="279">
        <v>0</v>
      </c>
      <c r="L17" s="276">
        <v>1</v>
      </c>
      <c r="M17" s="275" t="s">
        <v>233</v>
      </c>
      <c r="N17" s="279">
        <v>1</v>
      </c>
      <c r="O17" s="627">
        <v>0</v>
      </c>
      <c r="P17" s="627"/>
      <c r="Q17" s="627">
        <v>1</v>
      </c>
      <c r="R17" s="628"/>
      <c r="S17" s="275" t="s">
        <v>232</v>
      </c>
      <c r="T17" s="627">
        <v>0</v>
      </c>
      <c r="U17" s="627"/>
      <c r="V17" s="279">
        <v>0</v>
      </c>
      <c r="W17" s="627">
        <v>0</v>
      </c>
      <c r="X17" s="628"/>
    </row>
    <row r="18" spans="2:24" s="50" customFormat="1">
      <c r="B18" s="275" t="s">
        <v>231</v>
      </c>
      <c r="C18" s="627">
        <v>0</v>
      </c>
      <c r="D18" s="627"/>
      <c r="E18" s="627">
        <v>0</v>
      </c>
      <c r="F18" s="627"/>
      <c r="G18" s="276">
        <v>1</v>
      </c>
      <c r="H18" s="275" t="s">
        <v>230</v>
      </c>
      <c r="I18" s="627">
        <v>0</v>
      </c>
      <c r="J18" s="627"/>
      <c r="K18" s="279">
        <v>1</v>
      </c>
      <c r="L18" s="276">
        <v>1</v>
      </c>
      <c r="M18" s="275" t="s">
        <v>229</v>
      </c>
      <c r="N18" s="279">
        <v>0</v>
      </c>
      <c r="O18" s="627">
        <v>0</v>
      </c>
      <c r="P18" s="627"/>
      <c r="Q18" s="627">
        <v>0</v>
      </c>
      <c r="R18" s="628"/>
      <c r="S18" s="275" t="s">
        <v>228</v>
      </c>
      <c r="T18" s="627">
        <v>0</v>
      </c>
      <c r="U18" s="627"/>
      <c r="V18" s="279">
        <v>0</v>
      </c>
      <c r="W18" s="627">
        <v>0</v>
      </c>
      <c r="X18" s="628"/>
    </row>
    <row r="19" spans="2:24" s="50" customFormat="1">
      <c r="B19" s="275" t="s">
        <v>227</v>
      </c>
      <c r="C19" s="627">
        <v>2</v>
      </c>
      <c r="D19" s="627"/>
      <c r="E19" s="627">
        <v>2</v>
      </c>
      <c r="F19" s="627"/>
      <c r="G19" s="276">
        <v>3</v>
      </c>
      <c r="H19" s="275" t="s">
        <v>226</v>
      </c>
      <c r="I19" s="627">
        <v>1</v>
      </c>
      <c r="J19" s="627"/>
      <c r="K19" s="279">
        <v>0</v>
      </c>
      <c r="L19" s="276">
        <v>1</v>
      </c>
      <c r="M19" s="275" t="s">
        <v>225</v>
      </c>
      <c r="N19" s="279">
        <v>0</v>
      </c>
      <c r="O19" s="627">
        <v>0</v>
      </c>
      <c r="P19" s="627"/>
      <c r="Q19" s="627">
        <v>0</v>
      </c>
      <c r="R19" s="628"/>
      <c r="S19" s="275" t="s">
        <v>224</v>
      </c>
      <c r="T19" s="627">
        <v>0</v>
      </c>
      <c r="U19" s="627"/>
      <c r="V19" s="279">
        <v>0</v>
      </c>
      <c r="W19" s="627">
        <v>0</v>
      </c>
      <c r="X19" s="628"/>
    </row>
    <row r="20" spans="2:24" s="50" customFormat="1">
      <c r="B20" s="300" t="s">
        <v>223</v>
      </c>
      <c r="C20" s="466">
        <v>1</v>
      </c>
      <c r="D20" s="466"/>
      <c r="E20" s="466">
        <v>0</v>
      </c>
      <c r="F20" s="466"/>
      <c r="G20" s="301">
        <v>1</v>
      </c>
      <c r="H20" s="300" t="s">
        <v>222</v>
      </c>
      <c r="I20" s="466">
        <v>1</v>
      </c>
      <c r="J20" s="466"/>
      <c r="K20" s="196">
        <v>1</v>
      </c>
      <c r="L20" s="301">
        <v>2</v>
      </c>
      <c r="M20" s="300" t="s">
        <v>221</v>
      </c>
      <c r="N20" s="196">
        <v>0</v>
      </c>
      <c r="O20" s="466">
        <v>0</v>
      </c>
      <c r="P20" s="466"/>
      <c r="Q20" s="466">
        <v>0</v>
      </c>
      <c r="R20" s="618"/>
      <c r="S20" s="300" t="s">
        <v>220</v>
      </c>
      <c r="T20" s="466">
        <v>0</v>
      </c>
      <c r="U20" s="466"/>
      <c r="V20" s="196">
        <v>0</v>
      </c>
      <c r="W20" s="466">
        <v>0</v>
      </c>
      <c r="X20" s="618"/>
    </row>
    <row r="21" spans="2:24" s="50" customFormat="1">
      <c r="B21" s="275" t="s">
        <v>219</v>
      </c>
      <c r="C21" s="627">
        <v>0</v>
      </c>
      <c r="D21" s="627"/>
      <c r="E21" s="627">
        <v>1</v>
      </c>
      <c r="F21" s="627"/>
      <c r="G21" s="276">
        <v>1</v>
      </c>
      <c r="H21" s="275" t="s">
        <v>218</v>
      </c>
      <c r="I21" s="627">
        <v>0</v>
      </c>
      <c r="J21" s="627"/>
      <c r="K21" s="279">
        <v>1</v>
      </c>
      <c r="L21" s="276">
        <v>1</v>
      </c>
      <c r="M21" s="275" t="s">
        <v>217</v>
      </c>
      <c r="N21" s="279">
        <v>0</v>
      </c>
      <c r="O21" s="627">
        <v>0</v>
      </c>
      <c r="P21" s="627"/>
      <c r="Q21" s="627">
        <v>0</v>
      </c>
      <c r="R21" s="628"/>
      <c r="S21" s="275" t="s">
        <v>216</v>
      </c>
      <c r="T21" s="627">
        <v>0</v>
      </c>
      <c r="U21" s="627"/>
      <c r="V21" s="279">
        <v>0</v>
      </c>
      <c r="W21" s="627">
        <v>0</v>
      </c>
      <c r="X21" s="628"/>
    </row>
    <row r="22" spans="2:24" s="50" customFormat="1">
      <c r="B22" s="275" t="s">
        <v>215</v>
      </c>
      <c r="C22" s="627">
        <v>0</v>
      </c>
      <c r="D22" s="627"/>
      <c r="E22" s="627">
        <v>2</v>
      </c>
      <c r="F22" s="627"/>
      <c r="G22" s="276">
        <v>2</v>
      </c>
      <c r="H22" s="275" t="s">
        <v>214</v>
      </c>
      <c r="I22" s="627">
        <v>0</v>
      </c>
      <c r="J22" s="627"/>
      <c r="K22" s="279">
        <v>0</v>
      </c>
      <c r="L22" s="276">
        <v>0</v>
      </c>
      <c r="M22" s="275" t="s">
        <v>213</v>
      </c>
      <c r="N22" s="279">
        <v>0</v>
      </c>
      <c r="O22" s="627">
        <v>0</v>
      </c>
      <c r="P22" s="627"/>
      <c r="Q22" s="627">
        <v>0</v>
      </c>
      <c r="R22" s="628"/>
      <c r="S22" s="275" t="s">
        <v>212</v>
      </c>
      <c r="T22" s="627">
        <v>0</v>
      </c>
      <c r="U22" s="627"/>
      <c r="V22" s="279">
        <v>0</v>
      </c>
      <c r="W22" s="627">
        <v>0</v>
      </c>
      <c r="X22" s="628"/>
    </row>
    <row r="23" spans="2:24" s="50" customFormat="1">
      <c r="B23" s="275" t="s">
        <v>211</v>
      </c>
      <c r="C23" s="627">
        <v>1</v>
      </c>
      <c r="D23" s="627"/>
      <c r="E23" s="627">
        <v>0</v>
      </c>
      <c r="F23" s="627"/>
      <c r="G23" s="276">
        <v>1</v>
      </c>
      <c r="H23" s="275" t="s">
        <v>210</v>
      </c>
      <c r="I23" s="627">
        <v>0</v>
      </c>
      <c r="J23" s="627"/>
      <c r="K23" s="279">
        <v>1</v>
      </c>
      <c r="L23" s="276">
        <v>1</v>
      </c>
      <c r="M23" s="275" t="s">
        <v>209</v>
      </c>
      <c r="N23" s="279">
        <v>1</v>
      </c>
      <c r="O23" s="627">
        <v>1</v>
      </c>
      <c r="P23" s="627"/>
      <c r="Q23" s="627">
        <v>2</v>
      </c>
      <c r="R23" s="628"/>
      <c r="S23" s="275" t="s">
        <v>208</v>
      </c>
      <c r="T23" s="627">
        <v>0</v>
      </c>
      <c r="U23" s="627"/>
      <c r="V23" s="279">
        <v>0</v>
      </c>
      <c r="W23" s="627">
        <v>0</v>
      </c>
      <c r="X23" s="628"/>
    </row>
    <row r="24" spans="2:24" s="50" customFormat="1">
      <c r="B24" s="275" t="s">
        <v>207</v>
      </c>
      <c r="C24" s="627">
        <v>0</v>
      </c>
      <c r="D24" s="627"/>
      <c r="E24" s="627">
        <v>1</v>
      </c>
      <c r="F24" s="627"/>
      <c r="G24" s="276">
        <v>1</v>
      </c>
      <c r="H24" s="275" t="s">
        <v>206</v>
      </c>
      <c r="I24" s="627">
        <v>0</v>
      </c>
      <c r="J24" s="627"/>
      <c r="K24" s="279">
        <v>1</v>
      </c>
      <c r="L24" s="276">
        <v>1</v>
      </c>
      <c r="M24" s="275" t="s">
        <v>205</v>
      </c>
      <c r="N24" s="279">
        <v>0</v>
      </c>
      <c r="O24" s="627">
        <v>2</v>
      </c>
      <c r="P24" s="627"/>
      <c r="Q24" s="627">
        <v>2</v>
      </c>
      <c r="R24" s="628"/>
      <c r="S24" s="275" t="s">
        <v>204</v>
      </c>
      <c r="T24" s="627">
        <v>0</v>
      </c>
      <c r="U24" s="627"/>
      <c r="V24" s="279">
        <v>1</v>
      </c>
      <c r="W24" s="627">
        <v>1</v>
      </c>
      <c r="X24" s="628"/>
    </row>
    <row r="25" spans="2:24" s="50" customFormat="1">
      <c r="B25" s="300" t="s">
        <v>203</v>
      </c>
      <c r="C25" s="466">
        <v>0</v>
      </c>
      <c r="D25" s="466"/>
      <c r="E25" s="466">
        <v>0</v>
      </c>
      <c r="F25" s="466"/>
      <c r="G25" s="301">
        <v>0</v>
      </c>
      <c r="H25" s="300" t="s">
        <v>202</v>
      </c>
      <c r="I25" s="466">
        <v>1</v>
      </c>
      <c r="J25" s="466"/>
      <c r="K25" s="196">
        <v>0</v>
      </c>
      <c r="L25" s="301">
        <v>1</v>
      </c>
      <c r="M25" s="300" t="s">
        <v>201</v>
      </c>
      <c r="N25" s="196">
        <v>0</v>
      </c>
      <c r="O25" s="466">
        <v>0</v>
      </c>
      <c r="P25" s="466"/>
      <c r="Q25" s="466">
        <v>0</v>
      </c>
      <c r="R25" s="618"/>
      <c r="S25" s="300" t="s">
        <v>200</v>
      </c>
      <c r="T25" s="466">
        <v>0</v>
      </c>
      <c r="U25" s="466"/>
      <c r="V25" s="196">
        <v>0</v>
      </c>
      <c r="W25" s="466">
        <v>0</v>
      </c>
      <c r="X25" s="618"/>
    </row>
    <row r="26" spans="2:24" s="50" customFormat="1">
      <c r="B26" s="275" t="s">
        <v>199</v>
      </c>
      <c r="C26" s="627">
        <v>0</v>
      </c>
      <c r="D26" s="627"/>
      <c r="E26" s="627">
        <v>0</v>
      </c>
      <c r="F26" s="627"/>
      <c r="G26" s="276">
        <v>0</v>
      </c>
      <c r="H26" s="275" t="s">
        <v>198</v>
      </c>
      <c r="I26" s="627">
        <v>0</v>
      </c>
      <c r="J26" s="627"/>
      <c r="K26" s="279">
        <v>1</v>
      </c>
      <c r="L26" s="276">
        <v>1</v>
      </c>
      <c r="M26" s="275" t="s">
        <v>197</v>
      </c>
      <c r="N26" s="279">
        <v>1</v>
      </c>
      <c r="O26" s="627">
        <v>0</v>
      </c>
      <c r="P26" s="627"/>
      <c r="Q26" s="627">
        <v>1</v>
      </c>
      <c r="R26" s="628"/>
      <c r="S26" s="297" t="s">
        <v>196</v>
      </c>
      <c r="T26" s="629">
        <v>0</v>
      </c>
      <c r="U26" s="629"/>
      <c r="V26" s="299">
        <v>0</v>
      </c>
      <c r="W26" s="629">
        <v>0</v>
      </c>
      <c r="X26" s="630"/>
    </row>
    <row r="27" spans="2:24" s="50" customFormat="1">
      <c r="B27" s="275" t="s">
        <v>195</v>
      </c>
      <c r="C27" s="627">
        <v>0</v>
      </c>
      <c r="D27" s="627"/>
      <c r="E27" s="627">
        <v>0</v>
      </c>
      <c r="F27" s="627"/>
      <c r="G27" s="276">
        <v>0</v>
      </c>
      <c r="H27" s="275" t="s">
        <v>194</v>
      </c>
      <c r="I27" s="627">
        <v>0</v>
      </c>
      <c r="J27" s="627"/>
      <c r="K27" s="279">
        <v>0</v>
      </c>
      <c r="L27" s="276">
        <v>0</v>
      </c>
      <c r="M27" s="275" t="s">
        <v>193</v>
      </c>
      <c r="N27" s="279">
        <v>0</v>
      </c>
      <c r="O27" s="627">
        <v>0</v>
      </c>
      <c r="P27" s="627"/>
      <c r="Q27" s="627">
        <v>0</v>
      </c>
      <c r="R27" s="628"/>
      <c r="S27" s="275" t="s">
        <v>192</v>
      </c>
      <c r="T27" s="627">
        <v>0</v>
      </c>
      <c r="U27" s="627"/>
      <c r="V27" s="279">
        <v>0</v>
      </c>
      <c r="W27" s="627">
        <v>0</v>
      </c>
      <c r="X27" s="628"/>
    </row>
    <row r="28" spans="2:24" s="50" customFormat="1">
      <c r="B28" s="275" t="s">
        <v>191</v>
      </c>
      <c r="C28" s="627">
        <v>0</v>
      </c>
      <c r="D28" s="627"/>
      <c r="E28" s="627">
        <v>0</v>
      </c>
      <c r="F28" s="627"/>
      <c r="G28" s="276">
        <v>0</v>
      </c>
      <c r="H28" s="275" t="s">
        <v>190</v>
      </c>
      <c r="I28" s="627">
        <v>0</v>
      </c>
      <c r="J28" s="627"/>
      <c r="K28" s="279">
        <v>0</v>
      </c>
      <c r="L28" s="276">
        <v>0</v>
      </c>
      <c r="M28" s="275" t="s">
        <v>189</v>
      </c>
      <c r="N28" s="279">
        <v>0</v>
      </c>
      <c r="O28" s="627">
        <v>0</v>
      </c>
      <c r="P28" s="627"/>
      <c r="Q28" s="627">
        <v>0</v>
      </c>
      <c r="R28" s="628"/>
      <c r="S28" s="275" t="s">
        <v>188</v>
      </c>
      <c r="T28" s="627">
        <v>0</v>
      </c>
      <c r="U28" s="627"/>
      <c r="V28" s="279">
        <v>0</v>
      </c>
      <c r="W28" s="627">
        <v>0</v>
      </c>
      <c r="X28" s="628"/>
    </row>
    <row r="29" spans="2:24" s="50" customFormat="1">
      <c r="B29" s="275" t="s">
        <v>187</v>
      </c>
      <c r="C29" s="627">
        <v>0</v>
      </c>
      <c r="D29" s="627"/>
      <c r="E29" s="627">
        <v>0</v>
      </c>
      <c r="F29" s="627"/>
      <c r="G29" s="276">
        <v>0</v>
      </c>
      <c r="H29" s="275" t="s">
        <v>186</v>
      </c>
      <c r="I29" s="627">
        <v>0</v>
      </c>
      <c r="J29" s="627"/>
      <c r="K29" s="279">
        <v>0</v>
      </c>
      <c r="L29" s="276">
        <v>0</v>
      </c>
      <c r="M29" s="275" t="s">
        <v>185</v>
      </c>
      <c r="N29" s="279">
        <v>0</v>
      </c>
      <c r="O29" s="627">
        <v>0</v>
      </c>
      <c r="P29" s="627"/>
      <c r="Q29" s="627">
        <v>0</v>
      </c>
      <c r="R29" s="628"/>
      <c r="S29" s="275" t="s">
        <v>184</v>
      </c>
      <c r="T29" s="627">
        <v>0</v>
      </c>
      <c r="U29" s="627"/>
      <c r="V29" s="279">
        <v>0</v>
      </c>
      <c r="W29" s="627">
        <v>0</v>
      </c>
      <c r="X29" s="628"/>
    </row>
    <row r="30" spans="2:24" s="50" customFormat="1" ht="14.25" thickBot="1">
      <c r="B30" s="277" t="s">
        <v>183</v>
      </c>
      <c r="C30" s="632">
        <v>0</v>
      </c>
      <c r="D30" s="632"/>
      <c r="E30" s="632">
        <v>0</v>
      </c>
      <c r="F30" s="632"/>
      <c r="G30" s="278">
        <v>0</v>
      </c>
      <c r="H30" s="277" t="s">
        <v>182</v>
      </c>
      <c r="I30" s="632">
        <v>0</v>
      </c>
      <c r="J30" s="632"/>
      <c r="K30" s="280">
        <v>0</v>
      </c>
      <c r="L30" s="278">
        <v>0</v>
      </c>
      <c r="M30" s="277" t="s">
        <v>181</v>
      </c>
      <c r="N30" s="280">
        <v>0</v>
      </c>
      <c r="O30" s="632">
        <v>0</v>
      </c>
      <c r="P30" s="632"/>
      <c r="Q30" s="632">
        <v>0</v>
      </c>
      <c r="R30" s="647"/>
      <c r="S30" s="300" t="s">
        <v>180</v>
      </c>
      <c r="T30" s="466">
        <v>0</v>
      </c>
      <c r="U30" s="466"/>
      <c r="V30" s="196">
        <v>0</v>
      </c>
      <c r="W30" s="466">
        <v>0</v>
      </c>
      <c r="X30" s="618"/>
    </row>
    <row r="31" spans="2:24" s="50" customFormat="1" ht="14.25" thickBot="1">
      <c r="F31" s="643" t="s">
        <v>179</v>
      </c>
      <c r="G31" s="643"/>
      <c r="H31" s="643"/>
      <c r="I31" s="643"/>
      <c r="S31" s="297" t="s">
        <v>178</v>
      </c>
      <c r="T31" s="629">
        <v>0</v>
      </c>
      <c r="U31" s="629"/>
      <c r="V31" s="299">
        <v>0</v>
      </c>
      <c r="W31" s="629">
        <v>0</v>
      </c>
      <c r="X31" s="630"/>
    </row>
    <row r="32" spans="2:24" s="50" customFormat="1">
      <c r="B32" s="281" t="s">
        <v>177</v>
      </c>
      <c r="C32" s="634">
        <f>SUM(C6:D10)</f>
        <v>1</v>
      </c>
      <c r="D32" s="634"/>
      <c r="E32" s="634">
        <f>SUM(E6:F10)</f>
        <v>1</v>
      </c>
      <c r="F32" s="634"/>
      <c r="G32" s="282">
        <f>SUM(C32:F32)</f>
        <v>2</v>
      </c>
      <c r="H32" s="281" t="s">
        <v>176</v>
      </c>
      <c r="I32" s="633">
        <f>SUM(N6:N10)</f>
        <v>0</v>
      </c>
      <c r="J32" s="633"/>
      <c r="K32" s="287">
        <f>SUM(O6:P10)</f>
        <v>0</v>
      </c>
      <c r="L32" s="282">
        <f t="shared" ref="L32:L41" si="0">SUM(H32:K32)</f>
        <v>0</v>
      </c>
      <c r="M32" s="268" t="s">
        <v>175</v>
      </c>
      <c r="N32" s="290">
        <f>SUM(T31:U36)</f>
        <v>0</v>
      </c>
      <c r="O32" s="634">
        <f>SUM(V31:V36)</f>
        <v>0</v>
      </c>
      <c r="P32" s="634"/>
      <c r="Q32" s="634">
        <f t="shared" ref="Q32:R32" si="1">SUM(M32:P32)</f>
        <v>0</v>
      </c>
      <c r="R32" s="644">
        <f t="shared" si="1"/>
        <v>0</v>
      </c>
      <c r="S32" s="275" t="s">
        <v>174</v>
      </c>
      <c r="T32" s="627">
        <v>0</v>
      </c>
      <c r="U32" s="627"/>
      <c r="V32" s="279">
        <v>0</v>
      </c>
      <c r="W32" s="627">
        <v>0</v>
      </c>
      <c r="X32" s="628"/>
    </row>
    <row r="33" spans="2:27" s="50" customFormat="1" ht="14.25" thickBot="1">
      <c r="B33" s="283" t="s">
        <v>173</v>
      </c>
      <c r="C33" s="645">
        <f>SUM(C11:D15)</f>
        <v>1</v>
      </c>
      <c r="D33" s="645"/>
      <c r="E33" s="645">
        <f>SUM(E11:F15)</f>
        <v>6</v>
      </c>
      <c r="F33" s="645"/>
      <c r="G33" s="284">
        <f t="shared" ref="G33:G41" si="2">SUM(C33:F33)</f>
        <v>7</v>
      </c>
      <c r="H33" s="283" t="s">
        <v>172</v>
      </c>
      <c r="I33" s="648">
        <f>SUM(N11:N15)</f>
        <v>0</v>
      </c>
      <c r="J33" s="648"/>
      <c r="K33" s="288">
        <f>SUM(O11:P15)</f>
        <v>2</v>
      </c>
      <c r="L33" s="284">
        <f t="shared" si="0"/>
        <v>2</v>
      </c>
      <c r="M33" s="269" t="s">
        <v>342</v>
      </c>
      <c r="N33" s="291">
        <f>T36</f>
        <v>0</v>
      </c>
      <c r="O33" s="641">
        <f>V36</f>
        <v>0</v>
      </c>
      <c r="P33" s="641"/>
      <c r="Q33" s="641">
        <f t="shared" ref="Q33:R33" si="3">SUM(M33:P33)</f>
        <v>0</v>
      </c>
      <c r="R33" s="660">
        <f t="shared" si="3"/>
        <v>0</v>
      </c>
      <c r="S33" s="275" t="s">
        <v>171</v>
      </c>
      <c r="T33" s="627">
        <v>0</v>
      </c>
      <c r="U33" s="627"/>
      <c r="V33" s="279">
        <v>0</v>
      </c>
      <c r="W33" s="627">
        <v>0</v>
      </c>
      <c r="X33" s="628"/>
    </row>
    <row r="34" spans="2:27" s="50" customFormat="1" ht="14.25" thickBot="1">
      <c r="B34" s="283" t="s">
        <v>170</v>
      </c>
      <c r="C34" s="645">
        <f>SUM(C16:D20)</f>
        <v>3</v>
      </c>
      <c r="D34" s="645"/>
      <c r="E34" s="645">
        <f>SUM(E16:F20)</f>
        <v>2</v>
      </c>
      <c r="F34" s="645"/>
      <c r="G34" s="284">
        <f t="shared" si="2"/>
        <v>5</v>
      </c>
      <c r="H34" s="283" t="s">
        <v>169</v>
      </c>
      <c r="I34" s="648">
        <f>SUM(N16:N20)</f>
        <v>2</v>
      </c>
      <c r="J34" s="648"/>
      <c r="K34" s="288">
        <f>SUM(O16:P20)</f>
        <v>0</v>
      </c>
      <c r="L34" s="284">
        <f t="shared" si="0"/>
        <v>2</v>
      </c>
      <c r="S34" s="275" t="s">
        <v>168</v>
      </c>
      <c r="T34" s="627">
        <v>0</v>
      </c>
      <c r="U34" s="627"/>
      <c r="V34" s="279">
        <v>0</v>
      </c>
      <c r="W34" s="627">
        <v>0</v>
      </c>
      <c r="X34" s="628"/>
    </row>
    <row r="35" spans="2:27" s="50" customFormat="1">
      <c r="B35" s="283" t="s">
        <v>167</v>
      </c>
      <c r="C35" s="645">
        <f>SUM(C21:D25)</f>
        <v>1</v>
      </c>
      <c r="D35" s="645"/>
      <c r="E35" s="645">
        <f>SUM(E21:F25)</f>
        <v>4</v>
      </c>
      <c r="F35" s="645"/>
      <c r="G35" s="284">
        <f t="shared" si="2"/>
        <v>5</v>
      </c>
      <c r="H35" s="283" t="s">
        <v>166</v>
      </c>
      <c r="I35" s="648">
        <f>SUM(N21:N25)</f>
        <v>1</v>
      </c>
      <c r="J35" s="648"/>
      <c r="K35" s="288">
        <f>SUM(O21:P25)</f>
        <v>3</v>
      </c>
      <c r="L35" s="284">
        <f t="shared" si="0"/>
        <v>4</v>
      </c>
      <c r="M35" s="639" t="s">
        <v>165</v>
      </c>
      <c r="N35" s="635">
        <f>SUM(I35:J41,N32:N33)</f>
        <v>3</v>
      </c>
      <c r="O35" s="635">
        <f>SUM(K35:K41,O32:P33)</f>
        <v>6</v>
      </c>
      <c r="P35" s="635"/>
      <c r="Q35" s="635">
        <f t="shared" ref="Q35:R35" si="4">SUM(M35:P35)</f>
        <v>9</v>
      </c>
      <c r="R35" s="637">
        <f t="shared" si="4"/>
        <v>18</v>
      </c>
      <c r="S35" s="300" t="s">
        <v>164</v>
      </c>
      <c r="T35" s="302">
        <v>0</v>
      </c>
      <c r="U35" s="302">
        <v>0</v>
      </c>
      <c r="V35" s="302">
        <v>0</v>
      </c>
      <c r="W35" s="466">
        <v>0</v>
      </c>
      <c r="X35" s="618"/>
    </row>
    <row r="36" spans="2:27" s="50" customFormat="1" ht="14.25" thickBot="1">
      <c r="B36" s="283" t="s">
        <v>163</v>
      </c>
      <c r="C36" s="645">
        <f>SUM(C26:D30)</f>
        <v>0</v>
      </c>
      <c r="D36" s="645"/>
      <c r="E36" s="645">
        <f>SUM(E26:F30)</f>
        <v>0</v>
      </c>
      <c r="F36" s="645"/>
      <c r="G36" s="284">
        <f t="shared" si="2"/>
        <v>0</v>
      </c>
      <c r="H36" s="283" t="s">
        <v>162</v>
      </c>
      <c r="I36" s="648">
        <f>SUM(N26:N30)</f>
        <v>1</v>
      </c>
      <c r="J36" s="648"/>
      <c r="K36" s="288">
        <f>SUM(O26:P30)</f>
        <v>0</v>
      </c>
      <c r="L36" s="284">
        <f t="shared" si="0"/>
        <v>1</v>
      </c>
      <c r="M36" s="640"/>
      <c r="N36" s="636"/>
      <c r="O36" s="636"/>
      <c r="P36" s="636"/>
      <c r="Q36" s="636">
        <f t="shared" ref="Q36:R36" si="5">SUM(M36:P36)</f>
        <v>0</v>
      </c>
      <c r="R36" s="638">
        <f t="shared" si="5"/>
        <v>0</v>
      </c>
      <c r="S36" s="277" t="s">
        <v>159</v>
      </c>
      <c r="T36" s="632">
        <v>0</v>
      </c>
      <c r="U36" s="632"/>
      <c r="V36" s="280">
        <v>0</v>
      </c>
      <c r="W36" s="632">
        <v>0</v>
      </c>
      <c r="X36" s="647"/>
    </row>
    <row r="37" spans="2:27" s="50" customFormat="1" ht="14.25" thickBot="1">
      <c r="B37" s="283" t="s">
        <v>158</v>
      </c>
      <c r="C37" s="645">
        <f>SUM(I6:J10)</f>
        <v>2</v>
      </c>
      <c r="D37" s="645"/>
      <c r="E37" s="645">
        <f>SUM(K6:K10)</f>
        <v>1</v>
      </c>
      <c r="F37" s="645"/>
      <c r="G37" s="284">
        <f t="shared" si="2"/>
        <v>3</v>
      </c>
      <c r="H37" s="283" t="s">
        <v>157</v>
      </c>
      <c r="I37" s="648">
        <f>SUM(T6:U10)</f>
        <v>1</v>
      </c>
      <c r="J37" s="648"/>
      <c r="K37" s="288">
        <f>SUM(V6:V10)</f>
        <v>1</v>
      </c>
      <c r="L37" s="284">
        <f t="shared" si="0"/>
        <v>2</v>
      </c>
      <c r="M37" s="292" t="s">
        <v>161</v>
      </c>
      <c r="N37" s="319"/>
      <c r="O37" s="320"/>
      <c r="P37" s="649">
        <f>Q35/Q39*100</f>
        <v>18</v>
      </c>
      <c r="Q37" s="650"/>
      <c r="R37" s="271" t="s">
        <v>160</v>
      </c>
    </row>
    <row r="38" spans="2:27" s="50" customFormat="1" ht="14.25" thickBot="1">
      <c r="B38" s="283" t="s">
        <v>156</v>
      </c>
      <c r="C38" s="645">
        <f>SUM(I11:J15)</f>
        <v>0</v>
      </c>
      <c r="D38" s="645"/>
      <c r="E38" s="645">
        <f>SUM(K11:K15)</f>
        <v>3</v>
      </c>
      <c r="F38" s="645"/>
      <c r="G38" s="284">
        <f t="shared" si="2"/>
        <v>3</v>
      </c>
      <c r="H38" s="283" t="s">
        <v>155</v>
      </c>
      <c r="I38" s="648">
        <f>SUM(T11:U15)</f>
        <v>0</v>
      </c>
      <c r="J38" s="648"/>
      <c r="K38" s="288">
        <f>SUM(V11:V15)</f>
        <v>1</v>
      </c>
      <c r="L38" s="284">
        <f t="shared" si="0"/>
        <v>1</v>
      </c>
    </row>
    <row r="39" spans="2:27" s="50" customFormat="1">
      <c r="B39" s="283" t="s">
        <v>154</v>
      </c>
      <c r="C39" s="645">
        <f>SUM(I16:J20)</f>
        <v>4</v>
      </c>
      <c r="D39" s="645"/>
      <c r="E39" s="645">
        <f>SUM(K16:K20)</f>
        <v>3</v>
      </c>
      <c r="F39" s="645"/>
      <c r="G39" s="284">
        <f t="shared" si="2"/>
        <v>7</v>
      </c>
      <c r="H39" s="283" t="s">
        <v>153</v>
      </c>
      <c r="I39" s="648">
        <f>SUM(T16:U20)</f>
        <v>0</v>
      </c>
      <c r="J39" s="648"/>
      <c r="K39" s="288">
        <f>SUM(V16:V20)</f>
        <v>0</v>
      </c>
      <c r="L39" s="284">
        <f>SUM(H39:K39)</f>
        <v>0</v>
      </c>
      <c r="M39" s="639" t="s">
        <v>152</v>
      </c>
      <c r="N39" s="635">
        <f>SUM(C32:D41,I32:J41,N32:N33)</f>
        <v>18</v>
      </c>
      <c r="O39" s="635">
        <f>SUM(E32:F41,K32:K41,O32:P33)</f>
        <v>32</v>
      </c>
      <c r="P39" s="635"/>
      <c r="Q39" s="635">
        <f>SUM(N39:P40)</f>
        <v>50</v>
      </c>
      <c r="R39" s="637"/>
      <c r="S39" s="651" t="s">
        <v>151</v>
      </c>
      <c r="T39" s="623">
        <v>35</v>
      </c>
      <c r="U39" s="623"/>
      <c r="V39" s="623">
        <v>34</v>
      </c>
      <c r="W39" s="623">
        <v>35</v>
      </c>
      <c r="X39" s="625"/>
    </row>
    <row r="40" spans="2:27" s="50" customFormat="1" ht="14.25" thickBot="1">
      <c r="B40" s="283" t="s">
        <v>150</v>
      </c>
      <c r="C40" s="645">
        <f>SUM(I21:J25)</f>
        <v>1</v>
      </c>
      <c r="D40" s="645"/>
      <c r="E40" s="645">
        <f>SUM(K21:K25)</f>
        <v>3</v>
      </c>
      <c r="F40" s="645"/>
      <c r="G40" s="284">
        <f t="shared" si="2"/>
        <v>4</v>
      </c>
      <c r="H40" s="283" t="s">
        <v>149</v>
      </c>
      <c r="I40" s="648">
        <f>SUM(T21:U25)</f>
        <v>0</v>
      </c>
      <c r="J40" s="648"/>
      <c r="K40" s="288">
        <f>SUM(V21:V25)</f>
        <v>1</v>
      </c>
      <c r="L40" s="284">
        <f t="shared" si="0"/>
        <v>1</v>
      </c>
      <c r="M40" s="640"/>
      <c r="N40" s="636"/>
      <c r="O40" s="636"/>
      <c r="P40" s="636"/>
      <c r="Q40" s="636"/>
      <c r="R40" s="638"/>
      <c r="S40" s="652"/>
      <c r="T40" s="624"/>
      <c r="U40" s="624"/>
      <c r="V40" s="624"/>
      <c r="W40" s="624"/>
      <c r="X40" s="626"/>
    </row>
    <row r="41" spans="2:27" s="50" customFormat="1" ht="14.25" thickBot="1">
      <c r="B41" s="285" t="s">
        <v>148</v>
      </c>
      <c r="C41" s="641">
        <f>SUM(I26:J30)</f>
        <v>0</v>
      </c>
      <c r="D41" s="641"/>
      <c r="E41" s="641">
        <f>SUM(K26:K30)</f>
        <v>1</v>
      </c>
      <c r="F41" s="641"/>
      <c r="G41" s="286">
        <f t="shared" si="2"/>
        <v>1</v>
      </c>
      <c r="H41" s="285" t="s">
        <v>147</v>
      </c>
      <c r="I41" s="653">
        <f>SUM(T26:U30)</f>
        <v>0</v>
      </c>
      <c r="J41" s="653"/>
      <c r="K41" s="289">
        <f>SUM(V26:V30)</f>
        <v>0</v>
      </c>
      <c r="L41" s="286">
        <f t="shared" si="0"/>
        <v>0</v>
      </c>
      <c r="M41" s="293" t="s">
        <v>7</v>
      </c>
      <c r="N41" s="307"/>
      <c r="O41" s="306"/>
      <c r="P41" s="306"/>
      <c r="Q41" s="654">
        <f>字別人口!Q6</f>
        <v>18</v>
      </c>
      <c r="R41" s="655"/>
      <c r="S41" s="643" t="s">
        <v>146</v>
      </c>
      <c r="T41" s="643"/>
      <c r="U41" s="643"/>
      <c r="V41" s="643"/>
      <c r="W41" s="169">
        <v>1</v>
      </c>
      <c r="X41" s="107">
        <v>74</v>
      </c>
    </row>
    <row r="43" spans="2:27" s="50" customFormat="1"/>
    <row r="44" spans="2:27" s="50" customFormat="1" ht="13.5" customHeight="1">
      <c r="B44" s="643" t="s">
        <v>1</v>
      </c>
      <c r="C44" s="643"/>
      <c r="D44" s="643" t="s">
        <v>2</v>
      </c>
      <c r="E44" s="643"/>
      <c r="F44" s="643"/>
      <c r="G44" s="643"/>
      <c r="H44" s="643"/>
      <c r="I44" s="643"/>
      <c r="J44" s="631" t="s">
        <v>338</v>
      </c>
      <c r="K44" s="631"/>
      <c r="L44" s="631"/>
      <c r="M44" s="631"/>
      <c r="N44" s="631"/>
      <c r="O44" s="631"/>
      <c r="P44" s="631"/>
      <c r="Q44" s="274"/>
      <c r="R44" s="274"/>
      <c r="U44" s="193" t="str">
        <f>$U$2</f>
        <v>平成29年11月30日</v>
      </c>
      <c r="V44" s="193"/>
      <c r="W44" s="193"/>
      <c r="X44" s="193" t="s">
        <v>0</v>
      </c>
      <c r="Y44" s="4"/>
      <c r="Z44" s="4"/>
      <c r="AA44" s="4"/>
    </row>
    <row r="45" spans="2:27" s="50" customFormat="1" ht="13.5" customHeight="1">
      <c r="B45" s="643" t="s">
        <v>282</v>
      </c>
      <c r="C45" s="643"/>
      <c r="D45" s="643" t="s">
        <v>143</v>
      </c>
      <c r="E45" s="643"/>
      <c r="F45" s="643"/>
      <c r="G45" s="643"/>
      <c r="H45" s="260"/>
      <c r="I45" s="260"/>
      <c r="J45" s="631"/>
      <c r="K45" s="631"/>
      <c r="L45" s="631"/>
      <c r="M45" s="631"/>
      <c r="N45" s="631"/>
      <c r="O45" s="631"/>
      <c r="P45" s="631"/>
      <c r="Q45" s="274"/>
      <c r="R45" s="274"/>
      <c r="U45" s="193" t="str">
        <f>$U$3</f>
        <v>平成29年12月 1日</v>
      </c>
      <c r="V45" s="193"/>
      <c r="W45" s="193"/>
      <c r="X45" s="193" t="s">
        <v>3</v>
      </c>
      <c r="Y45" s="4"/>
      <c r="Z45" s="4"/>
      <c r="AA45" s="4"/>
    </row>
    <row r="46" spans="2:27" s="50" customFormat="1" ht="13.5" customHeight="1" thickBot="1">
      <c r="J46" s="273"/>
      <c r="K46" s="273"/>
      <c r="L46" s="273"/>
      <c r="M46" s="273"/>
      <c r="N46" s="273"/>
      <c r="O46" s="273"/>
      <c r="P46" s="273"/>
      <c r="U46" s="260"/>
      <c r="X46" s="4"/>
      <c r="Y46" s="4"/>
      <c r="Z46" s="4"/>
      <c r="AA46" s="4"/>
    </row>
    <row r="47" spans="2:27" s="50" customFormat="1">
      <c r="B47" s="294" t="s">
        <v>280</v>
      </c>
      <c r="C47" s="642" t="s">
        <v>4</v>
      </c>
      <c r="D47" s="642"/>
      <c r="E47" s="642" t="s">
        <v>5</v>
      </c>
      <c r="F47" s="642"/>
      <c r="G47" s="295" t="s">
        <v>6</v>
      </c>
      <c r="H47" s="294" t="s">
        <v>280</v>
      </c>
      <c r="I47" s="642" t="s">
        <v>4</v>
      </c>
      <c r="J47" s="642"/>
      <c r="K47" s="296" t="s">
        <v>5</v>
      </c>
      <c r="L47" s="295" t="s">
        <v>6</v>
      </c>
      <c r="M47" s="294" t="s">
        <v>280</v>
      </c>
      <c r="N47" s="296" t="s">
        <v>4</v>
      </c>
      <c r="O47" s="642" t="s">
        <v>5</v>
      </c>
      <c r="P47" s="642"/>
      <c r="Q47" s="642" t="s">
        <v>6</v>
      </c>
      <c r="R47" s="646"/>
      <c r="S47" s="294" t="s">
        <v>280</v>
      </c>
      <c r="T47" s="642" t="s">
        <v>4</v>
      </c>
      <c r="U47" s="642"/>
      <c r="V47" s="296" t="s">
        <v>5</v>
      </c>
      <c r="W47" s="642" t="s">
        <v>6</v>
      </c>
      <c r="X47" s="646"/>
    </row>
    <row r="48" spans="2:27" s="50" customFormat="1">
      <c r="B48" s="297" t="s">
        <v>279</v>
      </c>
      <c r="C48" s="629">
        <v>4</v>
      </c>
      <c r="D48" s="629"/>
      <c r="E48" s="629">
        <v>12</v>
      </c>
      <c r="F48" s="629"/>
      <c r="G48" s="298">
        <v>16</v>
      </c>
      <c r="H48" s="297" t="s">
        <v>278</v>
      </c>
      <c r="I48" s="629">
        <v>6</v>
      </c>
      <c r="J48" s="629"/>
      <c r="K48" s="299">
        <v>3</v>
      </c>
      <c r="L48" s="298">
        <v>9</v>
      </c>
      <c r="M48" s="297" t="s">
        <v>277</v>
      </c>
      <c r="N48" s="299">
        <v>11</v>
      </c>
      <c r="O48" s="629">
        <v>4</v>
      </c>
      <c r="P48" s="629"/>
      <c r="Q48" s="629">
        <v>15</v>
      </c>
      <c r="R48" s="630"/>
      <c r="S48" s="297" t="s">
        <v>276</v>
      </c>
      <c r="T48" s="629">
        <v>4</v>
      </c>
      <c r="U48" s="629"/>
      <c r="V48" s="299">
        <v>2</v>
      </c>
      <c r="W48" s="629">
        <v>6</v>
      </c>
      <c r="X48" s="630"/>
    </row>
    <row r="49" spans="2:24" s="50" customFormat="1">
      <c r="B49" s="275" t="s">
        <v>275</v>
      </c>
      <c r="C49" s="627">
        <v>6</v>
      </c>
      <c r="D49" s="627"/>
      <c r="E49" s="627">
        <v>5</v>
      </c>
      <c r="F49" s="627"/>
      <c r="G49" s="276">
        <v>11</v>
      </c>
      <c r="H49" s="275" t="s">
        <v>274</v>
      </c>
      <c r="I49" s="627">
        <v>7</v>
      </c>
      <c r="J49" s="627"/>
      <c r="K49" s="279">
        <v>7</v>
      </c>
      <c r="L49" s="276">
        <v>14</v>
      </c>
      <c r="M49" s="275" t="s">
        <v>273</v>
      </c>
      <c r="N49" s="279">
        <v>6</v>
      </c>
      <c r="O49" s="627">
        <v>4</v>
      </c>
      <c r="P49" s="627"/>
      <c r="Q49" s="627">
        <v>10</v>
      </c>
      <c r="R49" s="628"/>
      <c r="S49" s="275" t="s">
        <v>272</v>
      </c>
      <c r="T49" s="627">
        <v>5</v>
      </c>
      <c r="U49" s="627"/>
      <c r="V49" s="279">
        <v>8</v>
      </c>
      <c r="W49" s="627">
        <v>13</v>
      </c>
      <c r="X49" s="628"/>
    </row>
    <row r="50" spans="2:24" s="50" customFormat="1">
      <c r="B50" s="275" t="s">
        <v>271</v>
      </c>
      <c r="C50" s="627">
        <v>5</v>
      </c>
      <c r="D50" s="627"/>
      <c r="E50" s="627">
        <v>8</v>
      </c>
      <c r="F50" s="627"/>
      <c r="G50" s="276">
        <v>13</v>
      </c>
      <c r="H50" s="275" t="s">
        <v>270</v>
      </c>
      <c r="I50" s="627">
        <v>5</v>
      </c>
      <c r="J50" s="627"/>
      <c r="K50" s="279">
        <v>6</v>
      </c>
      <c r="L50" s="276">
        <v>11</v>
      </c>
      <c r="M50" s="275" t="s">
        <v>269</v>
      </c>
      <c r="N50" s="279">
        <v>5</v>
      </c>
      <c r="O50" s="627">
        <v>4</v>
      </c>
      <c r="P50" s="627"/>
      <c r="Q50" s="627">
        <v>9</v>
      </c>
      <c r="R50" s="628"/>
      <c r="S50" s="275" t="s">
        <v>268</v>
      </c>
      <c r="T50" s="627">
        <v>4</v>
      </c>
      <c r="U50" s="627"/>
      <c r="V50" s="279">
        <v>5</v>
      </c>
      <c r="W50" s="627">
        <v>9</v>
      </c>
      <c r="X50" s="628"/>
    </row>
    <row r="51" spans="2:24" s="50" customFormat="1">
      <c r="B51" s="275" t="s">
        <v>267</v>
      </c>
      <c r="C51" s="627">
        <v>7</v>
      </c>
      <c r="D51" s="627"/>
      <c r="E51" s="627">
        <v>4</v>
      </c>
      <c r="F51" s="627"/>
      <c r="G51" s="276">
        <v>11</v>
      </c>
      <c r="H51" s="275" t="s">
        <v>266</v>
      </c>
      <c r="I51" s="627">
        <v>7</v>
      </c>
      <c r="J51" s="627"/>
      <c r="K51" s="279">
        <v>1</v>
      </c>
      <c r="L51" s="276">
        <v>8</v>
      </c>
      <c r="M51" s="275" t="s">
        <v>265</v>
      </c>
      <c r="N51" s="279">
        <v>8</v>
      </c>
      <c r="O51" s="627">
        <v>5</v>
      </c>
      <c r="P51" s="627"/>
      <c r="Q51" s="627">
        <v>13</v>
      </c>
      <c r="R51" s="628"/>
      <c r="S51" s="275" t="s">
        <v>264</v>
      </c>
      <c r="T51" s="627">
        <v>4</v>
      </c>
      <c r="U51" s="627"/>
      <c r="V51" s="279">
        <v>5</v>
      </c>
      <c r="W51" s="627">
        <v>9</v>
      </c>
      <c r="X51" s="628"/>
    </row>
    <row r="52" spans="2:24" s="50" customFormat="1">
      <c r="B52" s="300" t="s">
        <v>263</v>
      </c>
      <c r="C52" s="466">
        <v>10</v>
      </c>
      <c r="D52" s="466"/>
      <c r="E52" s="466">
        <v>9</v>
      </c>
      <c r="F52" s="466"/>
      <c r="G52" s="301">
        <v>19</v>
      </c>
      <c r="H52" s="300" t="s">
        <v>262</v>
      </c>
      <c r="I52" s="466">
        <v>13</v>
      </c>
      <c r="J52" s="466"/>
      <c r="K52" s="196">
        <v>8</v>
      </c>
      <c r="L52" s="301">
        <v>21</v>
      </c>
      <c r="M52" s="300" t="s">
        <v>261</v>
      </c>
      <c r="N52" s="196">
        <v>5</v>
      </c>
      <c r="O52" s="466">
        <v>8</v>
      </c>
      <c r="P52" s="466"/>
      <c r="Q52" s="466">
        <v>13</v>
      </c>
      <c r="R52" s="618"/>
      <c r="S52" s="300" t="s">
        <v>260</v>
      </c>
      <c r="T52" s="466">
        <v>4</v>
      </c>
      <c r="U52" s="466"/>
      <c r="V52" s="196">
        <v>3</v>
      </c>
      <c r="W52" s="466">
        <v>7</v>
      </c>
      <c r="X52" s="618"/>
    </row>
    <row r="53" spans="2:24" s="50" customFormat="1">
      <c r="B53" s="275" t="s">
        <v>259</v>
      </c>
      <c r="C53" s="627">
        <v>8</v>
      </c>
      <c r="D53" s="627"/>
      <c r="E53" s="627">
        <v>8</v>
      </c>
      <c r="F53" s="627"/>
      <c r="G53" s="276">
        <v>16</v>
      </c>
      <c r="H53" s="275" t="s">
        <v>258</v>
      </c>
      <c r="I53" s="627">
        <v>8</v>
      </c>
      <c r="J53" s="627"/>
      <c r="K53" s="279">
        <v>8</v>
      </c>
      <c r="L53" s="276">
        <v>16</v>
      </c>
      <c r="M53" s="275" t="s">
        <v>257</v>
      </c>
      <c r="N53" s="279">
        <v>6</v>
      </c>
      <c r="O53" s="627">
        <v>9</v>
      </c>
      <c r="P53" s="627"/>
      <c r="Q53" s="627">
        <v>15</v>
      </c>
      <c r="R53" s="628"/>
      <c r="S53" s="275" t="s">
        <v>256</v>
      </c>
      <c r="T53" s="627">
        <v>2</v>
      </c>
      <c r="U53" s="627"/>
      <c r="V53" s="279">
        <v>7</v>
      </c>
      <c r="W53" s="627">
        <v>9</v>
      </c>
      <c r="X53" s="628"/>
    </row>
    <row r="54" spans="2:24" s="50" customFormat="1">
      <c r="B54" s="275" t="s">
        <v>255</v>
      </c>
      <c r="C54" s="627">
        <v>8</v>
      </c>
      <c r="D54" s="627"/>
      <c r="E54" s="627">
        <v>10</v>
      </c>
      <c r="F54" s="627"/>
      <c r="G54" s="276">
        <v>18</v>
      </c>
      <c r="H54" s="275" t="s">
        <v>254</v>
      </c>
      <c r="I54" s="627">
        <v>6</v>
      </c>
      <c r="J54" s="627"/>
      <c r="K54" s="279">
        <v>3</v>
      </c>
      <c r="L54" s="276">
        <v>9</v>
      </c>
      <c r="M54" s="275" t="s">
        <v>253</v>
      </c>
      <c r="N54" s="279">
        <v>9</v>
      </c>
      <c r="O54" s="627">
        <v>11</v>
      </c>
      <c r="P54" s="627"/>
      <c r="Q54" s="627">
        <v>20</v>
      </c>
      <c r="R54" s="628"/>
      <c r="S54" s="275" t="s">
        <v>252</v>
      </c>
      <c r="T54" s="627">
        <v>2</v>
      </c>
      <c r="U54" s="627"/>
      <c r="V54" s="279">
        <v>5</v>
      </c>
      <c r="W54" s="627">
        <v>7</v>
      </c>
      <c r="X54" s="628"/>
    </row>
    <row r="55" spans="2:24" s="50" customFormat="1">
      <c r="B55" s="275" t="s">
        <v>251</v>
      </c>
      <c r="C55" s="627">
        <v>7</v>
      </c>
      <c r="D55" s="627"/>
      <c r="E55" s="627">
        <v>9</v>
      </c>
      <c r="F55" s="627"/>
      <c r="G55" s="276">
        <v>16</v>
      </c>
      <c r="H55" s="275" t="s">
        <v>250</v>
      </c>
      <c r="I55" s="627">
        <v>7</v>
      </c>
      <c r="J55" s="627"/>
      <c r="K55" s="279">
        <v>9</v>
      </c>
      <c r="L55" s="276">
        <v>16</v>
      </c>
      <c r="M55" s="275" t="s">
        <v>249</v>
      </c>
      <c r="N55" s="279">
        <v>10</v>
      </c>
      <c r="O55" s="627">
        <v>6</v>
      </c>
      <c r="P55" s="627"/>
      <c r="Q55" s="627">
        <v>16</v>
      </c>
      <c r="R55" s="628"/>
      <c r="S55" s="275" t="s">
        <v>248</v>
      </c>
      <c r="T55" s="627">
        <v>5</v>
      </c>
      <c r="U55" s="627"/>
      <c r="V55" s="279">
        <v>3</v>
      </c>
      <c r="W55" s="627">
        <v>8</v>
      </c>
      <c r="X55" s="628"/>
    </row>
    <row r="56" spans="2:24" s="50" customFormat="1">
      <c r="B56" s="275" t="s">
        <v>247</v>
      </c>
      <c r="C56" s="627">
        <v>4</v>
      </c>
      <c r="D56" s="627"/>
      <c r="E56" s="627">
        <v>6</v>
      </c>
      <c r="F56" s="627"/>
      <c r="G56" s="276">
        <v>10</v>
      </c>
      <c r="H56" s="275" t="s">
        <v>246</v>
      </c>
      <c r="I56" s="627">
        <v>10</v>
      </c>
      <c r="J56" s="627"/>
      <c r="K56" s="279">
        <v>5</v>
      </c>
      <c r="L56" s="276">
        <v>15</v>
      </c>
      <c r="M56" s="275" t="s">
        <v>245</v>
      </c>
      <c r="N56" s="279">
        <v>7</v>
      </c>
      <c r="O56" s="627">
        <v>5</v>
      </c>
      <c r="P56" s="627"/>
      <c r="Q56" s="627">
        <v>12</v>
      </c>
      <c r="R56" s="628"/>
      <c r="S56" s="275" t="s">
        <v>244</v>
      </c>
      <c r="T56" s="627">
        <v>2</v>
      </c>
      <c r="U56" s="627"/>
      <c r="V56" s="279">
        <v>3</v>
      </c>
      <c r="W56" s="627">
        <v>5</v>
      </c>
      <c r="X56" s="628"/>
    </row>
    <row r="57" spans="2:24" s="50" customFormat="1">
      <c r="B57" s="300" t="s">
        <v>243</v>
      </c>
      <c r="C57" s="466">
        <v>7</v>
      </c>
      <c r="D57" s="466"/>
      <c r="E57" s="466">
        <v>9</v>
      </c>
      <c r="F57" s="466"/>
      <c r="G57" s="301">
        <v>16</v>
      </c>
      <c r="H57" s="300" t="s">
        <v>242</v>
      </c>
      <c r="I57" s="466">
        <v>7</v>
      </c>
      <c r="J57" s="466"/>
      <c r="K57" s="196">
        <v>8</v>
      </c>
      <c r="L57" s="301">
        <v>15</v>
      </c>
      <c r="M57" s="300" t="s">
        <v>241</v>
      </c>
      <c r="N57" s="196">
        <v>6</v>
      </c>
      <c r="O57" s="466">
        <v>7</v>
      </c>
      <c r="P57" s="466"/>
      <c r="Q57" s="466">
        <v>13</v>
      </c>
      <c r="R57" s="618"/>
      <c r="S57" s="300" t="s">
        <v>240</v>
      </c>
      <c r="T57" s="466">
        <v>1</v>
      </c>
      <c r="U57" s="466"/>
      <c r="V57" s="196">
        <v>4</v>
      </c>
      <c r="W57" s="466">
        <v>5</v>
      </c>
      <c r="X57" s="618"/>
    </row>
    <row r="58" spans="2:24" s="50" customFormat="1">
      <c r="B58" s="275" t="s">
        <v>239</v>
      </c>
      <c r="C58" s="627">
        <v>14</v>
      </c>
      <c r="D58" s="627"/>
      <c r="E58" s="627">
        <v>6</v>
      </c>
      <c r="F58" s="627"/>
      <c r="G58" s="276">
        <v>20</v>
      </c>
      <c r="H58" s="275" t="s">
        <v>238</v>
      </c>
      <c r="I58" s="627">
        <v>9</v>
      </c>
      <c r="J58" s="627"/>
      <c r="K58" s="279">
        <v>9</v>
      </c>
      <c r="L58" s="276">
        <v>18</v>
      </c>
      <c r="M58" s="275" t="s">
        <v>237</v>
      </c>
      <c r="N58" s="279">
        <v>10</v>
      </c>
      <c r="O58" s="627">
        <v>10</v>
      </c>
      <c r="P58" s="627"/>
      <c r="Q58" s="627">
        <v>20</v>
      </c>
      <c r="R58" s="628"/>
      <c r="S58" s="275" t="s">
        <v>236</v>
      </c>
      <c r="T58" s="627">
        <v>6</v>
      </c>
      <c r="U58" s="627"/>
      <c r="V58" s="279">
        <v>3</v>
      </c>
      <c r="W58" s="627">
        <v>9</v>
      </c>
      <c r="X58" s="628"/>
    </row>
    <row r="59" spans="2:24" s="50" customFormat="1">
      <c r="B59" s="275" t="s">
        <v>235</v>
      </c>
      <c r="C59" s="627">
        <v>6</v>
      </c>
      <c r="D59" s="627"/>
      <c r="E59" s="627">
        <v>10</v>
      </c>
      <c r="F59" s="627"/>
      <c r="G59" s="276">
        <v>16</v>
      </c>
      <c r="H59" s="275" t="s">
        <v>234</v>
      </c>
      <c r="I59" s="627">
        <v>7</v>
      </c>
      <c r="J59" s="627"/>
      <c r="K59" s="279">
        <v>5</v>
      </c>
      <c r="L59" s="276">
        <v>12</v>
      </c>
      <c r="M59" s="275" t="s">
        <v>233</v>
      </c>
      <c r="N59" s="279">
        <v>10</v>
      </c>
      <c r="O59" s="627">
        <v>8</v>
      </c>
      <c r="P59" s="627"/>
      <c r="Q59" s="627">
        <v>18</v>
      </c>
      <c r="R59" s="628"/>
      <c r="S59" s="275" t="s">
        <v>232</v>
      </c>
      <c r="T59" s="627">
        <v>2</v>
      </c>
      <c r="U59" s="627"/>
      <c r="V59" s="279">
        <v>5</v>
      </c>
      <c r="W59" s="627">
        <v>7</v>
      </c>
      <c r="X59" s="628"/>
    </row>
    <row r="60" spans="2:24" s="4" customFormat="1">
      <c r="B60" s="275" t="s">
        <v>231</v>
      </c>
      <c r="C60" s="627">
        <v>4</v>
      </c>
      <c r="D60" s="627"/>
      <c r="E60" s="627">
        <v>4</v>
      </c>
      <c r="F60" s="627"/>
      <c r="G60" s="276">
        <v>8</v>
      </c>
      <c r="H60" s="275" t="s">
        <v>230</v>
      </c>
      <c r="I60" s="627">
        <v>9</v>
      </c>
      <c r="J60" s="627"/>
      <c r="K60" s="279">
        <v>11</v>
      </c>
      <c r="L60" s="276">
        <v>20</v>
      </c>
      <c r="M60" s="275" t="s">
        <v>229</v>
      </c>
      <c r="N60" s="279">
        <v>9</v>
      </c>
      <c r="O60" s="627">
        <v>9</v>
      </c>
      <c r="P60" s="627"/>
      <c r="Q60" s="627">
        <v>18</v>
      </c>
      <c r="R60" s="628"/>
      <c r="S60" s="275" t="s">
        <v>228</v>
      </c>
      <c r="T60" s="627">
        <v>3</v>
      </c>
      <c r="U60" s="627"/>
      <c r="V60" s="279">
        <v>2</v>
      </c>
      <c r="W60" s="627">
        <v>5</v>
      </c>
      <c r="X60" s="628"/>
    </row>
    <row r="61" spans="2:24" s="4" customFormat="1">
      <c r="B61" s="275" t="s">
        <v>227</v>
      </c>
      <c r="C61" s="627">
        <v>11</v>
      </c>
      <c r="D61" s="627"/>
      <c r="E61" s="627">
        <v>6</v>
      </c>
      <c r="F61" s="627"/>
      <c r="G61" s="276">
        <v>17</v>
      </c>
      <c r="H61" s="275" t="s">
        <v>226</v>
      </c>
      <c r="I61" s="627">
        <v>7</v>
      </c>
      <c r="J61" s="627"/>
      <c r="K61" s="279">
        <v>7</v>
      </c>
      <c r="L61" s="276">
        <v>14</v>
      </c>
      <c r="M61" s="275" t="s">
        <v>225</v>
      </c>
      <c r="N61" s="279">
        <v>9</v>
      </c>
      <c r="O61" s="627">
        <v>6</v>
      </c>
      <c r="P61" s="627"/>
      <c r="Q61" s="627">
        <v>15</v>
      </c>
      <c r="R61" s="628"/>
      <c r="S61" s="275" t="s">
        <v>224</v>
      </c>
      <c r="T61" s="627">
        <v>0</v>
      </c>
      <c r="U61" s="627"/>
      <c r="V61" s="279">
        <v>1</v>
      </c>
      <c r="W61" s="627">
        <v>1</v>
      </c>
      <c r="X61" s="628"/>
    </row>
    <row r="62" spans="2:24" s="50" customFormat="1">
      <c r="B62" s="300" t="s">
        <v>223</v>
      </c>
      <c r="C62" s="466">
        <v>5</v>
      </c>
      <c r="D62" s="466"/>
      <c r="E62" s="466">
        <v>9</v>
      </c>
      <c r="F62" s="466"/>
      <c r="G62" s="301">
        <v>14</v>
      </c>
      <c r="H62" s="300" t="s">
        <v>222</v>
      </c>
      <c r="I62" s="466">
        <v>11</v>
      </c>
      <c r="J62" s="466"/>
      <c r="K62" s="196">
        <v>5</v>
      </c>
      <c r="L62" s="301">
        <v>16</v>
      </c>
      <c r="M62" s="300" t="s">
        <v>221</v>
      </c>
      <c r="N62" s="196">
        <v>4</v>
      </c>
      <c r="O62" s="466">
        <v>4</v>
      </c>
      <c r="P62" s="466"/>
      <c r="Q62" s="466">
        <v>8</v>
      </c>
      <c r="R62" s="618"/>
      <c r="S62" s="300" t="s">
        <v>220</v>
      </c>
      <c r="T62" s="466">
        <v>0</v>
      </c>
      <c r="U62" s="466"/>
      <c r="V62" s="196">
        <v>0</v>
      </c>
      <c r="W62" s="466">
        <v>0</v>
      </c>
      <c r="X62" s="618"/>
    </row>
    <row r="63" spans="2:24" s="50" customFormat="1">
      <c r="B63" s="275" t="s">
        <v>219</v>
      </c>
      <c r="C63" s="627">
        <v>4</v>
      </c>
      <c r="D63" s="627"/>
      <c r="E63" s="627">
        <v>6</v>
      </c>
      <c r="F63" s="627"/>
      <c r="G63" s="276">
        <v>10</v>
      </c>
      <c r="H63" s="275" t="s">
        <v>218</v>
      </c>
      <c r="I63" s="627">
        <v>5</v>
      </c>
      <c r="J63" s="627"/>
      <c r="K63" s="279">
        <v>7</v>
      </c>
      <c r="L63" s="276">
        <v>12</v>
      </c>
      <c r="M63" s="275" t="s">
        <v>217</v>
      </c>
      <c r="N63" s="279">
        <v>9</v>
      </c>
      <c r="O63" s="627">
        <v>8</v>
      </c>
      <c r="P63" s="627"/>
      <c r="Q63" s="627">
        <v>17</v>
      </c>
      <c r="R63" s="628"/>
      <c r="S63" s="275" t="s">
        <v>216</v>
      </c>
      <c r="T63" s="627">
        <v>0</v>
      </c>
      <c r="U63" s="627"/>
      <c r="V63" s="279">
        <v>1</v>
      </c>
      <c r="W63" s="627">
        <v>1</v>
      </c>
      <c r="X63" s="628"/>
    </row>
    <row r="64" spans="2:24" s="50" customFormat="1">
      <c r="B64" s="275" t="s">
        <v>215</v>
      </c>
      <c r="C64" s="627">
        <v>8</v>
      </c>
      <c r="D64" s="627"/>
      <c r="E64" s="627">
        <v>6</v>
      </c>
      <c r="F64" s="627"/>
      <c r="G64" s="276">
        <v>14</v>
      </c>
      <c r="H64" s="275" t="s">
        <v>214</v>
      </c>
      <c r="I64" s="627">
        <v>7</v>
      </c>
      <c r="J64" s="627"/>
      <c r="K64" s="279">
        <v>12</v>
      </c>
      <c r="L64" s="276">
        <v>19</v>
      </c>
      <c r="M64" s="275" t="s">
        <v>213</v>
      </c>
      <c r="N64" s="279">
        <v>6</v>
      </c>
      <c r="O64" s="627">
        <v>11</v>
      </c>
      <c r="P64" s="627"/>
      <c r="Q64" s="627">
        <v>17</v>
      </c>
      <c r="R64" s="628"/>
      <c r="S64" s="275" t="s">
        <v>212</v>
      </c>
      <c r="T64" s="627">
        <v>2</v>
      </c>
      <c r="U64" s="627"/>
      <c r="V64" s="279">
        <v>0</v>
      </c>
      <c r="W64" s="627">
        <v>2</v>
      </c>
      <c r="X64" s="628"/>
    </row>
    <row r="65" spans="2:24" s="50" customFormat="1">
      <c r="B65" s="275" t="s">
        <v>211</v>
      </c>
      <c r="C65" s="627">
        <v>7</v>
      </c>
      <c r="D65" s="627"/>
      <c r="E65" s="627">
        <v>7</v>
      </c>
      <c r="F65" s="627"/>
      <c r="G65" s="276">
        <v>14</v>
      </c>
      <c r="H65" s="275" t="s">
        <v>210</v>
      </c>
      <c r="I65" s="627">
        <v>11</v>
      </c>
      <c r="J65" s="627"/>
      <c r="K65" s="279">
        <v>8</v>
      </c>
      <c r="L65" s="276">
        <v>19</v>
      </c>
      <c r="M65" s="275" t="s">
        <v>209</v>
      </c>
      <c r="N65" s="279">
        <v>7</v>
      </c>
      <c r="O65" s="627">
        <v>8</v>
      </c>
      <c r="P65" s="627"/>
      <c r="Q65" s="627">
        <v>15</v>
      </c>
      <c r="R65" s="628"/>
      <c r="S65" s="275" t="s">
        <v>208</v>
      </c>
      <c r="T65" s="627">
        <v>0</v>
      </c>
      <c r="U65" s="627"/>
      <c r="V65" s="279">
        <v>1</v>
      </c>
      <c r="W65" s="627">
        <v>1</v>
      </c>
      <c r="X65" s="628"/>
    </row>
    <row r="66" spans="2:24" s="50" customFormat="1">
      <c r="B66" s="275" t="s">
        <v>207</v>
      </c>
      <c r="C66" s="627">
        <v>6</v>
      </c>
      <c r="D66" s="627"/>
      <c r="E66" s="627">
        <v>5</v>
      </c>
      <c r="F66" s="627"/>
      <c r="G66" s="276">
        <v>11</v>
      </c>
      <c r="H66" s="275" t="s">
        <v>206</v>
      </c>
      <c r="I66" s="627">
        <v>6</v>
      </c>
      <c r="J66" s="627"/>
      <c r="K66" s="279">
        <v>9</v>
      </c>
      <c r="L66" s="276">
        <v>15</v>
      </c>
      <c r="M66" s="275" t="s">
        <v>205</v>
      </c>
      <c r="N66" s="279">
        <v>12</v>
      </c>
      <c r="O66" s="627">
        <v>9</v>
      </c>
      <c r="P66" s="627"/>
      <c r="Q66" s="627">
        <v>21</v>
      </c>
      <c r="R66" s="628"/>
      <c r="S66" s="275" t="s">
        <v>204</v>
      </c>
      <c r="T66" s="627">
        <v>0</v>
      </c>
      <c r="U66" s="627"/>
      <c r="V66" s="279">
        <v>1</v>
      </c>
      <c r="W66" s="627">
        <v>1</v>
      </c>
      <c r="X66" s="628"/>
    </row>
    <row r="67" spans="2:24" s="50" customFormat="1">
      <c r="B67" s="300" t="s">
        <v>203</v>
      </c>
      <c r="C67" s="466">
        <v>3</v>
      </c>
      <c r="D67" s="466"/>
      <c r="E67" s="466">
        <v>5</v>
      </c>
      <c r="F67" s="466"/>
      <c r="G67" s="301">
        <v>8</v>
      </c>
      <c r="H67" s="300" t="s">
        <v>202</v>
      </c>
      <c r="I67" s="466">
        <v>8</v>
      </c>
      <c r="J67" s="466"/>
      <c r="K67" s="196">
        <v>8</v>
      </c>
      <c r="L67" s="301">
        <v>16</v>
      </c>
      <c r="M67" s="300" t="s">
        <v>201</v>
      </c>
      <c r="N67" s="196">
        <v>10</v>
      </c>
      <c r="O67" s="466">
        <v>13</v>
      </c>
      <c r="P67" s="466"/>
      <c r="Q67" s="466">
        <v>23</v>
      </c>
      <c r="R67" s="618"/>
      <c r="S67" s="300" t="s">
        <v>200</v>
      </c>
      <c r="T67" s="466">
        <v>0</v>
      </c>
      <c r="U67" s="466"/>
      <c r="V67" s="196">
        <v>0</v>
      </c>
      <c r="W67" s="466">
        <v>0</v>
      </c>
      <c r="X67" s="618"/>
    </row>
    <row r="68" spans="2:24" s="50" customFormat="1">
      <c r="B68" s="275" t="s">
        <v>199</v>
      </c>
      <c r="C68" s="627">
        <v>2</v>
      </c>
      <c r="D68" s="627"/>
      <c r="E68" s="627">
        <v>8</v>
      </c>
      <c r="F68" s="627"/>
      <c r="G68" s="276">
        <v>10</v>
      </c>
      <c r="H68" s="275" t="s">
        <v>198</v>
      </c>
      <c r="I68" s="627">
        <v>9</v>
      </c>
      <c r="J68" s="627"/>
      <c r="K68" s="279">
        <v>14</v>
      </c>
      <c r="L68" s="276">
        <v>23</v>
      </c>
      <c r="M68" s="275" t="s">
        <v>197</v>
      </c>
      <c r="N68" s="279">
        <v>12</v>
      </c>
      <c r="O68" s="627">
        <v>5</v>
      </c>
      <c r="P68" s="627"/>
      <c r="Q68" s="627">
        <v>17</v>
      </c>
      <c r="R68" s="628"/>
      <c r="S68" s="297" t="s">
        <v>196</v>
      </c>
      <c r="T68" s="629">
        <v>0</v>
      </c>
      <c r="U68" s="629"/>
      <c r="V68" s="299">
        <v>0</v>
      </c>
      <c r="W68" s="629">
        <v>0</v>
      </c>
      <c r="X68" s="630"/>
    </row>
    <row r="69" spans="2:24" s="50" customFormat="1">
      <c r="B69" s="275" t="s">
        <v>195</v>
      </c>
      <c r="C69" s="627">
        <v>8</v>
      </c>
      <c r="D69" s="627"/>
      <c r="E69" s="627">
        <v>5</v>
      </c>
      <c r="F69" s="627"/>
      <c r="G69" s="276">
        <v>13</v>
      </c>
      <c r="H69" s="275" t="s">
        <v>194</v>
      </c>
      <c r="I69" s="627">
        <v>9</v>
      </c>
      <c r="J69" s="627"/>
      <c r="K69" s="279">
        <v>11</v>
      </c>
      <c r="L69" s="276">
        <v>20</v>
      </c>
      <c r="M69" s="275" t="s">
        <v>193</v>
      </c>
      <c r="N69" s="279">
        <v>5</v>
      </c>
      <c r="O69" s="627">
        <v>6</v>
      </c>
      <c r="P69" s="627"/>
      <c r="Q69" s="627">
        <v>11</v>
      </c>
      <c r="R69" s="628"/>
      <c r="S69" s="275" t="s">
        <v>192</v>
      </c>
      <c r="T69" s="627">
        <v>0</v>
      </c>
      <c r="U69" s="627"/>
      <c r="V69" s="279">
        <v>0</v>
      </c>
      <c r="W69" s="627">
        <v>0</v>
      </c>
      <c r="X69" s="628"/>
    </row>
    <row r="70" spans="2:24" s="50" customFormat="1">
      <c r="B70" s="275" t="s">
        <v>191</v>
      </c>
      <c r="C70" s="627">
        <v>5</v>
      </c>
      <c r="D70" s="627"/>
      <c r="E70" s="627">
        <v>3</v>
      </c>
      <c r="F70" s="627"/>
      <c r="G70" s="276">
        <v>8</v>
      </c>
      <c r="H70" s="275" t="s">
        <v>190</v>
      </c>
      <c r="I70" s="627">
        <v>9</v>
      </c>
      <c r="J70" s="627"/>
      <c r="K70" s="279">
        <v>14</v>
      </c>
      <c r="L70" s="276">
        <v>23</v>
      </c>
      <c r="M70" s="275" t="s">
        <v>189</v>
      </c>
      <c r="N70" s="279">
        <v>4</v>
      </c>
      <c r="O70" s="627">
        <v>4</v>
      </c>
      <c r="P70" s="627"/>
      <c r="Q70" s="627">
        <v>8</v>
      </c>
      <c r="R70" s="628"/>
      <c r="S70" s="275" t="s">
        <v>188</v>
      </c>
      <c r="T70" s="627">
        <v>0</v>
      </c>
      <c r="U70" s="627"/>
      <c r="V70" s="279">
        <v>0</v>
      </c>
      <c r="W70" s="627">
        <v>0</v>
      </c>
      <c r="X70" s="628"/>
    </row>
    <row r="71" spans="2:24" s="50" customFormat="1">
      <c r="B71" s="275" t="s">
        <v>187</v>
      </c>
      <c r="C71" s="627">
        <v>3</v>
      </c>
      <c r="D71" s="627"/>
      <c r="E71" s="627">
        <v>4</v>
      </c>
      <c r="F71" s="627"/>
      <c r="G71" s="276">
        <v>7</v>
      </c>
      <c r="H71" s="275" t="s">
        <v>186</v>
      </c>
      <c r="I71" s="627">
        <v>5</v>
      </c>
      <c r="J71" s="627"/>
      <c r="K71" s="279">
        <v>10</v>
      </c>
      <c r="L71" s="276">
        <v>15</v>
      </c>
      <c r="M71" s="275" t="s">
        <v>185</v>
      </c>
      <c r="N71" s="279">
        <v>3</v>
      </c>
      <c r="O71" s="627">
        <v>3</v>
      </c>
      <c r="P71" s="627"/>
      <c r="Q71" s="627">
        <v>6</v>
      </c>
      <c r="R71" s="628"/>
      <c r="S71" s="275" t="s">
        <v>184</v>
      </c>
      <c r="T71" s="627">
        <v>0</v>
      </c>
      <c r="U71" s="627"/>
      <c r="V71" s="279">
        <v>1</v>
      </c>
      <c r="W71" s="627">
        <v>1</v>
      </c>
      <c r="X71" s="628"/>
    </row>
    <row r="72" spans="2:24" s="50" customFormat="1" ht="14.25" thickBot="1">
      <c r="B72" s="277" t="s">
        <v>183</v>
      </c>
      <c r="C72" s="632">
        <v>6</v>
      </c>
      <c r="D72" s="632"/>
      <c r="E72" s="632">
        <v>2</v>
      </c>
      <c r="F72" s="632"/>
      <c r="G72" s="278">
        <v>8</v>
      </c>
      <c r="H72" s="277" t="s">
        <v>182</v>
      </c>
      <c r="I72" s="632">
        <v>7</v>
      </c>
      <c r="J72" s="632"/>
      <c r="K72" s="280">
        <v>12</v>
      </c>
      <c r="L72" s="278">
        <v>19</v>
      </c>
      <c r="M72" s="277" t="s">
        <v>181</v>
      </c>
      <c r="N72" s="280">
        <v>3</v>
      </c>
      <c r="O72" s="632">
        <v>2</v>
      </c>
      <c r="P72" s="632"/>
      <c r="Q72" s="632">
        <v>5</v>
      </c>
      <c r="R72" s="647"/>
      <c r="S72" s="300" t="s">
        <v>180</v>
      </c>
      <c r="T72" s="466">
        <v>0</v>
      </c>
      <c r="U72" s="466"/>
      <c r="V72" s="196">
        <v>3</v>
      </c>
      <c r="W72" s="466">
        <v>3</v>
      </c>
      <c r="X72" s="618"/>
    </row>
    <row r="73" spans="2:24" s="50" customFormat="1" ht="14.25" thickBot="1">
      <c r="F73" s="643" t="s">
        <v>179</v>
      </c>
      <c r="G73" s="643"/>
      <c r="H73" s="643"/>
      <c r="I73" s="643"/>
      <c r="S73" s="297" t="s">
        <v>178</v>
      </c>
      <c r="T73" s="629">
        <v>0</v>
      </c>
      <c r="U73" s="629"/>
      <c r="V73" s="299">
        <v>1</v>
      </c>
      <c r="W73" s="629">
        <v>1</v>
      </c>
      <c r="X73" s="630"/>
    </row>
    <row r="74" spans="2:24" s="50" customFormat="1">
      <c r="B74" s="281" t="s">
        <v>177</v>
      </c>
      <c r="C74" s="634">
        <f>SUM(C48:D52)</f>
        <v>32</v>
      </c>
      <c r="D74" s="634"/>
      <c r="E74" s="634">
        <f>SUM(E48:F52)</f>
        <v>38</v>
      </c>
      <c r="F74" s="634"/>
      <c r="G74" s="282">
        <f>SUM(C74:F74)</f>
        <v>70</v>
      </c>
      <c r="H74" s="281" t="s">
        <v>176</v>
      </c>
      <c r="I74" s="633">
        <f>SUM(N48:N52)</f>
        <v>35</v>
      </c>
      <c r="J74" s="633"/>
      <c r="K74" s="287">
        <f>SUM(O48:P52)</f>
        <v>25</v>
      </c>
      <c r="L74" s="282">
        <f t="shared" ref="L74:L80" si="6">SUM(H74:K74)</f>
        <v>60</v>
      </c>
      <c r="M74" s="268" t="s">
        <v>175</v>
      </c>
      <c r="N74" s="290">
        <f>SUM(T73:U78)</f>
        <v>0</v>
      </c>
      <c r="O74" s="634">
        <f>SUM(V73:V77)</f>
        <v>1</v>
      </c>
      <c r="P74" s="634"/>
      <c r="Q74" s="634">
        <f t="shared" ref="Q74:Q75" si="7">SUM(M74:P74)</f>
        <v>1</v>
      </c>
      <c r="R74" s="644">
        <f t="shared" ref="R74:R75" si="8">SUM(N74:Q74)</f>
        <v>2</v>
      </c>
      <c r="S74" s="275" t="s">
        <v>174</v>
      </c>
      <c r="T74" s="627">
        <v>0</v>
      </c>
      <c r="U74" s="627"/>
      <c r="V74" s="279">
        <v>0</v>
      </c>
      <c r="W74" s="627">
        <v>0</v>
      </c>
      <c r="X74" s="628"/>
    </row>
    <row r="75" spans="2:24" s="50" customFormat="1" ht="14.25" thickBot="1">
      <c r="B75" s="283" t="s">
        <v>173</v>
      </c>
      <c r="C75" s="645">
        <f>SUM(C53:D57)</f>
        <v>34</v>
      </c>
      <c r="D75" s="645"/>
      <c r="E75" s="645">
        <f>SUM(E53:F57)</f>
        <v>42</v>
      </c>
      <c r="F75" s="645"/>
      <c r="G75" s="284">
        <f t="shared" ref="G75:G83" si="9">SUM(C75:F75)</f>
        <v>76</v>
      </c>
      <c r="H75" s="283" t="s">
        <v>172</v>
      </c>
      <c r="I75" s="648">
        <f>SUM(N53:N57)</f>
        <v>38</v>
      </c>
      <c r="J75" s="648"/>
      <c r="K75" s="288">
        <f>SUM(O53:P57)</f>
        <v>38</v>
      </c>
      <c r="L75" s="284">
        <f t="shared" si="6"/>
        <v>76</v>
      </c>
      <c r="M75" s="269" t="s">
        <v>159</v>
      </c>
      <c r="N75" s="291">
        <f>T78</f>
        <v>0</v>
      </c>
      <c r="O75" s="641">
        <f>V78</f>
        <v>0</v>
      </c>
      <c r="P75" s="641"/>
      <c r="Q75" s="641">
        <f t="shared" si="7"/>
        <v>0</v>
      </c>
      <c r="R75" s="660">
        <f t="shared" si="8"/>
        <v>0</v>
      </c>
      <c r="S75" s="275" t="s">
        <v>171</v>
      </c>
      <c r="T75" s="627">
        <v>0</v>
      </c>
      <c r="U75" s="627"/>
      <c r="V75" s="279">
        <v>0</v>
      </c>
      <c r="W75" s="627">
        <v>0</v>
      </c>
      <c r="X75" s="628"/>
    </row>
    <row r="76" spans="2:24" s="50" customFormat="1" ht="14.25" thickBot="1">
      <c r="B76" s="283" t="s">
        <v>170</v>
      </c>
      <c r="C76" s="645">
        <f>SUM(C58:D62)</f>
        <v>40</v>
      </c>
      <c r="D76" s="645"/>
      <c r="E76" s="645">
        <f>SUM(E58:F62)</f>
        <v>35</v>
      </c>
      <c r="F76" s="645"/>
      <c r="G76" s="284">
        <f t="shared" si="9"/>
        <v>75</v>
      </c>
      <c r="H76" s="283" t="s">
        <v>169</v>
      </c>
      <c r="I76" s="648">
        <f>SUM(N58:N62)</f>
        <v>42</v>
      </c>
      <c r="J76" s="648"/>
      <c r="K76" s="288">
        <f>SUM(O58:P62)</f>
        <v>37</v>
      </c>
      <c r="L76" s="284">
        <f t="shared" si="6"/>
        <v>79</v>
      </c>
      <c r="S76" s="275" t="s">
        <v>168</v>
      </c>
      <c r="T76" s="627">
        <v>0</v>
      </c>
      <c r="U76" s="627"/>
      <c r="V76" s="279">
        <v>0</v>
      </c>
      <c r="W76" s="627">
        <v>0</v>
      </c>
      <c r="X76" s="628"/>
    </row>
    <row r="77" spans="2:24" s="50" customFormat="1">
      <c r="B77" s="283" t="s">
        <v>167</v>
      </c>
      <c r="C77" s="645">
        <f>SUM(C63:D67)</f>
        <v>28</v>
      </c>
      <c r="D77" s="645"/>
      <c r="E77" s="645">
        <f>SUM(E63:F67)</f>
        <v>29</v>
      </c>
      <c r="F77" s="645"/>
      <c r="G77" s="284">
        <f t="shared" si="9"/>
        <v>57</v>
      </c>
      <c r="H77" s="283" t="s">
        <v>166</v>
      </c>
      <c r="I77" s="648">
        <f>SUM(N63:N67)</f>
        <v>44</v>
      </c>
      <c r="J77" s="648"/>
      <c r="K77" s="288">
        <f>SUM(O63:P67)</f>
        <v>49</v>
      </c>
      <c r="L77" s="284">
        <f t="shared" si="6"/>
        <v>93</v>
      </c>
      <c r="M77" s="639" t="s">
        <v>165</v>
      </c>
      <c r="N77" s="635">
        <f>SUM(I77:J83,N74:N75)</f>
        <v>117</v>
      </c>
      <c r="O77" s="635">
        <f>SUM(K77:K83,O74:P75)</f>
        <v>133</v>
      </c>
      <c r="P77" s="635"/>
      <c r="Q77" s="635">
        <f t="shared" ref="Q77:Q78" si="10">SUM(M77:P77)</f>
        <v>250</v>
      </c>
      <c r="R77" s="637">
        <f t="shared" ref="R77:R78" si="11">SUM(N77:Q77)</f>
        <v>500</v>
      </c>
      <c r="S77" s="300" t="s">
        <v>164</v>
      </c>
      <c r="T77" s="302">
        <v>0</v>
      </c>
      <c r="U77" s="302">
        <v>0</v>
      </c>
      <c r="V77" s="302">
        <v>0</v>
      </c>
      <c r="W77" s="466">
        <v>0</v>
      </c>
      <c r="X77" s="618"/>
    </row>
    <row r="78" spans="2:24" s="50" customFormat="1" ht="14.25" thickBot="1">
      <c r="B78" s="283" t="s">
        <v>163</v>
      </c>
      <c r="C78" s="645">
        <f>SUM(C68:D72)</f>
        <v>24</v>
      </c>
      <c r="D78" s="645"/>
      <c r="E78" s="645">
        <f>SUM(E68:F72)</f>
        <v>22</v>
      </c>
      <c r="F78" s="645"/>
      <c r="G78" s="284">
        <f t="shared" si="9"/>
        <v>46</v>
      </c>
      <c r="H78" s="283" t="s">
        <v>162</v>
      </c>
      <c r="I78" s="648">
        <f>SUM(N68:N72)</f>
        <v>27</v>
      </c>
      <c r="J78" s="648"/>
      <c r="K78" s="288">
        <f>SUM(O68:P72)</f>
        <v>20</v>
      </c>
      <c r="L78" s="284">
        <f t="shared" si="6"/>
        <v>47</v>
      </c>
      <c r="M78" s="640"/>
      <c r="N78" s="636"/>
      <c r="O78" s="636"/>
      <c r="P78" s="636"/>
      <c r="Q78" s="636">
        <f t="shared" si="10"/>
        <v>0</v>
      </c>
      <c r="R78" s="638">
        <f t="shared" si="11"/>
        <v>0</v>
      </c>
      <c r="S78" s="277" t="s">
        <v>159</v>
      </c>
      <c r="T78" s="632">
        <v>0</v>
      </c>
      <c r="U78" s="632"/>
      <c r="V78" s="280">
        <v>0</v>
      </c>
      <c r="W78" s="632">
        <v>0</v>
      </c>
      <c r="X78" s="647"/>
    </row>
    <row r="79" spans="2:24" s="50" customFormat="1" ht="14.25" thickBot="1">
      <c r="B79" s="283" t="s">
        <v>158</v>
      </c>
      <c r="C79" s="645">
        <f>SUM(I48:J52)</f>
        <v>38</v>
      </c>
      <c r="D79" s="645"/>
      <c r="E79" s="645">
        <f>SUM(K48:K52)</f>
        <v>25</v>
      </c>
      <c r="F79" s="645"/>
      <c r="G79" s="284">
        <f t="shared" si="9"/>
        <v>63</v>
      </c>
      <c r="H79" s="283" t="s">
        <v>157</v>
      </c>
      <c r="I79" s="648">
        <f>SUM(T48:U52)</f>
        <v>21</v>
      </c>
      <c r="J79" s="648"/>
      <c r="K79" s="288">
        <f>SUM(V48:V52)</f>
        <v>23</v>
      </c>
      <c r="L79" s="284">
        <f t="shared" si="6"/>
        <v>44</v>
      </c>
      <c r="M79" s="292" t="s">
        <v>161</v>
      </c>
      <c r="N79" s="319"/>
      <c r="O79" s="320"/>
      <c r="P79" s="649">
        <f>Q77/Q81*100</f>
        <v>21.114864864864867</v>
      </c>
      <c r="Q79" s="650"/>
      <c r="R79" s="271" t="s">
        <v>160</v>
      </c>
    </row>
    <row r="80" spans="2:24" s="50" customFormat="1" ht="14.25" thickBot="1">
      <c r="B80" s="283" t="s">
        <v>156</v>
      </c>
      <c r="C80" s="645">
        <f>SUM(I53:J57)</f>
        <v>38</v>
      </c>
      <c r="D80" s="645"/>
      <c r="E80" s="645">
        <f>SUM(K53:K57)</f>
        <v>33</v>
      </c>
      <c r="F80" s="645"/>
      <c r="G80" s="284">
        <f t="shared" si="9"/>
        <v>71</v>
      </c>
      <c r="H80" s="283" t="s">
        <v>155</v>
      </c>
      <c r="I80" s="648">
        <f>SUM(T53:U57)</f>
        <v>12</v>
      </c>
      <c r="J80" s="648"/>
      <c r="K80" s="288">
        <f>SUM(V53:V57)</f>
        <v>22</v>
      </c>
      <c r="L80" s="284">
        <f t="shared" si="6"/>
        <v>34</v>
      </c>
    </row>
    <row r="81" spans="2:27" s="50" customFormat="1">
      <c r="B81" s="283" t="s">
        <v>154</v>
      </c>
      <c r="C81" s="645">
        <f>SUM(I58:J62)</f>
        <v>43</v>
      </c>
      <c r="D81" s="645"/>
      <c r="E81" s="645">
        <f>SUM(K58:K62)</f>
        <v>37</v>
      </c>
      <c r="F81" s="645"/>
      <c r="G81" s="284">
        <f t="shared" si="9"/>
        <v>80</v>
      </c>
      <c r="H81" s="283" t="s">
        <v>153</v>
      </c>
      <c r="I81" s="648">
        <f>SUM(T58:U62)</f>
        <v>11</v>
      </c>
      <c r="J81" s="648"/>
      <c r="K81" s="288">
        <f>SUM(V58:V62)</f>
        <v>11</v>
      </c>
      <c r="L81" s="284">
        <f>SUM(H81:K81)</f>
        <v>22</v>
      </c>
      <c r="M81" s="639" t="s">
        <v>152</v>
      </c>
      <c r="N81" s="635">
        <f>SUM(C74:D83,I74:J83,N74:N75)</f>
        <v>585</v>
      </c>
      <c r="O81" s="635">
        <f>SUM(E74:F83,K74:K83,O74:P75)</f>
        <v>599</v>
      </c>
      <c r="P81" s="635"/>
      <c r="Q81" s="635">
        <f>SUM(N81:P82)</f>
        <v>1184</v>
      </c>
      <c r="R81" s="637"/>
      <c r="S81" s="651" t="s">
        <v>151</v>
      </c>
      <c r="T81" s="623">
        <v>41</v>
      </c>
      <c r="U81" s="623"/>
      <c r="V81" s="623">
        <v>42</v>
      </c>
      <c r="W81" s="623">
        <v>41</v>
      </c>
      <c r="X81" s="625"/>
    </row>
    <row r="82" spans="2:27" s="50" customFormat="1" ht="14.25" thickBot="1">
      <c r="B82" s="283" t="s">
        <v>150</v>
      </c>
      <c r="C82" s="645">
        <f>SUM(I63:J67)</f>
        <v>37</v>
      </c>
      <c r="D82" s="645"/>
      <c r="E82" s="645">
        <f>SUM(K63:K67)</f>
        <v>44</v>
      </c>
      <c r="F82" s="645"/>
      <c r="G82" s="284">
        <f t="shared" si="9"/>
        <v>81</v>
      </c>
      <c r="H82" s="283" t="s">
        <v>149</v>
      </c>
      <c r="I82" s="648">
        <f>SUM(T63:U67)</f>
        <v>2</v>
      </c>
      <c r="J82" s="648"/>
      <c r="K82" s="288">
        <f>SUM(V63:V67)</f>
        <v>3</v>
      </c>
      <c r="L82" s="284">
        <f t="shared" ref="L82:L83" si="12">SUM(H82:K82)</f>
        <v>5</v>
      </c>
      <c r="M82" s="640"/>
      <c r="N82" s="636"/>
      <c r="O82" s="636"/>
      <c r="P82" s="636"/>
      <c r="Q82" s="636"/>
      <c r="R82" s="638"/>
      <c r="S82" s="652"/>
      <c r="T82" s="624"/>
      <c r="U82" s="624"/>
      <c r="V82" s="624"/>
      <c r="W82" s="624"/>
      <c r="X82" s="626"/>
    </row>
    <row r="83" spans="2:27" s="50" customFormat="1" ht="14.25" thickBot="1">
      <c r="B83" s="285" t="s">
        <v>148</v>
      </c>
      <c r="C83" s="641">
        <f>SUM(I68:J72)</f>
        <v>39</v>
      </c>
      <c r="D83" s="641"/>
      <c r="E83" s="641">
        <f>SUM(K68:K72)</f>
        <v>61</v>
      </c>
      <c r="F83" s="641"/>
      <c r="G83" s="286">
        <f t="shared" si="9"/>
        <v>100</v>
      </c>
      <c r="H83" s="285" t="s">
        <v>147</v>
      </c>
      <c r="I83" s="653">
        <f>SUM(T68:U72)</f>
        <v>0</v>
      </c>
      <c r="J83" s="653"/>
      <c r="K83" s="289">
        <f>SUM(V68:V72)</f>
        <v>4</v>
      </c>
      <c r="L83" s="286">
        <f t="shared" si="12"/>
        <v>4</v>
      </c>
      <c r="M83" s="293" t="s">
        <v>7</v>
      </c>
      <c r="N83" s="307"/>
      <c r="O83" s="306"/>
      <c r="P83" s="306"/>
      <c r="Q83" s="654">
        <f>字別人口!Q8</f>
        <v>493</v>
      </c>
      <c r="R83" s="655"/>
      <c r="S83" s="643" t="s">
        <v>146</v>
      </c>
      <c r="T83" s="643"/>
      <c r="U83" s="643"/>
      <c r="V83" s="643"/>
      <c r="W83" s="169">
        <v>2</v>
      </c>
      <c r="X83" s="107">
        <v>74</v>
      </c>
    </row>
    <row r="85" spans="2:27" s="50" customFormat="1"/>
    <row r="86" spans="2:27" s="50" customFormat="1" ht="13.5" customHeight="1">
      <c r="B86" s="643" t="s">
        <v>1</v>
      </c>
      <c r="C86" s="643"/>
      <c r="D86" s="643" t="s">
        <v>2</v>
      </c>
      <c r="E86" s="643"/>
      <c r="F86" s="643"/>
      <c r="G86" s="643"/>
      <c r="H86" s="643"/>
      <c r="I86" s="643"/>
      <c r="J86" s="631" t="s">
        <v>338</v>
      </c>
      <c r="K86" s="631"/>
      <c r="L86" s="631"/>
      <c r="M86" s="631"/>
      <c r="N86" s="631"/>
      <c r="O86" s="631"/>
      <c r="P86" s="631"/>
      <c r="U86" s="193" t="str">
        <f>$U$2</f>
        <v>平成29年11月30日</v>
      </c>
      <c r="V86" s="193"/>
      <c r="W86" s="193"/>
      <c r="X86" s="193" t="s">
        <v>0</v>
      </c>
      <c r="Y86" s="4"/>
      <c r="Z86" s="4"/>
      <c r="AA86" s="4"/>
    </row>
    <row r="87" spans="2:27" s="50" customFormat="1" ht="13.5" customHeight="1">
      <c r="B87" s="643" t="s">
        <v>282</v>
      </c>
      <c r="C87" s="643"/>
      <c r="D87" s="643" t="s">
        <v>142</v>
      </c>
      <c r="E87" s="643"/>
      <c r="F87" s="643"/>
      <c r="G87" s="643"/>
      <c r="H87" s="260"/>
      <c r="I87" s="260"/>
      <c r="J87" s="631"/>
      <c r="K87" s="631"/>
      <c r="L87" s="631"/>
      <c r="M87" s="631"/>
      <c r="N87" s="631"/>
      <c r="O87" s="631"/>
      <c r="P87" s="631"/>
      <c r="U87" s="193" t="str">
        <f>$U$3</f>
        <v>平成29年12月 1日</v>
      </c>
      <c r="V87" s="193"/>
      <c r="W87" s="193"/>
      <c r="X87" s="193" t="s">
        <v>3</v>
      </c>
      <c r="Y87" s="4"/>
      <c r="Z87" s="4"/>
      <c r="AA87" s="4"/>
    </row>
    <row r="88" spans="2:27" s="50" customFormat="1" ht="13.5" customHeight="1" thickBot="1">
      <c r="J88" s="273"/>
      <c r="K88" s="273"/>
      <c r="L88" s="273"/>
      <c r="M88" s="273"/>
      <c r="N88" s="273"/>
      <c r="O88" s="273"/>
      <c r="P88" s="273"/>
      <c r="U88" s="260"/>
      <c r="X88" s="4"/>
      <c r="Y88" s="4"/>
      <c r="Z88" s="4"/>
      <c r="AA88" s="4"/>
    </row>
    <row r="89" spans="2:27" s="50" customFormat="1">
      <c r="B89" s="294" t="s">
        <v>280</v>
      </c>
      <c r="C89" s="642" t="s">
        <v>4</v>
      </c>
      <c r="D89" s="642"/>
      <c r="E89" s="642" t="s">
        <v>5</v>
      </c>
      <c r="F89" s="642"/>
      <c r="G89" s="295" t="s">
        <v>6</v>
      </c>
      <c r="H89" s="294" t="s">
        <v>280</v>
      </c>
      <c r="I89" s="642" t="s">
        <v>4</v>
      </c>
      <c r="J89" s="642"/>
      <c r="K89" s="296" t="s">
        <v>5</v>
      </c>
      <c r="L89" s="295" t="s">
        <v>6</v>
      </c>
      <c r="M89" s="294" t="s">
        <v>280</v>
      </c>
      <c r="N89" s="296" t="s">
        <v>4</v>
      </c>
      <c r="O89" s="642" t="s">
        <v>5</v>
      </c>
      <c r="P89" s="642"/>
      <c r="Q89" s="642" t="s">
        <v>6</v>
      </c>
      <c r="R89" s="646"/>
      <c r="S89" s="294" t="s">
        <v>280</v>
      </c>
      <c r="T89" s="642" t="s">
        <v>4</v>
      </c>
      <c r="U89" s="642"/>
      <c r="V89" s="296" t="s">
        <v>5</v>
      </c>
      <c r="W89" s="642" t="s">
        <v>6</v>
      </c>
      <c r="X89" s="646"/>
    </row>
    <row r="90" spans="2:27" s="50" customFormat="1">
      <c r="B90" s="297" t="s">
        <v>279</v>
      </c>
      <c r="C90" s="629">
        <v>9</v>
      </c>
      <c r="D90" s="629"/>
      <c r="E90" s="629">
        <v>7</v>
      </c>
      <c r="F90" s="629"/>
      <c r="G90" s="298">
        <v>16</v>
      </c>
      <c r="H90" s="297" t="s">
        <v>278</v>
      </c>
      <c r="I90" s="656">
        <v>9</v>
      </c>
      <c r="J90" s="663"/>
      <c r="K90" s="329">
        <v>3</v>
      </c>
      <c r="L90" s="330">
        <v>12</v>
      </c>
      <c r="M90" s="297" t="s">
        <v>277</v>
      </c>
      <c r="N90" s="329">
        <v>9</v>
      </c>
      <c r="O90" s="656">
        <v>10</v>
      </c>
      <c r="P90" s="663"/>
      <c r="Q90" s="656">
        <v>19</v>
      </c>
      <c r="R90" s="657"/>
      <c r="S90" s="297" t="s">
        <v>276</v>
      </c>
      <c r="T90" s="656">
        <v>4</v>
      </c>
      <c r="U90" s="663"/>
      <c r="V90" s="329">
        <v>9</v>
      </c>
      <c r="W90" s="656">
        <v>13</v>
      </c>
      <c r="X90" s="657"/>
    </row>
    <row r="91" spans="2:27" s="50" customFormat="1">
      <c r="B91" s="275" t="s">
        <v>275</v>
      </c>
      <c r="C91" s="627">
        <v>8</v>
      </c>
      <c r="D91" s="627"/>
      <c r="E91" s="627">
        <v>10</v>
      </c>
      <c r="F91" s="627"/>
      <c r="G91" s="276">
        <v>18</v>
      </c>
      <c r="H91" s="275" t="s">
        <v>274</v>
      </c>
      <c r="I91" s="658">
        <v>4</v>
      </c>
      <c r="J91" s="664"/>
      <c r="K91" s="327">
        <v>12</v>
      </c>
      <c r="L91" s="328">
        <v>16</v>
      </c>
      <c r="M91" s="275" t="s">
        <v>273</v>
      </c>
      <c r="N91" s="327">
        <v>14</v>
      </c>
      <c r="O91" s="658">
        <v>15</v>
      </c>
      <c r="P91" s="664"/>
      <c r="Q91" s="658">
        <v>29</v>
      </c>
      <c r="R91" s="659"/>
      <c r="S91" s="275" t="s">
        <v>272</v>
      </c>
      <c r="T91" s="658">
        <v>4</v>
      </c>
      <c r="U91" s="664"/>
      <c r="V91" s="327">
        <v>9</v>
      </c>
      <c r="W91" s="658">
        <v>13</v>
      </c>
      <c r="X91" s="659"/>
    </row>
    <row r="92" spans="2:27" s="50" customFormat="1">
      <c r="B92" s="275" t="s">
        <v>271</v>
      </c>
      <c r="C92" s="627">
        <v>7</v>
      </c>
      <c r="D92" s="627"/>
      <c r="E92" s="627">
        <v>13</v>
      </c>
      <c r="F92" s="627"/>
      <c r="G92" s="276">
        <v>20</v>
      </c>
      <c r="H92" s="275" t="s">
        <v>270</v>
      </c>
      <c r="I92" s="658">
        <v>10</v>
      </c>
      <c r="J92" s="664"/>
      <c r="K92" s="327">
        <v>11</v>
      </c>
      <c r="L92" s="328">
        <v>21</v>
      </c>
      <c r="M92" s="275" t="s">
        <v>269</v>
      </c>
      <c r="N92" s="327">
        <v>7</v>
      </c>
      <c r="O92" s="658">
        <v>17</v>
      </c>
      <c r="P92" s="664"/>
      <c r="Q92" s="658">
        <v>24</v>
      </c>
      <c r="R92" s="659"/>
      <c r="S92" s="275" t="s">
        <v>268</v>
      </c>
      <c r="T92" s="658">
        <v>5</v>
      </c>
      <c r="U92" s="664"/>
      <c r="V92" s="327">
        <v>9</v>
      </c>
      <c r="W92" s="658">
        <v>14</v>
      </c>
      <c r="X92" s="659"/>
    </row>
    <row r="93" spans="2:27" s="50" customFormat="1">
      <c r="B93" s="275" t="s">
        <v>267</v>
      </c>
      <c r="C93" s="627">
        <v>10</v>
      </c>
      <c r="D93" s="627"/>
      <c r="E93" s="627">
        <v>7</v>
      </c>
      <c r="F93" s="627"/>
      <c r="G93" s="276">
        <v>17</v>
      </c>
      <c r="H93" s="275" t="s">
        <v>266</v>
      </c>
      <c r="I93" s="658">
        <v>7</v>
      </c>
      <c r="J93" s="664"/>
      <c r="K93" s="327">
        <v>10</v>
      </c>
      <c r="L93" s="328">
        <v>17</v>
      </c>
      <c r="M93" s="275" t="s">
        <v>265</v>
      </c>
      <c r="N93" s="327">
        <v>17</v>
      </c>
      <c r="O93" s="658">
        <v>11</v>
      </c>
      <c r="P93" s="664"/>
      <c r="Q93" s="658">
        <v>28</v>
      </c>
      <c r="R93" s="659"/>
      <c r="S93" s="275" t="s">
        <v>264</v>
      </c>
      <c r="T93" s="658">
        <v>11</v>
      </c>
      <c r="U93" s="664"/>
      <c r="V93" s="327">
        <v>9</v>
      </c>
      <c r="W93" s="658">
        <v>20</v>
      </c>
      <c r="X93" s="659"/>
    </row>
    <row r="94" spans="2:27" s="50" customFormat="1">
      <c r="B94" s="300" t="s">
        <v>263</v>
      </c>
      <c r="C94" s="466">
        <v>14</v>
      </c>
      <c r="D94" s="466"/>
      <c r="E94" s="466">
        <v>17</v>
      </c>
      <c r="F94" s="466"/>
      <c r="G94" s="301">
        <v>31</v>
      </c>
      <c r="H94" s="300" t="s">
        <v>262</v>
      </c>
      <c r="I94" s="466">
        <v>11</v>
      </c>
      <c r="J94" s="466"/>
      <c r="K94" s="196">
        <v>7</v>
      </c>
      <c r="L94" s="301">
        <v>18</v>
      </c>
      <c r="M94" s="300" t="s">
        <v>261</v>
      </c>
      <c r="N94" s="196">
        <v>10</v>
      </c>
      <c r="O94" s="466">
        <v>14</v>
      </c>
      <c r="P94" s="466"/>
      <c r="Q94" s="466">
        <v>24</v>
      </c>
      <c r="R94" s="618"/>
      <c r="S94" s="300" t="s">
        <v>260</v>
      </c>
      <c r="T94" s="466">
        <v>7</v>
      </c>
      <c r="U94" s="466"/>
      <c r="V94" s="196">
        <v>9</v>
      </c>
      <c r="W94" s="466">
        <v>16</v>
      </c>
      <c r="X94" s="618"/>
    </row>
    <row r="95" spans="2:27" s="50" customFormat="1">
      <c r="B95" s="275" t="s">
        <v>259</v>
      </c>
      <c r="C95" s="627">
        <v>15</v>
      </c>
      <c r="D95" s="627"/>
      <c r="E95" s="627">
        <v>16</v>
      </c>
      <c r="F95" s="627"/>
      <c r="G95" s="276">
        <v>31</v>
      </c>
      <c r="H95" s="275" t="s">
        <v>258</v>
      </c>
      <c r="I95" s="627">
        <v>18</v>
      </c>
      <c r="J95" s="627"/>
      <c r="K95" s="279">
        <v>12</v>
      </c>
      <c r="L95" s="276">
        <v>30</v>
      </c>
      <c r="M95" s="275" t="s">
        <v>257</v>
      </c>
      <c r="N95" s="279">
        <v>6</v>
      </c>
      <c r="O95" s="627">
        <v>12</v>
      </c>
      <c r="P95" s="627"/>
      <c r="Q95" s="627">
        <v>18</v>
      </c>
      <c r="R95" s="628"/>
      <c r="S95" s="275" t="s">
        <v>256</v>
      </c>
      <c r="T95" s="627">
        <v>2</v>
      </c>
      <c r="U95" s="627"/>
      <c r="V95" s="279">
        <v>10</v>
      </c>
      <c r="W95" s="627">
        <v>12</v>
      </c>
      <c r="X95" s="628"/>
    </row>
    <row r="96" spans="2:27" s="50" customFormat="1">
      <c r="B96" s="275" t="s">
        <v>255</v>
      </c>
      <c r="C96" s="627">
        <v>13</v>
      </c>
      <c r="D96" s="627"/>
      <c r="E96" s="627">
        <v>11</v>
      </c>
      <c r="F96" s="627"/>
      <c r="G96" s="276">
        <v>24</v>
      </c>
      <c r="H96" s="275" t="s">
        <v>254</v>
      </c>
      <c r="I96" s="627">
        <v>8</v>
      </c>
      <c r="J96" s="627"/>
      <c r="K96" s="279">
        <v>12</v>
      </c>
      <c r="L96" s="276">
        <v>20</v>
      </c>
      <c r="M96" s="275" t="s">
        <v>253</v>
      </c>
      <c r="N96" s="279">
        <v>11</v>
      </c>
      <c r="O96" s="627">
        <v>7</v>
      </c>
      <c r="P96" s="627"/>
      <c r="Q96" s="627">
        <v>18</v>
      </c>
      <c r="R96" s="628"/>
      <c r="S96" s="275" t="s">
        <v>252</v>
      </c>
      <c r="T96" s="627">
        <v>4</v>
      </c>
      <c r="U96" s="627"/>
      <c r="V96" s="279">
        <v>6</v>
      </c>
      <c r="W96" s="627">
        <v>10</v>
      </c>
      <c r="X96" s="628"/>
    </row>
    <row r="97" spans="2:24" s="50" customFormat="1">
      <c r="B97" s="275" t="s">
        <v>251</v>
      </c>
      <c r="C97" s="627">
        <v>14</v>
      </c>
      <c r="D97" s="627"/>
      <c r="E97" s="627">
        <v>15</v>
      </c>
      <c r="F97" s="627"/>
      <c r="G97" s="276">
        <v>29</v>
      </c>
      <c r="H97" s="275" t="s">
        <v>250</v>
      </c>
      <c r="I97" s="627">
        <v>8</v>
      </c>
      <c r="J97" s="627"/>
      <c r="K97" s="279">
        <v>13</v>
      </c>
      <c r="L97" s="276">
        <v>21</v>
      </c>
      <c r="M97" s="275" t="s">
        <v>249</v>
      </c>
      <c r="N97" s="279">
        <v>9</v>
      </c>
      <c r="O97" s="627">
        <v>8</v>
      </c>
      <c r="P97" s="627"/>
      <c r="Q97" s="627">
        <v>17</v>
      </c>
      <c r="R97" s="628"/>
      <c r="S97" s="275" t="s">
        <v>248</v>
      </c>
      <c r="T97" s="627">
        <v>3</v>
      </c>
      <c r="U97" s="627"/>
      <c r="V97" s="279">
        <v>3</v>
      </c>
      <c r="W97" s="627">
        <v>6</v>
      </c>
      <c r="X97" s="628"/>
    </row>
    <row r="98" spans="2:24" s="50" customFormat="1">
      <c r="B98" s="275" t="s">
        <v>247</v>
      </c>
      <c r="C98" s="627">
        <v>13</v>
      </c>
      <c r="D98" s="627"/>
      <c r="E98" s="627">
        <v>22</v>
      </c>
      <c r="F98" s="627"/>
      <c r="G98" s="276">
        <v>35</v>
      </c>
      <c r="H98" s="275" t="s">
        <v>246</v>
      </c>
      <c r="I98" s="627">
        <v>8</v>
      </c>
      <c r="J98" s="627"/>
      <c r="K98" s="279">
        <v>19</v>
      </c>
      <c r="L98" s="276">
        <v>27</v>
      </c>
      <c r="M98" s="275" t="s">
        <v>245</v>
      </c>
      <c r="N98" s="279">
        <v>9</v>
      </c>
      <c r="O98" s="627">
        <v>14</v>
      </c>
      <c r="P98" s="627"/>
      <c r="Q98" s="627">
        <v>23</v>
      </c>
      <c r="R98" s="628"/>
      <c r="S98" s="275" t="s">
        <v>244</v>
      </c>
      <c r="T98" s="627">
        <v>3</v>
      </c>
      <c r="U98" s="627"/>
      <c r="V98" s="279">
        <v>4</v>
      </c>
      <c r="W98" s="627">
        <v>7</v>
      </c>
      <c r="X98" s="628"/>
    </row>
    <row r="99" spans="2:24" s="50" customFormat="1">
      <c r="B99" s="300" t="s">
        <v>243</v>
      </c>
      <c r="C99" s="466">
        <v>7</v>
      </c>
      <c r="D99" s="466"/>
      <c r="E99" s="466">
        <v>12</v>
      </c>
      <c r="F99" s="466"/>
      <c r="G99" s="301">
        <v>19</v>
      </c>
      <c r="H99" s="300" t="s">
        <v>242</v>
      </c>
      <c r="I99" s="466">
        <v>14</v>
      </c>
      <c r="J99" s="466"/>
      <c r="K99" s="196">
        <v>16</v>
      </c>
      <c r="L99" s="301">
        <v>30</v>
      </c>
      <c r="M99" s="300" t="s">
        <v>241</v>
      </c>
      <c r="N99" s="196">
        <v>11</v>
      </c>
      <c r="O99" s="466">
        <v>5</v>
      </c>
      <c r="P99" s="466"/>
      <c r="Q99" s="466">
        <v>16</v>
      </c>
      <c r="R99" s="618"/>
      <c r="S99" s="300" t="s">
        <v>240</v>
      </c>
      <c r="T99" s="466">
        <v>2</v>
      </c>
      <c r="U99" s="466"/>
      <c r="V99" s="196">
        <v>4</v>
      </c>
      <c r="W99" s="466">
        <v>6</v>
      </c>
      <c r="X99" s="618"/>
    </row>
    <row r="100" spans="2:24" s="50" customFormat="1">
      <c r="B100" s="275" t="s">
        <v>239</v>
      </c>
      <c r="C100" s="627">
        <v>16</v>
      </c>
      <c r="D100" s="627"/>
      <c r="E100" s="627">
        <v>23</v>
      </c>
      <c r="F100" s="627"/>
      <c r="G100" s="276">
        <v>39</v>
      </c>
      <c r="H100" s="275" t="s">
        <v>238</v>
      </c>
      <c r="I100" s="627">
        <v>17</v>
      </c>
      <c r="J100" s="627"/>
      <c r="K100" s="279">
        <v>8</v>
      </c>
      <c r="L100" s="276">
        <v>25</v>
      </c>
      <c r="M100" s="275" t="s">
        <v>237</v>
      </c>
      <c r="N100" s="279">
        <v>7</v>
      </c>
      <c r="O100" s="627">
        <v>13</v>
      </c>
      <c r="P100" s="627"/>
      <c r="Q100" s="627">
        <v>20</v>
      </c>
      <c r="R100" s="628"/>
      <c r="S100" s="275" t="s">
        <v>236</v>
      </c>
      <c r="T100" s="627">
        <v>1</v>
      </c>
      <c r="U100" s="627"/>
      <c r="V100" s="279">
        <v>5</v>
      </c>
      <c r="W100" s="627">
        <v>6</v>
      </c>
      <c r="X100" s="628"/>
    </row>
    <row r="101" spans="2:24" s="50" customFormat="1">
      <c r="B101" s="275" t="s">
        <v>235</v>
      </c>
      <c r="C101" s="627">
        <v>14</v>
      </c>
      <c r="D101" s="627"/>
      <c r="E101" s="627">
        <v>16</v>
      </c>
      <c r="F101" s="627"/>
      <c r="G101" s="276">
        <v>30</v>
      </c>
      <c r="H101" s="275" t="s">
        <v>234</v>
      </c>
      <c r="I101" s="627">
        <v>11</v>
      </c>
      <c r="J101" s="627"/>
      <c r="K101" s="279">
        <v>14</v>
      </c>
      <c r="L101" s="276">
        <v>25</v>
      </c>
      <c r="M101" s="275" t="s">
        <v>233</v>
      </c>
      <c r="N101" s="279">
        <v>7</v>
      </c>
      <c r="O101" s="627">
        <v>13</v>
      </c>
      <c r="P101" s="627"/>
      <c r="Q101" s="627">
        <v>20</v>
      </c>
      <c r="R101" s="628"/>
      <c r="S101" s="275" t="s">
        <v>232</v>
      </c>
      <c r="T101" s="627">
        <v>3</v>
      </c>
      <c r="U101" s="627"/>
      <c r="V101" s="279">
        <v>1</v>
      </c>
      <c r="W101" s="627">
        <v>4</v>
      </c>
      <c r="X101" s="628"/>
    </row>
    <row r="102" spans="2:24" s="50" customFormat="1">
      <c r="B102" s="275" t="s">
        <v>231</v>
      </c>
      <c r="C102" s="627">
        <v>19</v>
      </c>
      <c r="D102" s="627"/>
      <c r="E102" s="627">
        <v>9</v>
      </c>
      <c r="F102" s="627"/>
      <c r="G102" s="276">
        <v>28</v>
      </c>
      <c r="H102" s="275" t="s">
        <v>230</v>
      </c>
      <c r="I102" s="627">
        <v>17</v>
      </c>
      <c r="J102" s="627"/>
      <c r="K102" s="279">
        <v>8</v>
      </c>
      <c r="L102" s="276">
        <v>25</v>
      </c>
      <c r="M102" s="275" t="s">
        <v>229</v>
      </c>
      <c r="N102" s="279">
        <v>8</v>
      </c>
      <c r="O102" s="627">
        <v>10</v>
      </c>
      <c r="P102" s="627"/>
      <c r="Q102" s="627">
        <v>18</v>
      </c>
      <c r="R102" s="628"/>
      <c r="S102" s="275" t="s">
        <v>228</v>
      </c>
      <c r="T102" s="627">
        <v>2</v>
      </c>
      <c r="U102" s="627"/>
      <c r="V102" s="279">
        <v>1</v>
      </c>
      <c r="W102" s="627">
        <v>3</v>
      </c>
      <c r="X102" s="628"/>
    </row>
    <row r="103" spans="2:24" s="50" customFormat="1">
      <c r="B103" s="275" t="s">
        <v>227</v>
      </c>
      <c r="C103" s="627">
        <v>11</v>
      </c>
      <c r="D103" s="627"/>
      <c r="E103" s="627">
        <v>18</v>
      </c>
      <c r="F103" s="627"/>
      <c r="G103" s="276">
        <v>29</v>
      </c>
      <c r="H103" s="275" t="s">
        <v>226</v>
      </c>
      <c r="I103" s="627">
        <v>7</v>
      </c>
      <c r="J103" s="627"/>
      <c r="K103" s="279">
        <v>19</v>
      </c>
      <c r="L103" s="276">
        <v>26</v>
      </c>
      <c r="M103" s="275" t="s">
        <v>225</v>
      </c>
      <c r="N103" s="279">
        <v>17</v>
      </c>
      <c r="O103" s="627">
        <v>5</v>
      </c>
      <c r="P103" s="627"/>
      <c r="Q103" s="627">
        <v>22</v>
      </c>
      <c r="R103" s="628"/>
      <c r="S103" s="275" t="s">
        <v>224</v>
      </c>
      <c r="T103" s="627">
        <v>1</v>
      </c>
      <c r="U103" s="627"/>
      <c r="V103" s="279">
        <v>5</v>
      </c>
      <c r="W103" s="627">
        <v>6</v>
      </c>
      <c r="X103" s="628"/>
    </row>
    <row r="104" spans="2:24" s="50" customFormat="1">
      <c r="B104" s="300" t="s">
        <v>223</v>
      </c>
      <c r="C104" s="466">
        <v>14</v>
      </c>
      <c r="D104" s="466"/>
      <c r="E104" s="466">
        <v>16</v>
      </c>
      <c r="F104" s="466"/>
      <c r="G104" s="301">
        <v>30</v>
      </c>
      <c r="H104" s="300" t="s">
        <v>222</v>
      </c>
      <c r="I104" s="466">
        <v>16</v>
      </c>
      <c r="J104" s="466"/>
      <c r="K104" s="196">
        <v>17</v>
      </c>
      <c r="L104" s="301">
        <v>33</v>
      </c>
      <c r="M104" s="300" t="s">
        <v>221</v>
      </c>
      <c r="N104" s="196">
        <v>14</v>
      </c>
      <c r="O104" s="466">
        <v>9</v>
      </c>
      <c r="P104" s="466"/>
      <c r="Q104" s="466">
        <v>23</v>
      </c>
      <c r="R104" s="618"/>
      <c r="S104" s="300" t="s">
        <v>220</v>
      </c>
      <c r="T104" s="466">
        <v>2</v>
      </c>
      <c r="U104" s="466"/>
      <c r="V104" s="196">
        <v>1</v>
      </c>
      <c r="W104" s="466">
        <v>3</v>
      </c>
      <c r="X104" s="618"/>
    </row>
    <row r="105" spans="2:24" s="50" customFormat="1">
      <c r="B105" s="275" t="s">
        <v>219</v>
      </c>
      <c r="C105" s="627">
        <v>8</v>
      </c>
      <c r="D105" s="627"/>
      <c r="E105" s="627">
        <v>14</v>
      </c>
      <c r="F105" s="627"/>
      <c r="G105" s="276">
        <v>22</v>
      </c>
      <c r="H105" s="275" t="s">
        <v>218</v>
      </c>
      <c r="I105" s="627">
        <v>14</v>
      </c>
      <c r="J105" s="627"/>
      <c r="K105" s="279">
        <v>15</v>
      </c>
      <c r="L105" s="276">
        <v>29</v>
      </c>
      <c r="M105" s="275" t="s">
        <v>217</v>
      </c>
      <c r="N105" s="279">
        <v>11</v>
      </c>
      <c r="O105" s="627">
        <v>10</v>
      </c>
      <c r="P105" s="627"/>
      <c r="Q105" s="627">
        <v>21</v>
      </c>
      <c r="R105" s="628"/>
      <c r="S105" s="275" t="s">
        <v>216</v>
      </c>
      <c r="T105" s="627">
        <v>1</v>
      </c>
      <c r="U105" s="627"/>
      <c r="V105" s="279">
        <v>3</v>
      </c>
      <c r="W105" s="627">
        <v>4</v>
      </c>
      <c r="X105" s="628"/>
    </row>
    <row r="106" spans="2:24" s="50" customFormat="1">
      <c r="B106" s="275" t="s">
        <v>215</v>
      </c>
      <c r="C106" s="627">
        <v>10</v>
      </c>
      <c r="D106" s="627"/>
      <c r="E106" s="627">
        <v>15</v>
      </c>
      <c r="F106" s="627"/>
      <c r="G106" s="276">
        <v>25</v>
      </c>
      <c r="H106" s="275" t="s">
        <v>214</v>
      </c>
      <c r="I106" s="627">
        <v>11</v>
      </c>
      <c r="J106" s="627"/>
      <c r="K106" s="279">
        <v>14</v>
      </c>
      <c r="L106" s="276">
        <v>25</v>
      </c>
      <c r="M106" s="275" t="s">
        <v>213</v>
      </c>
      <c r="N106" s="279">
        <v>9</v>
      </c>
      <c r="O106" s="627">
        <v>10</v>
      </c>
      <c r="P106" s="627"/>
      <c r="Q106" s="627">
        <v>19</v>
      </c>
      <c r="R106" s="628"/>
      <c r="S106" s="275" t="s">
        <v>212</v>
      </c>
      <c r="T106" s="627">
        <v>2</v>
      </c>
      <c r="U106" s="627"/>
      <c r="V106" s="279">
        <v>2</v>
      </c>
      <c r="W106" s="627">
        <v>4</v>
      </c>
      <c r="X106" s="628"/>
    </row>
    <row r="107" spans="2:24" s="50" customFormat="1">
      <c r="B107" s="275" t="s">
        <v>211</v>
      </c>
      <c r="C107" s="627">
        <v>10</v>
      </c>
      <c r="D107" s="627"/>
      <c r="E107" s="627">
        <v>6</v>
      </c>
      <c r="F107" s="627"/>
      <c r="G107" s="276">
        <v>16</v>
      </c>
      <c r="H107" s="275" t="s">
        <v>210</v>
      </c>
      <c r="I107" s="627">
        <v>18</v>
      </c>
      <c r="J107" s="627"/>
      <c r="K107" s="279">
        <v>9</v>
      </c>
      <c r="L107" s="276">
        <v>27</v>
      </c>
      <c r="M107" s="275" t="s">
        <v>209</v>
      </c>
      <c r="N107" s="279">
        <v>13</v>
      </c>
      <c r="O107" s="627">
        <v>11</v>
      </c>
      <c r="P107" s="627"/>
      <c r="Q107" s="627">
        <v>24</v>
      </c>
      <c r="R107" s="628"/>
      <c r="S107" s="275" t="s">
        <v>208</v>
      </c>
      <c r="T107" s="627">
        <v>0</v>
      </c>
      <c r="U107" s="627"/>
      <c r="V107" s="279">
        <v>3</v>
      </c>
      <c r="W107" s="627">
        <v>3</v>
      </c>
      <c r="X107" s="628"/>
    </row>
    <row r="108" spans="2:24" s="50" customFormat="1">
      <c r="B108" s="275" t="s">
        <v>207</v>
      </c>
      <c r="C108" s="627">
        <v>10</v>
      </c>
      <c r="D108" s="627"/>
      <c r="E108" s="627">
        <v>5</v>
      </c>
      <c r="F108" s="627"/>
      <c r="G108" s="276">
        <v>15</v>
      </c>
      <c r="H108" s="275" t="s">
        <v>206</v>
      </c>
      <c r="I108" s="627">
        <v>15</v>
      </c>
      <c r="J108" s="627"/>
      <c r="K108" s="279">
        <v>22</v>
      </c>
      <c r="L108" s="276">
        <v>37</v>
      </c>
      <c r="M108" s="275" t="s">
        <v>205</v>
      </c>
      <c r="N108" s="279">
        <v>10</v>
      </c>
      <c r="O108" s="627">
        <v>8</v>
      </c>
      <c r="P108" s="627"/>
      <c r="Q108" s="627">
        <v>18</v>
      </c>
      <c r="R108" s="628"/>
      <c r="S108" s="275" t="s">
        <v>204</v>
      </c>
      <c r="T108" s="627">
        <v>0</v>
      </c>
      <c r="U108" s="627"/>
      <c r="V108" s="279">
        <v>1</v>
      </c>
      <c r="W108" s="627">
        <v>1</v>
      </c>
      <c r="X108" s="628"/>
    </row>
    <row r="109" spans="2:24" s="50" customFormat="1">
      <c r="B109" s="300" t="s">
        <v>203</v>
      </c>
      <c r="C109" s="466">
        <v>9</v>
      </c>
      <c r="D109" s="466"/>
      <c r="E109" s="466">
        <v>7</v>
      </c>
      <c r="F109" s="466"/>
      <c r="G109" s="301">
        <v>16</v>
      </c>
      <c r="H109" s="300" t="s">
        <v>202</v>
      </c>
      <c r="I109" s="466">
        <v>21</v>
      </c>
      <c r="J109" s="466"/>
      <c r="K109" s="196">
        <v>13</v>
      </c>
      <c r="L109" s="301">
        <v>34</v>
      </c>
      <c r="M109" s="300" t="s">
        <v>201</v>
      </c>
      <c r="N109" s="196">
        <v>14</v>
      </c>
      <c r="O109" s="466">
        <v>8</v>
      </c>
      <c r="P109" s="466"/>
      <c r="Q109" s="466">
        <v>22</v>
      </c>
      <c r="R109" s="618"/>
      <c r="S109" s="300" t="s">
        <v>200</v>
      </c>
      <c r="T109" s="466">
        <v>0</v>
      </c>
      <c r="U109" s="466"/>
      <c r="V109" s="196">
        <v>1</v>
      </c>
      <c r="W109" s="466">
        <v>1</v>
      </c>
      <c r="X109" s="618"/>
    </row>
    <row r="110" spans="2:24" s="50" customFormat="1">
      <c r="B110" s="275" t="s">
        <v>199</v>
      </c>
      <c r="C110" s="627">
        <v>10</v>
      </c>
      <c r="D110" s="627"/>
      <c r="E110" s="627">
        <v>6</v>
      </c>
      <c r="F110" s="627"/>
      <c r="G110" s="276">
        <v>16</v>
      </c>
      <c r="H110" s="275" t="s">
        <v>198</v>
      </c>
      <c r="I110" s="627">
        <v>15</v>
      </c>
      <c r="J110" s="627"/>
      <c r="K110" s="279">
        <v>11</v>
      </c>
      <c r="L110" s="276">
        <v>26</v>
      </c>
      <c r="M110" s="275" t="s">
        <v>197</v>
      </c>
      <c r="N110" s="279">
        <v>9</v>
      </c>
      <c r="O110" s="627">
        <v>10</v>
      </c>
      <c r="P110" s="627"/>
      <c r="Q110" s="627">
        <v>19</v>
      </c>
      <c r="R110" s="628"/>
      <c r="S110" s="297" t="s">
        <v>196</v>
      </c>
      <c r="T110" s="629">
        <v>0</v>
      </c>
      <c r="U110" s="629"/>
      <c r="V110" s="299">
        <v>0</v>
      </c>
      <c r="W110" s="629">
        <v>0</v>
      </c>
      <c r="X110" s="630"/>
    </row>
    <row r="111" spans="2:24" s="50" customFormat="1">
      <c r="B111" s="275" t="s">
        <v>195</v>
      </c>
      <c r="C111" s="627">
        <v>16</v>
      </c>
      <c r="D111" s="627"/>
      <c r="E111" s="627">
        <v>12</v>
      </c>
      <c r="F111" s="627"/>
      <c r="G111" s="276">
        <v>28</v>
      </c>
      <c r="H111" s="275" t="s">
        <v>194</v>
      </c>
      <c r="I111" s="627">
        <v>12</v>
      </c>
      <c r="J111" s="627"/>
      <c r="K111" s="279">
        <v>15</v>
      </c>
      <c r="L111" s="276">
        <v>27</v>
      </c>
      <c r="M111" s="275" t="s">
        <v>193</v>
      </c>
      <c r="N111" s="279">
        <v>4</v>
      </c>
      <c r="O111" s="627">
        <v>4</v>
      </c>
      <c r="P111" s="627"/>
      <c r="Q111" s="627">
        <v>8</v>
      </c>
      <c r="R111" s="628"/>
      <c r="S111" s="275" t="s">
        <v>192</v>
      </c>
      <c r="T111" s="627">
        <v>0</v>
      </c>
      <c r="U111" s="627"/>
      <c r="V111" s="279">
        <v>0</v>
      </c>
      <c r="W111" s="627">
        <v>0</v>
      </c>
      <c r="X111" s="628"/>
    </row>
    <row r="112" spans="2:24" s="50" customFormat="1">
      <c r="B112" s="275" t="s">
        <v>191</v>
      </c>
      <c r="C112" s="627">
        <v>8</v>
      </c>
      <c r="D112" s="627"/>
      <c r="E112" s="627">
        <v>10</v>
      </c>
      <c r="F112" s="627"/>
      <c r="G112" s="276">
        <v>18</v>
      </c>
      <c r="H112" s="275" t="s">
        <v>190</v>
      </c>
      <c r="I112" s="627">
        <v>12</v>
      </c>
      <c r="J112" s="627"/>
      <c r="K112" s="279">
        <v>14</v>
      </c>
      <c r="L112" s="276">
        <v>26</v>
      </c>
      <c r="M112" s="275" t="s">
        <v>189</v>
      </c>
      <c r="N112" s="279">
        <v>3</v>
      </c>
      <c r="O112" s="627">
        <v>2</v>
      </c>
      <c r="P112" s="627"/>
      <c r="Q112" s="627">
        <v>5</v>
      </c>
      <c r="R112" s="628"/>
      <c r="S112" s="275" t="s">
        <v>188</v>
      </c>
      <c r="T112" s="627">
        <v>0</v>
      </c>
      <c r="U112" s="627"/>
      <c r="V112" s="279">
        <v>0</v>
      </c>
      <c r="W112" s="627">
        <v>0</v>
      </c>
      <c r="X112" s="628"/>
    </row>
    <row r="113" spans="2:27" s="50" customFormat="1">
      <c r="B113" s="275" t="s">
        <v>187</v>
      </c>
      <c r="C113" s="627">
        <v>8</v>
      </c>
      <c r="D113" s="627"/>
      <c r="E113" s="627">
        <v>9</v>
      </c>
      <c r="F113" s="627"/>
      <c r="G113" s="276">
        <v>17</v>
      </c>
      <c r="H113" s="275" t="s">
        <v>186</v>
      </c>
      <c r="I113" s="627">
        <v>9</v>
      </c>
      <c r="J113" s="627"/>
      <c r="K113" s="279">
        <v>9</v>
      </c>
      <c r="L113" s="276">
        <v>18</v>
      </c>
      <c r="M113" s="275" t="s">
        <v>185</v>
      </c>
      <c r="N113" s="279">
        <v>8</v>
      </c>
      <c r="O113" s="627">
        <v>5</v>
      </c>
      <c r="P113" s="627"/>
      <c r="Q113" s="627">
        <v>13</v>
      </c>
      <c r="R113" s="628"/>
      <c r="S113" s="275" t="s">
        <v>184</v>
      </c>
      <c r="T113" s="627">
        <v>0</v>
      </c>
      <c r="U113" s="627"/>
      <c r="V113" s="279">
        <v>1</v>
      </c>
      <c r="W113" s="627">
        <v>1</v>
      </c>
      <c r="X113" s="628"/>
    </row>
    <row r="114" spans="2:27" s="50" customFormat="1" ht="14.25" thickBot="1">
      <c r="B114" s="277" t="s">
        <v>183</v>
      </c>
      <c r="C114" s="632">
        <v>11</v>
      </c>
      <c r="D114" s="632"/>
      <c r="E114" s="632">
        <v>9</v>
      </c>
      <c r="F114" s="632"/>
      <c r="G114" s="278">
        <v>20</v>
      </c>
      <c r="H114" s="277" t="s">
        <v>182</v>
      </c>
      <c r="I114" s="632">
        <v>8</v>
      </c>
      <c r="J114" s="632"/>
      <c r="K114" s="280">
        <v>9</v>
      </c>
      <c r="L114" s="278">
        <v>17</v>
      </c>
      <c r="M114" s="277" t="s">
        <v>181</v>
      </c>
      <c r="N114" s="280">
        <v>5</v>
      </c>
      <c r="O114" s="632">
        <v>5</v>
      </c>
      <c r="P114" s="632"/>
      <c r="Q114" s="632">
        <v>10</v>
      </c>
      <c r="R114" s="647"/>
      <c r="S114" s="300" t="s">
        <v>180</v>
      </c>
      <c r="T114" s="466">
        <v>0</v>
      </c>
      <c r="U114" s="466"/>
      <c r="V114" s="196">
        <v>0</v>
      </c>
      <c r="W114" s="466">
        <v>0</v>
      </c>
      <c r="X114" s="618"/>
    </row>
    <row r="115" spans="2:27" s="50" customFormat="1" ht="14.25" thickBot="1">
      <c r="F115" s="643" t="s">
        <v>179</v>
      </c>
      <c r="G115" s="643"/>
      <c r="H115" s="643"/>
      <c r="I115" s="643"/>
      <c r="S115" s="297" t="s">
        <v>178</v>
      </c>
      <c r="T115" s="629">
        <v>0</v>
      </c>
      <c r="U115" s="629"/>
      <c r="V115" s="299">
        <v>0</v>
      </c>
      <c r="W115" s="629">
        <v>0</v>
      </c>
      <c r="X115" s="630"/>
    </row>
    <row r="116" spans="2:27" s="50" customFormat="1">
      <c r="B116" s="281" t="s">
        <v>177</v>
      </c>
      <c r="C116" s="634">
        <f>SUM(C90:D94)</f>
        <v>48</v>
      </c>
      <c r="D116" s="634"/>
      <c r="E116" s="634">
        <f>SUM(E90:F94)</f>
        <v>54</v>
      </c>
      <c r="F116" s="634"/>
      <c r="G116" s="282">
        <f>SUM(C116:F116)</f>
        <v>102</v>
      </c>
      <c r="H116" s="281" t="s">
        <v>176</v>
      </c>
      <c r="I116" s="633">
        <f>SUM(N90:N94)</f>
        <v>57</v>
      </c>
      <c r="J116" s="633"/>
      <c r="K116" s="287">
        <f>SUM(O90:P94)</f>
        <v>67</v>
      </c>
      <c r="L116" s="282">
        <f t="shared" ref="L116:L122" si="13">SUM(H116:K116)</f>
        <v>124</v>
      </c>
      <c r="M116" s="268" t="s">
        <v>175</v>
      </c>
      <c r="N116" s="290">
        <f>SUM(T115:U120)</f>
        <v>0</v>
      </c>
      <c r="O116" s="634">
        <f>SUM(V115:V119)</f>
        <v>1</v>
      </c>
      <c r="P116" s="634"/>
      <c r="Q116" s="634">
        <f t="shared" ref="Q116:Q117" si="14">SUM(M116:P116)</f>
        <v>1</v>
      </c>
      <c r="R116" s="644">
        <f t="shared" ref="R116:R117" si="15">SUM(N116:Q116)</f>
        <v>2</v>
      </c>
      <c r="S116" s="275" t="s">
        <v>174</v>
      </c>
      <c r="T116" s="627">
        <v>0</v>
      </c>
      <c r="U116" s="627"/>
      <c r="V116" s="279">
        <v>0</v>
      </c>
      <c r="W116" s="627">
        <v>0</v>
      </c>
      <c r="X116" s="628"/>
    </row>
    <row r="117" spans="2:27" s="4" customFormat="1" ht="14.25" thickBot="1">
      <c r="B117" s="283" t="s">
        <v>173</v>
      </c>
      <c r="C117" s="645">
        <f>SUM(C95:D99)</f>
        <v>62</v>
      </c>
      <c r="D117" s="645"/>
      <c r="E117" s="645">
        <f>SUM(E95:F99)</f>
        <v>76</v>
      </c>
      <c r="F117" s="645"/>
      <c r="G117" s="284">
        <f t="shared" ref="G117:G125" si="16">SUM(C117:F117)</f>
        <v>138</v>
      </c>
      <c r="H117" s="283" t="s">
        <v>172</v>
      </c>
      <c r="I117" s="648">
        <f>SUM(N95:N99)</f>
        <v>46</v>
      </c>
      <c r="J117" s="648"/>
      <c r="K117" s="288">
        <f>SUM(O95:P99)</f>
        <v>46</v>
      </c>
      <c r="L117" s="284">
        <f t="shared" si="13"/>
        <v>92</v>
      </c>
      <c r="M117" s="269" t="s">
        <v>159</v>
      </c>
      <c r="N117" s="291">
        <f>T120</f>
        <v>0</v>
      </c>
      <c r="O117" s="641">
        <f>V120</f>
        <v>1</v>
      </c>
      <c r="P117" s="641"/>
      <c r="Q117" s="641">
        <f t="shared" si="14"/>
        <v>1</v>
      </c>
      <c r="R117" s="660">
        <f t="shared" si="15"/>
        <v>2</v>
      </c>
      <c r="S117" s="275" t="s">
        <v>171</v>
      </c>
      <c r="T117" s="627">
        <v>0</v>
      </c>
      <c r="U117" s="627"/>
      <c r="V117" s="279">
        <v>0</v>
      </c>
      <c r="W117" s="627">
        <v>0</v>
      </c>
      <c r="X117" s="628"/>
    </row>
    <row r="118" spans="2:27" s="4" customFormat="1" ht="14.25" thickBot="1">
      <c r="B118" s="283" t="s">
        <v>170</v>
      </c>
      <c r="C118" s="645">
        <f>SUM(C100:D104)</f>
        <v>74</v>
      </c>
      <c r="D118" s="645"/>
      <c r="E118" s="645">
        <f>SUM(E100:F104)</f>
        <v>82</v>
      </c>
      <c r="F118" s="645"/>
      <c r="G118" s="284">
        <f t="shared" si="16"/>
        <v>156</v>
      </c>
      <c r="H118" s="283" t="s">
        <v>169</v>
      </c>
      <c r="I118" s="648">
        <f>SUM(N100:N104)</f>
        <v>53</v>
      </c>
      <c r="J118" s="648"/>
      <c r="K118" s="288">
        <f>SUM(O100:P104)</f>
        <v>50</v>
      </c>
      <c r="L118" s="284">
        <f t="shared" si="13"/>
        <v>103</v>
      </c>
      <c r="M118" s="50"/>
      <c r="N118" s="50"/>
      <c r="O118" s="50"/>
      <c r="P118" s="50"/>
      <c r="Q118" s="50"/>
      <c r="R118" s="50"/>
      <c r="S118" s="275" t="s">
        <v>168</v>
      </c>
      <c r="T118" s="627">
        <v>0</v>
      </c>
      <c r="U118" s="627"/>
      <c r="V118" s="279">
        <v>1</v>
      </c>
      <c r="W118" s="627">
        <v>1</v>
      </c>
      <c r="X118" s="628"/>
    </row>
    <row r="119" spans="2:27" s="50" customFormat="1">
      <c r="B119" s="283" t="s">
        <v>167</v>
      </c>
      <c r="C119" s="645">
        <f>SUM(C105:D109)</f>
        <v>47</v>
      </c>
      <c r="D119" s="645"/>
      <c r="E119" s="645">
        <f>SUM(E105:F109)</f>
        <v>47</v>
      </c>
      <c r="F119" s="645"/>
      <c r="G119" s="284">
        <f t="shared" si="16"/>
        <v>94</v>
      </c>
      <c r="H119" s="283" t="s">
        <v>166</v>
      </c>
      <c r="I119" s="648">
        <f>SUM(N105:N109)</f>
        <v>57</v>
      </c>
      <c r="J119" s="648"/>
      <c r="K119" s="288">
        <f>SUM(O105:P109)</f>
        <v>47</v>
      </c>
      <c r="L119" s="284">
        <f t="shared" si="13"/>
        <v>104</v>
      </c>
      <c r="M119" s="639" t="s">
        <v>165</v>
      </c>
      <c r="N119" s="635">
        <f>SUM(I119:J125,N116:N117)</f>
        <v>143</v>
      </c>
      <c r="O119" s="635">
        <f>SUM(K119:K125,O116:P117)</f>
        <v>171</v>
      </c>
      <c r="P119" s="635"/>
      <c r="Q119" s="635">
        <f t="shared" ref="Q119:Q120" si="17">SUM(M119:P119)</f>
        <v>314</v>
      </c>
      <c r="R119" s="637">
        <f t="shared" ref="R119:R120" si="18">SUM(N119:Q119)</f>
        <v>628</v>
      </c>
      <c r="S119" s="300" t="s">
        <v>164</v>
      </c>
      <c r="T119" s="302">
        <v>0</v>
      </c>
      <c r="U119" s="302"/>
      <c r="V119" s="302">
        <v>0</v>
      </c>
      <c r="W119" s="466">
        <v>0</v>
      </c>
      <c r="X119" s="618"/>
    </row>
    <row r="120" spans="2:27" s="50" customFormat="1" ht="14.25" thickBot="1">
      <c r="B120" s="283" t="s">
        <v>163</v>
      </c>
      <c r="C120" s="645">
        <f>SUM(C110:D114)</f>
        <v>53</v>
      </c>
      <c r="D120" s="645"/>
      <c r="E120" s="645">
        <f>SUM(E110:F114)</f>
        <v>46</v>
      </c>
      <c r="F120" s="645"/>
      <c r="G120" s="284">
        <f t="shared" si="16"/>
        <v>99</v>
      </c>
      <c r="H120" s="283" t="s">
        <v>162</v>
      </c>
      <c r="I120" s="648">
        <f>SUM(N110:N114)</f>
        <v>29</v>
      </c>
      <c r="J120" s="648"/>
      <c r="K120" s="288">
        <f>SUM(O110:P114)</f>
        <v>26</v>
      </c>
      <c r="L120" s="284">
        <f t="shared" si="13"/>
        <v>55</v>
      </c>
      <c r="M120" s="640"/>
      <c r="N120" s="636"/>
      <c r="O120" s="636"/>
      <c r="P120" s="636"/>
      <c r="Q120" s="636">
        <f t="shared" si="17"/>
        <v>0</v>
      </c>
      <c r="R120" s="638">
        <f t="shared" si="18"/>
        <v>0</v>
      </c>
      <c r="S120" s="277" t="s">
        <v>159</v>
      </c>
      <c r="T120" s="632">
        <v>0</v>
      </c>
      <c r="U120" s="632"/>
      <c r="V120" s="280">
        <v>1</v>
      </c>
      <c r="W120" s="632">
        <v>1</v>
      </c>
      <c r="X120" s="647"/>
    </row>
    <row r="121" spans="2:27" s="50" customFormat="1" ht="14.25" thickBot="1">
      <c r="B121" s="283" t="s">
        <v>158</v>
      </c>
      <c r="C121" s="645">
        <f>SUM(I90:J94)</f>
        <v>41</v>
      </c>
      <c r="D121" s="645"/>
      <c r="E121" s="645">
        <f>SUM(K90:K94)</f>
        <v>43</v>
      </c>
      <c r="F121" s="645"/>
      <c r="G121" s="284">
        <f t="shared" si="16"/>
        <v>84</v>
      </c>
      <c r="H121" s="283" t="s">
        <v>157</v>
      </c>
      <c r="I121" s="648">
        <f>SUM(T90:U94)</f>
        <v>31</v>
      </c>
      <c r="J121" s="648"/>
      <c r="K121" s="288">
        <f>SUM(V90:V94)</f>
        <v>45</v>
      </c>
      <c r="L121" s="284">
        <f t="shared" si="13"/>
        <v>76</v>
      </c>
      <c r="M121" s="292" t="s">
        <v>161</v>
      </c>
      <c r="N121" s="319"/>
      <c r="O121" s="320"/>
      <c r="P121" s="649">
        <f>Q119/Q123*100</f>
        <v>17.121046892039256</v>
      </c>
      <c r="Q121" s="650"/>
      <c r="R121" s="271" t="s">
        <v>160</v>
      </c>
    </row>
    <row r="122" spans="2:27" s="50" customFormat="1" ht="14.25" thickBot="1">
      <c r="B122" s="283" t="s">
        <v>156</v>
      </c>
      <c r="C122" s="645">
        <f>SUM(I95:J99)</f>
        <v>56</v>
      </c>
      <c r="D122" s="645"/>
      <c r="E122" s="645">
        <f>SUM(K95:K99)</f>
        <v>72</v>
      </c>
      <c r="F122" s="645"/>
      <c r="G122" s="284">
        <f t="shared" si="16"/>
        <v>128</v>
      </c>
      <c r="H122" s="283" t="s">
        <v>155</v>
      </c>
      <c r="I122" s="648">
        <f>SUM(T95:U99)</f>
        <v>14</v>
      </c>
      <c r="J122" s="648"/>
      <c r="K122" s="288">
        <f>SUM(V95:V99)</f>
        <v>27</v>
      </c>
      <c r="L122" s="284">
        <f t="shared" si="13"/>
        <v>41</v>
      </c>
    </row>
    <row r="123" spans="2:27" s="50" customFormat="1">
      <c r="B123" s="283" t="s">
        <v>154</v>
      </c>
      <c r="C123" s="645">
        <f>SUM(I100:J104)</f>
        <v>68</v>
      </c>
      <c r="D123" s="645"/>
      <c r="E123" s="645">
        <f>SUM(K100:K104)</f>
        <v>66</v>
      </c>
      <c r="F123" s="645"/>
      <c r="G123" s="284">
        <f t="shared" si="16"/>
        <v>134</v>
      </c>
      <c r="H123" s="283" t="s">
        <v>153</v>
      </c>
      <c r="I123" s="648">
        <f>SUM(T100:U104)</f>
        <v>9</v>
      </c>
      <c r="J123" s="648"/>
      <c r="K123" s="288">
        <f>SUM(V100:V104)</f>
        <v>13</v>
      </c>
      <c r="L123" s="284">
        <f>SUM(H123:K123)</f>
        <v>22</v>
      </c>
      <c r="M123" s="639" t="s">
        <v>152</v>
      </c>
      <c r="N123" s="635">
        <f>SUM(C116:D125,I116:J125,N116:N117)</f>
        <v>883</v>
      </c>
      <c r="O123" s="635">
        <f>SUM(E116:F125,K116:K125,O116:P117)</f>
        <v>951</v>
      </c>
      <c r="P123" s="635"/>
      <c r="Q123" s="635">
        <f>SUM(N123:P124)</f>
        <v>1834</v>
      </c>
      <c r="R123" s="637"/>
      <c r="S123" s="651" t="s">
        <v>151</v>
      </c>
      <c r="T123" s="623">
        <v>38</v>
      </c>
      <c r="U123" s="623"/>
      <c r="V123" s="623">
        <v>39</v>
      </c>
      <c r="W123" s="623">
        <v>38</v>
      </c>
      <c r="X123" s="625"/>
    </row>
    <row r="124" spans="2:27" s="50" customFormat="1" ht="14.25" thickBot="1">
      <c r="B124" s="283" t="s">
        <v>150</v>
      </c>
      <c r="C124" s="645">
        <f>SUM(I105:J109)</f>
        <v>79</v>
      </c>
      <c r="D124" s="645"/>
      <c r="E124" s="645">
        <f>SUM(K105:K109)</f>
        <v>73</v>
      </c>
      <c r="F124" s="645"/>
      <c r="G124" s="284">
        <f t="shared" si="16"/>
        <v>152</v>
      </c>
      <c r="H124" s="283" t="s">
        <v>149</v>
      </c>
      <c r="I124" s="648">
        <f>SUM(T105:U109)</f>
        <v>3</v>
      </c>
      <c r="J124" s="648"/>
      <c r="K124" s="288">
        <f>SUM(V105:V109)</f>
        <v>10</v>
      </c>
      <c r="L124" s="284">
        <f t="shared" ref="L124:L125" si="19">SUM(H124:K124)</f>
        <v>13</v>
      </c>
      <c r="M124" s="640"/>
      <c r="N124" s="636"/>
      <c r="O124" s="636"/>
      <c r="P124" s="636"/>
      <c r="Q124" s="636"/>
      <c r="R124" s="638"/>
      <c r="S124" s="652"/>
      <c r="T124" s="624"/>
      <c r="U124" s="624"/>
      <c r="V124" s="624"/>
      <c r="W124" s="624"/>
      <c r="X124" s="626"/>
    </row>
    <row r="125" spans="2:27" s="50" customFormat="1" ht="14.25" thickBot="1">
      <c r="B125" s="285" t="s">
        <v>148</v>
      </c>
      <c r="C125" s="641">
        <f>SUM(I110:J114)</f>
        <v>56</v>
      </c>
      <c r="D125" s="641"/>
      <c r="E125" s="641">
        <f>SUM(K110:K114)</f>
        <v>58</v>
      </c>
      <c r="F125" s="641"/>
      <c r="G125" s="286">
        <f t="shared" si="16"/>
        <v>114</v>
      </c>
      <c r="H125" s="285" t="s">
        <v>147</v>
      </c>
      <c r="I125" s="653">
        <f>SUM(T110:U114)</f>
        <v>0</v>
      </c>
      <c r="J125" s="653"/>
      <c r="K125" s="289">
        <f>SUM(V110:V114)</f>
        <v>1</v>
      </c>
      <c r="L125" s="286">
        <f t="shared" si="19"/>
        <v>1</v>
      </c>
      <c r="M125" s="293" t="s">
        <v>7</v>
      </c>
      <c r="N125" s="307"/>
      <c r="O125" s="306"/>
      <c r="P125" s="306"/>
      <c r="Q125" s="654">
        <f>字別人口!Q10</f>
        <v>712</v>
      </c>
      <c r="R125" s="655"/>
      <c r="S125" s="643" t="s">
        <v>146</v>
      </c>
      <c r="T125" s="643"/>
      <c r="U125" s="643"/>
      <c r="V125" s="643"/>
      <c r="W125" s="169">
        <v>3</v>
      </c>
      <c r="X125" s="107">
        <v>74</v>
      </c>
    </row>
    <row r="127" spans="2:27" s="50" customFormat="1"/>
    <row r="128" spans="2:27" s="50" customFormat="1" ht="13.5" customHeight="1">
      <c r="B128" s="643" t="s">
        <v>1</v>
      </c>
      <c r="C128" s="643"/>
      <c r="D128" s="643" t="s">
        <v>2</v>
      </c>
      <c r="E128" s="643"/>
      <c r="F128" s="643"/>
      <c r="G128" s="643"/>
      <c r="H128" s="643"/>
      <c r="I128" s="643"/>
      <c r="J128" s="631" t="s">
        <v>338</v>
      </c>
      <c r="K128" s="631"/>
      <c r="L128" s="631"/>
      <c r="M128" s="631"/>
      <c r="N128" s="631"/>
      <c r="O128" s="631"/>
      <c r="P128" s="631"/>
      <c r="U128" s="193" t="str">
        <f>$U$2</f>
        <v>平成29年11月30日</v>
      </c>
      <c r="V128" s="193"/>
      <c r="W128" s="193"/>
      <c r="X128" s="193" t="s">
        <v>0</v>
      </c>
      <c r="Y128" s="4"/>
      <c r="Z128" s="4"/>
      <c r="AA128" s="4"/>
    </row>
    <row r="129" spans="2:27" s="50" customFormat="1" ht="13.5" customHeight="1">
      <c r="B129" s="643" t="s">
        <v>282</v>
      </c>
      <c r="C129" s="643"/>
      <c r="D129" s="643" t="s">
        <v>141</v>
      </c>
      <c r="E129" s="643"/>
      <c r="F129" s="643"/>
      <c r="G129" s="643"/>
      <c r="H129" s="260"/>
      <c r="I129" s="260"/>
      <c r="J129" s="631"/>
      <c r="K129" s="631"/>
      <c r="L129" s="631"/>
      <c r="M129" s="631"/>
      <c r="N129" s="631"/>
      <c r="O129" s="631"/>
      <c r="P129" s="631"/>
      <c r="U129" s="193" t="str">
        <f>$U$3</f>
        <v>平成29年12月 1日</v>
      </c>
      <c r="V129" s="193"/>
      <c r="W129" s="193"/>
      <c r="X129" s="193" t="s">
        <v>3</v>
      </c>
      <c r="Y129" s="4"/>
      <c r="Z129" s="4"/>
      <c r="AA129" s="4"/>
    </row>
    <row r="130" spans="2:27" s="50" customFormat="1" ht="13.5" customHeight="1" thickBot="1">
      <c r="J130" s="273"/>
      <c r="K130" s="273"/>
      <c r="L130" s="273"/>
      <c r="M130" s="273"/>
      <c r="N130" s="273"/>
      <c r="O130" s="273"/>
      <c r="P130" s="273"/>
      <c r="U130" s="260"/>
      <c r="X130" s="4"/>
      <c r="Y130" s="4"/>
      <c r="Z130" s="4"/>
      <c r="AA130" s="4"/>
    </row>
    <row r="131" spans="2:27" s="50" customFormat="1">
      <c r="B131" s="294" t="s">
        <v>280</v>
      </c>
      <c r="C131" s="642" t="s">
        <v>4</v>
      </c>
      <c r="D131" s="642"/>
      <c r="E131" s="642" t="s">
        <v>5</v>
      </c>
      <c r="F131" s="642"/>
      <c r="G131" s="295" t="s">
        <v>6</v>
      </c>
      <c r="H131" s="294" t="s">
        <v>280</v>
      </c>
      <c r="I131" s="642" t="s">
        <v>4</v>
      </c>
      <c r="J131" s="642"/>
      <c r="K131" s="296" t="s">
        <v>5</v>
      </c>
      <c r="L131" s="295" t="s">
        <v>6</v>
      </c>
      <c r="M131" s="294" t="s">
        <v>280</v>
      </c>
      <c r="N131" s="296" t="s">
        <v>4</v>
      </c>
      <c r="O131" s="642" t="s">
        <v>5</v>
      </c>
      <c r="P131" s="642"/>
      <c r="Q131" s="642" t="s">
        <v>6</v>
      </c>
      <c r="R131" s="646"/>
      <c r="S131" s="294" t="s">
        <v>280</v>
      </c>
      <c r="T131" s="642" t="s">
        <v>4</v>
      </c>
      <c r="U131" s="642"/>
      <c r="V131" s="296" t="s">
        <v>5</v>
      </c>
      <c r="W131" s="642" t="s">
        <v>6</v>
      </c>
      <c r="X131" s="646"/>
    </row>
    <row r="132" spans="2:27" s="50" customFormat="1">
      <c r="B132" s="297" t="s">
        <v>279</v>
      </c>
      <c r="C132" s="629">
        <v>3</v>
      </c>
      <c r="D132" s="629"/>
      <c r="E132" s="629">
        <v>3</v>
      </c>
      <c r="F132" s="629"/>
      <c r="G132" s="298">
        <v>6</v>
      </c>
      <c r="H132" s="297" t="s">
        <v>278</v>
      </c>
      <c r="I132" s="629">
        <v>2</v>
      </c>
      <c r="J132" s="629"/>
      <c r="K132" s="299">
        <v>4</v>
      </c>
      <c r="L132" s="298">
        <v>6</v>
      </c>
      <c r="M132" s="297" t="s">
        <v>277</v>
      </c>
      <c r="N132" s="299">
        <v>10</v>
      </c>
      <c r="O132" s="629">
        <v>9</v>
      </c>
      <c r="P132" s="629"/>
      <c r="Q132" s="629">
        <v>19</v>
      </c>
      <c r="R132" s="630"/>
      <c r="S132" s="297" t="s">
        <v>276</v>
      </c>
      <c r="T132" s="629">
        <v>7</v>
      </c>
      <c r="U132" s="629"/>
      <c r="V132" s="299">
        <v>10</v>
      </c>
      <c r="W132" s="629">
        <v>17</v>
      </c>
      <c r="X132" s="630"/>
    </row>
    <row r="133" spans="2:27" s="50" customFormat="1">
      <c r="B133" s="275" t="s">
        <v>275</v>
      </c>
      <c r="C133" s="627">
        <v>4</v>
      </c>
      <c r="D133" s="627"/>
      <c r="E133" s="627">
        <v>7</v>
      </c>
      <c r="F133" s="627"/>
      <c r="G133" s="276">
        <v>11</v>
      </c>
      <c r="H133" s="275" t="s">
        <v>274</v>
      </c>
      <c r="I133" s="627">
        <v>4</v>
      </c>
      <c r="J133" s="627"/>
      <c r="K133" s="279">
        <v>3</v>
      </c>
      <c r="L133" s="276">
        <v>7</v>
      </c>
      <c r="M133" s="275" t="s">
        <v>273</v>
      </c>
      <c r="N133" s="279">
        <v>7</v>
      </c>
      <c r="O133" s="627">
        <v>5</v>
      </c>
      <c r="P133" s="627"/>
      <c r="Q133" s="627">
        <v>12</v>
      </c>
      <c r="R133" s="628"/>
      <c r="S133" s="275" t="s">
        <v>272</v>
      </c>
      <c r="T133" s="627">
        <v>8</v>
      </c>
      <c r="U133" s="627"/>
      <c r="V133" s="279">
        <v>14</v>
      </c>
      <c r="W133" s="627">
        <v>22</v>
      </c>
      <c r="X133" s="628"/>
    </row>
    <row r="134" spans="2:27" s="50" customFormat="1">
      <c r="B134" s="275" t="s">
        <v>271</v>
      </c>
      <c r="C134" s="627">
        <v>3</v>
      </c>
      <c r="D134" s="627"/>
      <c r="E134" s="627">
        <v>6</v>
      </c>
      <c r="F134" s="627"/>
      <c r="G134" s="276">
        <v>9</v>
      </c>
      <c r="H134" s="275" t="s">
        <v>270</v>
      </c>
      <c r="I134" s="627">
        <v>7</v>
      </c>
      <c r="J134" s="627"/>
      <c r="K134" s="279">
        <v>4</v>
      </c>
      <c r="L134" s="276">
        <v>11</v>
      </c>
      <c r="M134" s="275" t="s">
        <v>269</v>
      </c>
      <c r="N134" s="279">
        <v>4</v>
      </c>
      <c r="O134" s="627">
        <v>1</v>
      </c>
      <c r="P134" s="627"/>
      <c r="Q134" s="627">
        <v>5</v>
      </c>
      <c r="R134" s="628"/>
      <c r="S134" s="275" t="s">
        <v>268</v>
      </c>
      <c r="T134" s="627">
        <v>13</v>
      </c>
      <c r="U134" s="627"/>
      <c r="V134" s="279">
        <v>10</v>
      </c>
      <c r="W134" s="627">
        <v>23</v>
      </c>
      <c r="X134" s="628"/>
    </row>
    <row r="135" spans="2:27" s="50" customFormat="1">
      <c r="B135" s="275" t="s">
        <v>267</v>
      </c>
      <c r="C135" s="627">
        <v>2</v>
      </c>
      <c r="D135" s="627"/>
      <c r="E135" s="627">
        <v>5</v>
      </c>
      <c r="F135" s="627"/>
      <c r="G135" s="276">
        <v>7</v>
      </c>
      <c r="H135" s="275" t="s">
        <v>266</v>
      </c>
      <c r="I135" s="627">
        <v>3</v>
      </c>
      <c r="J135" s="627"/>
      <c r="K135" s="279">
        <v>1</v>
      </c>
      <c r="L135" s="276">
        <v>4</v>
      </c>
      <c r="M135" s="275" t="s">
        <v>265</v>
      </c>
      <c r="N135" s="279">
        <v>8</v>
      </c>
      <c r="O135" s="627">
        <v>2</v>
      </c>
      <c r="P135" s="627"/>
      <c r="Q135" s="627">
        <v>10</v>
      </c>
      <c r="R135" s="628"/>
      <c r="S135" s="275" t="s">
        <v>264</v>
      </c>
      <c r="T135" s="627">
        <v>11</v>
      </c>
      <c r="U135" s="627"/>
      <c r="V135" s="279">
        <v>9</v>
      </c>
      <c r="W135" s="627">
        <v>20</v>
      </c>
      <c r="X135" s="628"/>
    </row>
    <row r="136" spans="2:27" s="50" customFormat="1">
      <c r="B136" s="300" t="s">
        <v>263</v>
      </c>
      <c r="C136" s="466">
        <v>7</v>
      </c>
      <c r="D136" s="466"/>
      <c r="E136" s="466">
        <v>6</v>
      </c>
      <c r="F136" s="466"/>
      <c r="G136" s="301">
        <v>13</v>
      </c>
      <c r="H136" s="300" t="s">
        <v>262</v>
      </c>
      <c r="I136" s="466">
        <v>4</v>
      </c>
      <c r="J136" s="466"/>
      <c r="K136" s="196">
        <v>4</v>
      </c>
      <c r="L136" s="301">
        <v>8</v>
      </c>
      <c r="M136" s="300" t="s">
        <v>261</v>
      </c>
      <c r="N136" s="196">
        <v>5</v>
      </c>
      <c r="O136" s="466">
        <v>5</v>
      </c>
      <c r="P136" s="466"/>
      <c r="Q136" s="466">
        <v>10</v>
      </c>
      <c r="R136" s="618"/>
      <c r="S136" s="300" t="s">
        <v>260</v>
      </c>
      <c r="T136" s="466">
        <v>5</v>
      </c>
      <c r="U136" s="466"/>
      <c r="V136" s="196">
        <v>9</v>
      </c>
      <c r="W136" s="466">
        <v>14</v>
      </c>
      <c r="X136" s="618"/>
    </row>
    <row r="137" spans="2:27" s="50" customFormat="1">
      <c r="B137" s="275" t="s">
        <v>259</v>
      </c>
      <c r="C137" s="627">
        <v>6</v>
      </c>
      <c r="D137" s="627"/>
      <c r="E137" s="627">
        <v>6</v>
      </c>
      <c r="F137" s="627"/>
      <c r="G137" s="276">
        <v>12</v>
      </c>
      <c r="H137" s="275" t="s">
        <v>258</v>
      </c>
      <c r="I137" s="627">
        <v>1</v>
      </c>
      <c r="J137" s="627"/>
      <c r="K137" s="279">
        <v>3</v>
      </c>
      <c r="L137" s="276">
        <v>4</v>
      </c>
      <c r="M137" s="275" t="s">
        <v>257</v>
      </c>
      <c r="N137" s="279">
        <v>4</v>
      </c>
      <c r="O137" s="627">
        <v>9</v>
      </c>
      <c r="P137" s="627"/>
      <c r="Q137" s="627">
        <v>13</v>
      </c>
      <c r="R137" s="628"/>
      <c r="S137" s="275" t="s">
        <v>256</v>
      </c>
      <c r="T137" s="627">
        <v>7</v>
      </c>
      <c r="U137" s="627"/>
      <c r="V137" s="279">
        <v>12</v>
      </c>
      <c r="W137" s="627">
        <v>19</v>
      </c>
      <c r="X137" s="628"/>
    </row>
    <row r="138" spans="2:27" s="50" customFormat="1">
      <c r="B138" s="275" t="s">
        <v>255</v>
      </c>
      <c r="C138" s="627">
        <v>6</v>
      </c>
      <c r="D138" s="627"/>
      <c r="E138" s="627">
        <v>6</v>
      </c>
      <c r="F138" s="627"/>
      <c r="G138" s="276">
        <v>12</v>
      </c>
      <c r="H138" s="275" t="s">
        <v>254</v>
      </c>
      <c r="I138" s="627">
        <v>4</v>
      </c>
      <c r="J138" s="627"/>
      <c r="K138" s="279">
        <v>6</v>
      </c>
      <c r="L138" s="276">
        <v>10</v>
      </c>
      <c r="M138" s="275" t="s">
        <v>253</v>
      </c>
      <c r="N138" s="279">
        <v>4</v>
      </c>
      <c r="O138" s="627">
        <v>7</v>
      </c>
      <c r="P138" s="627"/>
      <c r="Q138" s="627">
        <v>11</v>
      </c>
      <c r="R138" s="628"/>
      <c r="S138" s="275" t="s">
        <v>252</v>
      </c>
      <c r="T138" s="627">
        <v>10</v>
      </c>
      <c r="U138" s="627"/>
      <c r="V138" s="279">
        <v>7</v>
      </c>
      <c r="W138" s="627">
        <v>17</v>
      </c>
      <c r="X138" s="628"/>
    </row>
    <row r="139" spans="2:27" s="50" customFormat="1">
      <c r="B139" s="275" t="s">
        <v>251</v>
      </c>
      <c r="C139" s="627">
        <v>7</v>
      </c>
      <c r="D139" s="627"/>
      <c r="E139" s="627">
        <v>7</v>
      </c>
      <c r="F139" s="627"/>
      <c r="G139" s="276">
        <v>14</v>
      </c>
      <c r="H139" s="275" t="s">
        <v>250</v>
      </c>
      <c r="I139" s="627">
        <v>2</v>
      </c>
      <c r="J139" s="627"/>
      <c r="K139" s="279">
        <v>3</v>
      </c>
      <c r="L139" s="276">
        <v>5</v>
      </c>
      <c r="M139" s="275" t="s">
        <v>249</v>
      </c>
      <c r="N139" s="279">
        <v>7</v>
      </c>
      <c r="O139" s="627">
        <v>6</v>
      </c>
      <c r="P139" s="627"/>
      <c r="Q139" s="627">
        <v>13</v>
      </c>
      <c r="R139" s="628"/>
      <c r="S139" s="275" t="s">
        <v>248</v>
      </c>
      <c r="T139" s="627">
        <v>8</v>
      </c>
      <c r="U139" s="627"/>
      <c r="V139" s="279">
        <v>5</v>
      </c>
      <c r="W139" s="627">
        <v>13</v>
      </c>
      <c r="X139" s="628"/>
    </row>
    <row r="140" spans="2:27" s="50" customFormat="1">
      <c r="B140" s="275" t="s">
        <v>247</v>
      </c>
      <c r="C140" s="627">
        <v>5</v>
      </c>
      <c r="D140" s="627"/>
      <c r="E140" s="627">
        <v>7</v>
      </c>
      <c r="F140" s="627"/>
      <c r="G140" s="276">
        <v>12</v>
      </c>
      <c r="H140" s="275" t="s">
        <v>246</v>
      </c>
      <c r="I140" s="627">
        <v>7</v>
      </c>
      <c r="J140" s="627"/>
      <c r="K140" s="279">
        <v>10</v>
      </c>
      <c r="L140" s="276">
        <v>17</v>
      </c>
      <c r="M140" s="275" t="s">
        <v>245</v>
      </c>
      <c r="N140" s="279">
        <v>5</v>
      </c>
      <c r="O140" s="627">
        <v>10</v>
      </c>
      <c r="P140" s="627"/>
      <c r="Q140" s="627">
        <v>15</v>
      </c>
      <c r="R140" s="628"/>
      <c r="S140" s="275" t="s">
        <v>244</v>
      </c>
      <c r="T140" s="627">
        <v>4</v>
      </c>
      <c r="U140" s="627"/>
      <c r="V140" s="279">
        <v>6</v>
      </c>
      <c r="W140" s="627">
        <v>10</v>
      </c>
      <c r="X140" s="628"/>
    </row>
    <row r="141" spans="2:27" s="50" customFormat="1">
      <c r="B141" s="300" t="s">
        <v>243</v>
      </c>
      <c r="C141" s="466">
        <v>10</v>
      </c>
      <c r="D141" s="466"/>
      <c r="E141" s="466">
        <v>7</v>
      </c>
      <c r="F141" s="466"/>
      <c r="G141" s="301">
        <v>17</v>
      </c>
      <c r="H141" s="300" t="s">
        <v>242</v>
      </c>
      <c r="I141" s="466">
        <v>4</v>
      </c>
      <c r="J141" s="466"/>
      <c r="K141" s="196">
        <v>4</v>
      </c>
      <c r="L141" s="301">
        <v>8</v>
      </c>
      <c r="M141" s="300" t="s">
        <v>241</v>
      </c>
      <c r="N141" s="196">
        <v>4</v>
      </c>
      <c r="O141" s="466">
        <v>2</v>
      </c>
      <c r="P141" s="466"/>
      <c r="Q141" s="466">
        <v>6</v>
      </c>
      <c r="R141" s="618"/>
      <c r="S141" s="300" t="s">
        <v>240</v>
      </c>
      <c r="T141" s="466">
        <v>5</v>
      </c>
      <c r="U141" s="466"/>
      <c r="V141" s="196">
        <v>3</v>
      </c>
      <c r="W141" s="466">
        <v>8</v>
      </c>
      <c r="X141" s="618"/>
    </row>
    <row r="142" spans="2:27" s="50" customFormat="1">
      <c r="B142" s="275" t="s">
        <v>239</v>
      </c>
      <c r="C142" s="627">
        <v>6</v>
      </c>
      <c r="D142" s="627"/>
      <c r="E142" s="627">
        <v>8</v>
      </c>
      <c r="F142" s="627"/>
      <c r="G142" s="276">
        <v>14</v>
      </c>
      <c r="H142" s="275" t="s">
        <v>238</v>
      </c>
      <c r="I142" s="627">
        <v>4</v>
      </c>
      <c r="J142" s="627"/>
      <c r="K142" s="279">
        <v>1</v>
      </c>
      <c r="L142" s="276">
        <v>5</v>
      </c>
      <c r="M142" s="275" t="s">
        <v>237</v>
      </c>
      <c r="N142" s="279">
        <v>5</v>
      </c>
      <c r="O142" s="627">
        <v>3</v>
      </c>
      <c r="P142" s="627"/>
      <c r="Q142" s="627">
        <v>8</v>
      </c>
      <c r="R142" s="628"/>
      <c r="S142" s="275" t="s">
        <v>236</v>
      </c>
      <c r="T142" s="627">
        <v>4</v>
      </c>
      <c r="U142" s="627"/>
      <c r="V142" s="279">
        <v>4</v>
      </c>
      <c r="W142" s="627">
        <v>8</v>
      </c>
      <c r="X142" s="628"/>
    </row>
    <row r="143" spans="2:27" s="50" customFormat="1">
      <c r="B143" s="275" t="s">
        <v>235</v>
      </c>
      <c r="C143" s="627">
        <v>8</v>
      </c>
      <c r="D143" s="627"/>
      <c r="E143" s="627">
        <v>6</v>
      </c>
      <c r="F143" s="627"/>
      <c r="G143" s="276">
        <v>14</v>
      </c>
      <c r="H143" s="275" t="s">
        <v>234</v>
      </c>
      <c r="I143" s="627">
        <v>3</v>
      </c>
      <c r="J143" s="627"/>
      <c r="K143" s="279">
        <v>2</v>
      </c>
      <c r="L143" s="276">
        <v>5</v>
      </c>
      <c r="M143" s="275" t="s">
        <v>233</v>
      </c>
      <c r="N143" s="279">
        <v>2</v>
      </c>
      <c r="O143" s="627">
        <v>5</v>
      </c>
      <c r="P143" s="627"/>
      <c r="Q143" s="627">
        <v>7</v>
      </c>
      <c r="R143" s="628"/>
      <c r="S143" s="275" t="s">
        <v>232</v>
      </c>
      <c r="T143" s="627">
        <v>2</v>
      </c>
      <c r="U143" s="627"/>
      <c r="V143" s="279">
        <v>1</v>
      </c>
      <c r="W143" s="627">
        <v>3</v>
      </c>
      <c r="X143" s="628"/>
    </row>
    <row r="144" spans="2:27" s="50" customFormat="1">
      <c r="B144" s="275" t="s">
        <v>231</v>
      </c>
      <c r="C144" s="627">
        <v>5</v>
      </c>
      <c r="D144" s="627"/>
      <c r="E144" s="627">
        <v>5</v>
      </c>
      <c r="F144" s="627"/>
      <c r="G144" s="276">
        <v>10</v>
      </c>
      <c r="H144" s="275" t="s">
        <v>230</v>
      </c>
      <c r="I144" s="627">
        <v>0</v>
      </c>
      <c r="J144" s="627"/>
      <c r="K144" s="279">
        <v>3</v>
      </c>
      <c r="L144" s="276">
        <v>3</v>
      </c>
      <c r="M144" s="275" t="s">
        <v>229</v>
      </c>
      <c r="N144" s="279">
        <v>1</v>
      </c>
      <c r="O144" s="627">
        <v>6</v>
      </c>
      <c r="P144" s="627"/>
      <c r="Q144" s="627">
        <v>7</v>
      </c>
      <c r="R144" s="628"/>
      <c r="S144" s="275" t="s">
        <v>228</v>
      </c>
      <c r="T144" s="627">
        <v>5</v>
      </c>
      <c r="U144" s="627"/>
      <c r="V144" s="279">
        <v>1</v>
      </c>
      <c r="W144" s="627">
        <v>6</v>
      </c>
      <c r="X144" s="628"/>
    </row>
    <row r="145" spans="2:24" s="50" customFormat="1">
      <c r="B145" s="275" t="s">
        <v>227</v>
      </c>
      <c r="C145" s="627">
        <v>6</v>
      </c>
      <c r="D145" s="627"/>
      <c r="E145" s="627">
        <v>4</v>
      </c>
      <c r="F145" s="627"/>
      <c r="G145" s="276">
        <v>10</v>
      </c>
      <c r="H145" s="275" t="s">
        <v>226</v>
      </c>
      <c r="I145" s="627">
        <v>6</v>
      </c>
      <c r="J145" s="627"/>
      <c r="K145" s="279">
        <v>4</v>
      </c>
      <c r="L145" s="276">
        <v>10</v>
      </c>
      <c r="M145" s="275" t="s">
        <v>225</v>
      </c>
      <c r="N145" s="279">
        <v>4</v>
      </c>
      <c r="O145" s="627">
        <v>3</v>
      </c>
      <c r="P145" s="627"/>
      <c r="Q145" s="627">
        <v>7</v>
      </c>
      <c r="R145" s="628"/>
      <c r="S145" s="275" t="s">
        <v>224</v>
      </c>
      <c r="T145" s="627">
        <v>2</v>
      </c>
      <c r="U145" s="627"/>
      <c r="V145" s="279">
        <v>3</v>
      </c>
      <c r="W145" s="627">
        <v>5</v>
      </c>
      <c r="X145" s="628"/>
    </row>
    <row r="146" spans="2:24" s="50" customFormat="1">
      <c r="B146" s="300" t="s">
        <v>223</v>
      </c>
      <c r="C146" s="466">
        <v>10</v>
      </c>
      <c r="D146" s="466"/>
      <c r="E146" s="466">
        <v>8</v>
      </c>
      <c r="F146" s="466"/>
      <c r="G146" s="301">
        <v>18</v>
      </c>
      <c r="H146" s="300" t="s">
        <v>222</v>
      </c>
      <c r="I146" s="466">
        <v>7</v>
      </c>
      <c r="J146" s="466"/>
      <c r="K146" s="196">
        <v>10</v>
      </c>
      <c r="L146" s="301">
        <v>17</v>
      </c>
      <c r="M146" s="300" t="s">
        <v>221</v>
      </c>
      <c r="N146" s="196">
        <v>3</v>
      </c>
      <c r="O146" s="466">
        <v>6</v>
      </c>
      <c r="P146" s="466"/>
      <c r="Q146" s="466">
        <v>9</v>
      </c>
      <c r="R146" s="618"/>
      <c r="S146" s="300" t="s">
        <v>220</v>
      </c>
      <c r="T146" s="466">
        <v>2</v>
      </c>
      <c r="U146" s="466"/>
      <c r="V146" s="196">
        <v>1</v>
      </c>
      <c r="W146" s="466">
        <v>3</v>
      </c>
      <c r="X146" s="618"/>
    </row>
    <row r="147" spans="2:24" s="50" customFormat="1">
      <c r="B147" s="275" t="s">
        <v>219</v>
      </c>
      <c r="C147" s="627">
        <v>8</v>
      </c>
      <c r="D147" s="627"/>
      <c r="E147" s="627">
        <v>10</v>
      </c>
      <c r="F147" s="627"/>
      <c r="G147" s="276">
        <v>18</v>
      </c>
      <c r="H147" s="275" t="s">
        <v>218</v>
      </c>
      <c r="I147" s="627">
        <v>6</v>
      </c>
      <c r="J147" s="627"/>
      <c r="K147" s="279">
        <v>3</v>
      </c>
      <c r="L147" s="276">
        <v>9</v>
      </c>
      <c r="M147" s="275" t="s">
        <v>217</v>
      </c>
      <c r="N147" s="279">
        <v>2</v>
      </c>
      <c r="O147" s="627">
        <v>2</v>
      </c>
      <c r="P147" s="627"/>
      <c r="Q147" s="627">
        <v>4</v>
      </c>
      <c r="R147" s="628"/>
      <c r="S147" s="275" t="s">
        <v>216</v>
      </c>
      <c r="T147" s="627">
        <v>0</v>
      </c>
      <c r="U147" s="627"/>
      <c r="V147" s="279">
        <v>0</v>
      </c>
      <c r="W147" s="627">
        <v>0</v>
      </c>
      <c r="X147" s="628"/>
    </row>
    <row r="148" spans="2:24" s="50" customFormat="1">
      <c r="B148" s="275" t="s">
        <v>215</v>
      </c>
      <c r="C148" s="627">
        <v>6</v>
      </c>
      <c r="D148" s="627"/>
      <c r="E148" s="627">
        <v>8</v>
      </c>
      <c r="F148" s="627"/>
      <c r="G148" s="276">
        <v>14</v>
      </c>
      <c r="H148" s="275" t="s">
        <v>214</v>
      </c>
      <c r="I148" s="627">
        <v>5</v>
      </c>
      <c r="J148" s="627"/>
      <c r="K148" s="279">
        <v>9</v>
      </c>
      <c r="L148" s="276">
        <v>14</v>
      </c>
      <c r="M148" s="275" t="s">
        <v>213</v>
      </c>
      <c r="N148" s="279">
        <v>3</v>
      </c>
      <c r="O148" s="627">
        <v>1</v>
      </c>
      <c r="P148" s="627"/>
      <c r="Q148" s="627">
        <v>4</v>
      </c>
      <c r="R148" s="628"/>
      <c r="S148" s="275" t="s">
        <v>212</v>
      </c>
      <c r="T148" s="627">
        <v>0</v>
      </c>
      <c r="U148" s="627"/>
      <c r="V148" s="279">
        <v>0</v>
      </c>
      <c r="W148" s="627">
        <v>0</v>
      </c>
      <c r="X148" s="628"/>
    </row>
    <row r="149" spans="2:24" s="50" customFormat="1">
      <c r="B149" s="275" t="s">
        <v>211</v>
      </c>
      <c r="C149" s="627">
        <v>9</v>
      </c>
      <c r="D149" s="627"/>
      <c r="E149" s="627">
        <v>10</v>
      </c>
      <c r="F149" s="627"/>
      <c r="G149" s="276">
        <v>19</v>
      </c>
      <c r="H149" s="275" t="s">
        <v>210</v>
      </c>
      <c r="I149" s="627">
        <v>10</v>
      </c>
      <c r="J149" s="627"/>
      <c r="K149" s="279">
        <v>9</v>
      </c>
      <c r="L149" s="276">
        <v>19</v>
      </c>
      <c r="M149" s="275" t="s">
        <v>209</v>
      </c>
      <c r="N149" s="279">
        <v>2</v>
      </c>
      <c r="O149" s="627">
        <v>8</v>
      </c>
      <c r="P149" s="627"/>
      <c r="Q149" s="627">
        <v>10</v>
      </c>
      <c r="R149" s="628"/>
      <c r="S149" s="275" t="s">
        <v>208</v>
      </c>
      <c r="T149" s="627">
        <v>1</v>
      </c>
      <c r="U149" s="627"/>
      <c r="V149" s="279">
        <v>2</v>
      </c>
      <c r="W149" s="627">
        <v>3</v>
      </c>
      <c r="X149" s="628"/>
    </row>
    <row r="150" spans="2:24" s="50" customFormat="1">
      <c r="B150" s="275" t="s">
        <v>207</v>
      </c>
      <c r="C150" s="627">
        <v>7</v>
      </c>
      <c r="D150" s="627"/>
      <c r="E150" s="627">
        <v>6</v>
      </c>
      <c r="F150" s="627"/>
      <c r="G150" s="276">
        <v>13</v>
      </c>
      <c r="H150" s="275" t="s">
        <v>206</v>
      </c>
      <c r="I150" s="627">
        <v>3</v>
      </c>
      <c r="J150" s="627"/>
      <c r="K150" s="279">
        <v>6</v>
      </c>
      <c r="L150" s="276">
        <v>9</v>
      </c>
      <c r="M150" s="275" t="s">
        <v>205</v>
      </c>
      <c r="N150" s="279">
        <v>6</v>
      </c>
      <c r="O150" s="627">
        <v>4</v>
      </c>
      <c r="P150" s="627"/>
      <c r="Q150" s="627">
        <v>10</v>
      </c>
      <c r="R150" s="628"/>
      <c r="S150" s="275" t="s">
        <v>204</v>
      </c>
      <c r="T150" s="627">
        <v>1</v>
      </c>
      <c r="U150" s="627"/>
      <c r="V150" s="279">
        <v>1</v>
      </c>
      <c r="W150" s="627">
        <v>2</v>
      </c>
      <c r="X150" s="628"/>
    </row>
    <row r="151" spans="2:24" s="50" customFormat="1">
      <c r="B151" s="300" t="s">
        <v>203</v>
      </c>
      <c r="C151" s="466">
        <v>14</v>
      </c>
      <c r="D151" s="466"/>
      <c r="E151" s="466">
        <v>9</v>
      </c>
      <c r="F151" s="466"/>
      <c r="G151" s="301">
        <v>23</v>
      </c>
      <c r="H151" s="300" t="s">
        <v>202</v>
      </c>
      <c r="I151" s="466">
        <v>11</v>
      </c>
      <c r="J151" s="466"/>
      <c r="K151" s="196">
        <v>9</v>
      </c>
      <c r="L151" s="301">
        <v>20</v>
      </c>
      <c r="M151" s="300" t="s">
        <v>201</v>
      </c>
      <c r="N151" s="196">
        <v>6</v>
      </c>
      <c r="O151" s="466">
        <v>7</v>
      </c>
      <c r="P151" s="466"/>
      <c r="Q151" s="466">
        <v>13</v>
      </c>
      <c r="R151" s="618"/>
      <c r="S151" s="300" t="s">
        <v>200</v>
      </c>
      <c r="T151" s="466">
        <v>1</v>
      </c>
      <c r="U151" s="466"/>
      <c r="V151" s="196">
        <v>2</v>
      </c>
      <c r="W151" s="466">
        <v>3</v>
      </c>
      <c r="X151" s="618"/>
    </row>
    <row r="152" spans="2:24" s="50" customFormat="1">
      <c r="B152" s="275" t="s">
        <v>199</v>
      </c>
      <c r="C152" s="627">
        <v>6</v>
      </c>
      <c r="D152" s="627"/>
      <c r="E152" s="627">
        <v>5</v>
      </c>
      <c r="F152" s="627"/>
      <c r="G152" s="276">
        <v>11</v>
      </c>
      <c r="H152" s="275" t="s">
        <v>198</v>
      </c>
      <c r="I152" s="627">
        <v>4</v>
      </c>
      <c r="J152" s="627"/>
      <c r="K152" s="279">
        <v>9</v>
      </c>
      <c r="L152" s="276">
        <v>13</v>
      </c>
      <c r="M152" s="275" t="s">
        <v>197</v>
      </c>
      <c r="N152" s="279">
        <v>4</v>
      </c>
      <c r="O152" s="627">
        <v>7</v>
      </c>
      <c r="P152" s="627"/>
      <c r="Q152" s="627">
        <v>11</v>
      </c>
      <c r="R152" s="628"/>
      <c r="S152" s="297" t="s">
        <v>196</v>
      </c>
      <c r="T152" s="629">
        <v>0</v>
      </c>
      <c r="U152" s="629"/>
      <c r="V152" s="299">
        <v>2</v>
      </c>
      <c r="W152" s="629">
        <v>2</v>
      </c>
      <c r="X152" s="630"/>
    </row>
    <row r="153" spans="2:24" s="50" customFormat="1">
      <c r="B153" s="275" t="s">
        <v>195</v>
      </c>
      <c r="C153" s="627">
        <v>4</v>
      </c>
      <c r="D153" s="627"/>
      <c r="E153" s="627">
        <v>6</v>
      </c>
      <c r="F153" s="627"/>
      <c r="G153" s="276">
        <v>10</v>
      </c>
      <c r="H153" s="275" t="s">
        <v>194</v>
      </c>
      <c r="I153" s="627">
        <v>8</v>
      </c>
      <c r="J153" s="627"/>
      <c r="K153" s="279">
        <v>7</v>
      </c>
      <c r="L153" s="276">
        <v>15</v>
      </c>
      <c r="M153" s="275" t="s">
        <v>193</v>
      </c>
      <c r="N153" s="279">
        <v>2</v>
      </c>
      <c r="O153" s="627">
        <v>2</v>
      </c>
      <c r="P153" s="627"/>
      <c r="Q153" s="627">
        <v>4</v>
      </c>
      <c r="R153" s="628"/>
      <c r="S153" s="275" t="s">
        <v>192</v>
      </c>
      <c r="T153" s="627">
        <v>0</v>
      </c>
      <c r="U153" s="627"/>
      <c r="V153" s="279">
        <v>1</v>
      </c>
      <c r="W153" s="627">
        <v>1</v>
      </c>
      <c r="X153" s="628"/>
    </row>
    <row r="154" spans="2:24" s="50" customFormat="1">
      <c r="B154" s="275" t="s">
        <v>191</v>
      </c>
      <c r="C154" s="627">
        <v>2</v>
      </c>
      <c r="D154" s="627"/>
      <c r="E154" s="627">
        <v>2</v>
      </c>
      <c r="F154" s="627"/>
      <c r="G154" s="276">
        <v>4</v>
      </c>
      <c r="H154" s="275" t="s">
        <v>190</v>
      </c>
      <c r="I154" s="627">
        <v>14</v>
      </c>
      <c r="J154" s="627"/>
      <c r="K154" s="279">
        <v>10</v>
      </c>
      <c r="L154" s="276">
        <v>24</v>
      </c>
      <c r="M154" s="275" t="s">
        <v>189</v>
      </c>
      <c r="N154" s="279">
        <v>2</v>
      </c>
      <c r="O154" s="627">
        <v>2</v>
      </c>
      <c r="P154" s="627"/>
      <c r="Q154" s="627">
        <v>4</v>
      </c>
      <c r="R154" s="628"/>
      <c r="S154" s="275" t="s">
        <v>188</v>
      </c>
      <c r="T154" s="627">
        <v>0</v>
      </c>
      <c r="U154" s="627"/>
      <c r="V154" s="279">
        <v>0</v>
      </c>
      <c r="W154" s="627">
        <v>0</v>
      </c>
      <c r="X154" s="628"/>
    </row>
    <row r="155" spans="2:24" s="50" customFormat="1">
      <c r="B155" s="275" t="s">
        <v>187</v>
      </c>
      <c r="C155" s="627">
        <v>2</v>
      </c>
      <c r="D155" s="627"/>
      <c r="E155" s="627">
        <v>3</v>
      </c>
      <c r="F155" s="627"/>
      <c r="G155" s="276">
        <v>5</v>
      </c>
      <c r="H155" s="275" t="s">
        <v>186</v>
      </c>
      <c r="I155" s="627">
        <v>10</v>
      </c>
      <c r="J155" s="627"/>
      <c r="K155" s="279">
        <v>9</v>
      </c>
      <c r="L155" s="276">
        <v>19</v>
      </c>
      <c r="M155" s="275" t="s">
        <v>185</v>
      </c>
      <c r="N155" s="279">
        <v>3</v>
      </c>
      <c r="O155" s="627">
        <v>10</v>
      </c>
      <c r="P155" s="627"/>
      <c r="Q155" s="627">
        <v>13</v>
      </c>
      <c r="R155" s="628"/>
      <c r="S155" s="275" t="s">
        <v>184</v>
      </c>
      <c r="T155" s="627">
        <v>0</v>
      </c>
      <c r="U155" s="627"/>
      <c r="V155" s="279">
        <v>0</v>
      </c>
      <c r="W155" s="627">
        <v>0</v>
      </c>
      <c r="X155" s="628"/>
    </row>
    <row r="156" spans="2:24" s="50" customFormat="1" ht="14.25" thickBot="1">
      <c r="B156" s="277" t="s">
        <v>183</v>
      </c>
      <c r="C156" s="632">
        <v>3</v>
      </c>
      <c r="D156" s="632"/>
      <c r="E156" s="632">
        <v>4</v>
      </c>
      <c r="F156" s="632"/>
      <c r="G156" s="278">
        <v>7</v>
      </c>
      <c r="H156" s="277" t="s">
        <v>182</v>
      </c>
      <c r="I156" s="632">
        <v>4</v>
      </c>
      <c r="J156" s="632"/>
      <c r="K156" s="280">
        <v>8</v>
      </c>
      <c r="L156" s="278">
        <v>12</v>
      </c>
      <c r="M156" s="277" t="s">
        <v>181</v>
      </c>
      <c r="N156" s="280">
        <v>9</v>
      </c>
      <c r="O156" s="632">
        <v>13</v>
      </c>
      <c r="P156" s="632"/>
      <c r="Q156" s="632">
        <v>22</v>
      </c>
      <c r="R156" s="647"/>
      <c r="S156" s="300" t="s">
        <v>180</v>
      </c>
      <c r="T156" s="466">
        <v>0</v>
      </c>
      <c r="U156" s="466"/>
      <c r="V156" s="196">
        <v>0</v>
      </c>
      <c r="W156" s="466">
        <v>0</v>
      </c>
      <c r="X156" s="618"/>
    </row>
    <row r="157" spans="2:24" s="50" customFormat="1" ht="14.25" thickBot="1">
      <c r="F157" s="643" t="s">
        <v>179</v>
      </c>
      <c r="G157" s="643"/>
      <c r="H157" s="643"/>
      <c r="I157" s="643"/>
      <c r="S157" s="297" t="s">
        <v>178</v>
      </c>
      <c r="T157" s="629">
        <v>0</v>
      </c>
      <c r="U157" s="629"/>
      <c r="V157" s="299">
        <v>0</v>
      </c>
      <c r="W157" s="629">
        <v>0</v>
      </c>
      <c r="X157" s="630"/>
    </row>
    <row r="158" spans="2:24" s="50" customFormat="1">
      <c r="B158" s="281" t="s">
        <v>177</v>
      </c>
      <c r="C158" s="634">
        <f>SUM(C132:D136)</f>
        <v>19</v>
      </c>
      <c r="D158" s="634"/>
      <c r="E158" s="634">
        <f>SUM(E132:F136)</f>
        <v>27</v>
      </c>
      <c r="F158" s="634"/>
      <c r="G158" s="282">
        <f>SUM(C158:F158)</f>
        <v>46</v>
      </c>
      <c r="H158" s="281" t="s">
        <v>176</v>
      </c>
      <c r="I158" s="633">
        <f>SUM(N132:N136)</f>
        <v>34</v>
      </c>
      <c r="J158" s="633"/>
      <c r="K158" s="287">
        <f>SUM(O132:P136)</f>
        <v>22</v>
      </c>
      <c r="L158" s="282">
        <f t="shared" ref="L158:L164" si="20">SUM(H158:K158)</f>
        <v>56</v>
      </c>
      <c r="M158" s="268" t="s">
        <v>175</v>
      </c>
      <c r="N158" s="290">
        <f>SUM(T157:U162)</f>
        <v>0</v>
      </c>
      <c r="O158" s="634">
        <f>SUM(V157:V161)</f>
        <v>0</v>
      </c>
      <c r="P158" s="634"/>
      <c r="Q158" s="634">
        <f t="shared" ref="Q158" si="21">SUM(M158:P158)</f>
        <v>0</v>
      </c>
      <c r="R158" s="644">
        <f t="shared" ref="R158:R159" si="22">SUM(N158:Q158)</f>
        <v>0</v>
      </c>
      <c r="S158" s="275" t="s">
        <v>174</v>
      </c>
      <c r="T158" s="627">
        <v>0</v>
      </c>
      <c r="U158" s="627"/>
      <c r="V158" s="279">
        <v>0</v>
      </c>
      <c r="W158" s="627">
        <v>0</v>
      </c>
      <c r="X158" s="628"/>
    </row>
    <row r="159" spans="2:24" s="50" customFormat="1" ht="14.25" thickBot="1">
      <c r="B159" s="283" t="s">
        <v>173</v>
      </c>
      <c r="C159" s="645">
        <f>SUM(C137:D141)</f>
        <v>34</v>
      </c>
      <c r="D159" s="645"/>
      <c r="E159" s="645">
        <f>SUM(E137:F141)</f>
        <v>33</v>
      </c>
      <c r="F159" s="645"/>
      <c r="G159" s="284">
        <f t="shared" ref="G159:G167" si="23">SUM(C159:F159)</f>
        <v>67</v>
      </c>
      <c r="H159" s="283" t="s">
        <v>172</v>
      </c>
      <c r="I159" s="648">
        <f>SUM(N137:N141)</f>
        <v>24</v>
      </c>
      <c r="J159" s="648"/>
      <c r="K159" s="288">
        <f>SUM(O137:P141)</f>
        <v>34</v>
      </c>
      <c r="L159" s="284">
        <f t="shared" si="20"/>
        <v>58</v>
      </c>
      <c r="M159" s="269" t="s">
        <v>159</v>
      </c>
      <c r="N159" s="291">
        <f>T162</f>
        <v>0</v>
      </c>
      <c r="O159" s="641">
        <f>V162</f>
        <v>0</v>
      </c>
      <c r="P159" s="641"/>
      <c r="Q159" s="641">
        <f>SUM(M159:P159)</f>
        <v>0</v>
      </c>
      <c r="R159" s="660">
        <f t="shared" si="22"/>
        <v>0</v>
      </c>
      <c r="S159" s="275" t="s">
        <v>171</v>
      </c>
      <c r="T159" s="627">
        <v>0</v>
      </c>
      <c r="U159" s="627"/>
      <c r="V159" s="279">
        <v>0</v>
      </c>
      <c r="W159" s="627">
        <v>0</v>
      </c>
      <c r="X159" s="628"/>
    </row>
    <row r="160" spans="2:24" s="50" customFormat="1" ht="14.25" thickBot="1">
      <c r="B160" s="283" t="s">
        <v>170</v>
      </c>
      <c r="C160" s="645">
        <f>SUM(C142:D146)</f>
        <v>35</v>
      </c>
      <c r="D160" s="645"/>
      <c r="E160" s="645">
        <f>SUM(E142:F146)</f>
        <v>31</v>
      </c>
      <c r="F160" s="645"/>
      <c r="G160" s="284">
        <f t="shared" si="23"/>
        <v>66</v>
      </c>
      <c r="H160" s="283" t="s">
        <v>169</v>
      </c>
      <c r="I160" s="648">
        <f>SUM(N142:N146)</f>
        <v>15</v>
      </c>
      <c r="J160" s="648"/>
      <c r="K160" s="288">
        <f>SUM(O142:P146)</f>
        <v>23</v>
      </c>
      <c r="L160" s="284">
        <f t="shared" si="20"/>
        <v>38</v>
      </c>
      <c r="S160" s="275" t="s">
        <v>168</v>
      </c>
      <c r="T160" s="627">
        <v>0</v>
      </c>
      <c r="U160" s="627"/>
      <c r="V160" s="279">
        <v>0</v>
      </c>
      <c r="W160" s="627">
        <v>0</v>
      </c>
      <c r="X160" s="628"/>
    </row>
    <row r="161" spans="2:27" s="50" customFormat="1">
      <c r="B161" s="283" t="s">
        <v>167</v>
      </c>
      <c r="C161" s="645">
        <f>SUM(C147:D151)</f>
        <v>44</v>
      </c>
      <c r="D161" s="645"/>
      <c r="E161" s="645">
        <f>SUM(E147:F151)</f>
        <v>43</v>
      </c>
      <c r="F161" s="645"/>
      <c r="G161" s="284">
        <f t="shared" si="23"/>
        <v>87</v>
      </c>
      <c r="H161" s="283" t="s">
        <v>166</v>
      </c>
      <c r="I161" s="648">
        <f>SUM(N147:N151)</f>
        <v>19</v>
      </c>
      <c r="J161" s="648"/>
      <c r="K161" s="288">
        <f>SUM(O147:P151)</f>
        <v>22</v>
      </c>
      <c r="L161" s="284">
        <f t="shared" si="20"/>
        <v>41</v>
      </c>
      <c r="M161" s="639" t="s">
        <v>165</v>
      </c>
      <c r="N161" s="635">
        <f>SUM(I161:J167,N158:N159)</f>
        <v>135</v>
      </c>
      <c r="O161" s="635">
        <f>SUM(K161:K167,O158:P159)</f>
        <v>159</v>
      </c>
      <c r="P161" s="635"/>
      <c r="Q161" s="635">
        <f t="shared" ref="Q161:Q162" si="24">SUM(M161:P161)</f>
        <v>294</v>
      </c>
      <c r="R161" s="637">
        <f t="shared" ref="R161:R162" si="25">SUM(N161:Q161)</f>
        <v>588</v>
      </c>
      <c r="S161" s="300" t="s">
        <v>164</v>
      </c>
      <c r="T161" s="302">
        <v>0</v>
      </c>
      <c r="U161" s="302">
        <v>0</v>
      </c>
      <c r="V161" s="302">
        <v>0</v>
      </c>
      <c r="W161" s="466">
        <v>0</v>
      </c>
      <c r="X161" s="618"/>
    </row>
    <row r="162" spans="2:27" s="50" customFormat="1" ht="14.25" thickBot="1">
      <c r="B162" s="283" t="s">
        <v>163</v>
      </c>
      <c r="C162" s="645">
        <f>SUM(C152:D156)</f>
        <v>17</v>
      </c>
      <c r="D162" s="645"/>
      <c r="E162" s="645">
        <f>SUM(E152:F156)</f>
        <v>20</v>
      </c>
      <c r="F162" s="645"/>
      <c r="G162" s="284">
        <f t="shared" si="23"/>
        <v>37</v>
      </c>
      <c r="H162" s="283" t="s">
        <v>162</v>
      </c>
      <c r="I162" s="648">
        <f>SUM(N152:N156)</f>
        <v>20</v>
      </c>
      <c r="J162" s="648"/>
      <c r="K162" s="288">
        <f>SUM(O152:P156)</f>
        <v>34</v>
      </c>
      <c r="L162" s="284">
        <f t="shared" si="20"/>
        <v>54</v>
      </c>
      <c r="M162" s="640"/>
      <c r="N162" s="636"/>
      <c r="O162" s="636"/>
      <c r="P162" s="636"/>
      <c r="Q162" s="636">
        <f t="shared" si="24"/>
        <v>0</v>
      </c>
      <c r="R162" s="638">
        <f t="shared" si="25"/>
        <v>0</v>
      </c>
      <c r="S162" s="277" t="s">
        <v>159</v>
      </c>
      <c r="T162" s="632">
        <v>0</v>
      </c>
      <c r="U162" s="632"/>
      <c r="V162" s="280">
        <v>0</v>
      </c>
      <c r="W162" s="632">
        <v>0</v>
      </c>
      <c r="X162" s="647"/>
    </row>
    <row r="163" spans="2:27" s="50" customFormat="1" ht="14.25" thickBot="1">
      <c r="B163" s="283" t="s">
        <v>158</v>
      </c>
      <c r="C163" s="645">
        <f>SUM(I132:J136)</f>
        <v>20</v>
      </c>
      <c r="D163" s="645"/>
      <c r="E163" s="645">
        <f>SUM(K132:K136)</f>
        <v>16</v>
      </c>
      <c r="F163" s="645"/>
      <c r="G163" s="284">
        <f t="shared" si="23"/>
        <v>36</v>
      </c>
      <c r="H163" s="283" t="s">
        <v>157</v>
      </c>
      <c r="I163" s="648">
        <f>SUM(T132:U136)</f>
        <v>44</v>
      </c>
      <c r="J163" s="648"/>
      <c r="K163" s="288">
        <f>SUM(V132:V136)</f>
        <v>52</v>
      </c>
      <c r="L163" s="284">
        <f t="shared" si="20"/>
        <v>96</v>
      </c>
      <c r="M163" s="292" t="s">
        <v>161</v>
      </c>
      <c r="N163" s="319"/>
      <c r="O163" s="320"/>
      <c r="P163" s="649">
        <f>Q161/Q165*100</f>
        <v>28.739002932551323</v>
      </c>
      <c r="Q163" s="650"/>
      <c r="R163" s="271" t="s">
        <v>160</v>
      </c>
    </row>
    <row r="164" spans="2:27" s="50" customFormat="1" ht="14.25" thickBot="1">
      <c r="B164" s="283" t="s">
        <v>156</v>
      </c>
      <c r="C164" s="645">
        <f>SUM(I137:J141)</f>
        <v>18</v>
      </c>
      <c r="D164" s="645"/>
      <c r="E164" s="645">
        <f>SUM(K137:K141)</f>
        <v>26</v>
      </c>
      <c r="F164" s="645"/>
      <c r="G164" s="284">
        <f t="shared" si="23"/>
        <v>44</v>
      </c>
      <c r="H164" s="283" t="s">
        <v>155</v>
      </c>
      <c r="I164" s="648">
        <f>SUM(T137:U141)</f>
        <v>34</v>
      </c>
      <c r="J164" s="648"/>
      <c r="K164" s="288">
        <f>SUM(V137:V141)</f>
        <v>33</v>
      </c>
      <c r="L164" s="284">
        <f t="shared" si="20"/>
        <v>67</v>
      </c>
    </row>
    <row r="165" spans="2:27" s="50" customFormat="1">
      <c r="B165" s="283" t="s">
        <v>154</v>
      </c>
      <c r="C165" s="645">
        <f>SUM(I142:J146)</f>
        <v>20</v>
      </c>
      <c r="D165" s="645"/>
      <c r="E165" s="645">
        <f>SUM(K142:K146)</f>
        <v>20</v>
      </c>
      <c r="F165" s="645"/>
      <c r="G165" s="284">
        <f t="shared" si="23"/>
        <v>40</v>
      </c>
      <c r="H165" s="283" t="s">
        <v>153</v>
      </c>
      <c r="I165" s="648">
        <f>SUM(T142:U146)</f>
        <v>15</v>
      </c>
      <c r="J165" s="648"/>
      <c r="K165" s="288">
        <f>SUM(V142:V146)</f>
        <v>10</v>
      </c>
      <c r="L165" s="284">
        <f>SUM(H165:K165)</f>
        <v>25</v>
      </c>
      <c r="M165" s="639" t="s">
        <v>152</v>
      </c>
      <c r="N165" s="635">
        <f>SUM(C158:D167,I158:J167,N158:N159)</f>
        <v>490</v>
      </c>
      <c r="O165" s="635">
        <f>SUM(E158:F167,K158:K167,O158:P159)</f>
        <v>533</v>
      </c>
      <c r="P165" s="635"/>
      <c r="Q165" s="635">
        <f>SUM(N165:P166)</f>
        <v>1023</v>
      </c>
      <c r="R165" s="637"/>
      <c r="S165" s="651" t="s">
        <v>151</v>
      </c>
      <c r="T165" s="623">
        <v>44</v>
      </c>
      <c r="U165" s="623"/>
      <c r="V165" s="623">
        <v>45</v>
      </c>
      <c r="W165" s="623">
        <v>44</v>
      </c>
      <c r="X165" s="625"/>
    </row>
    <row r="166" spans="2:27" s="50" customFormat="1" ht="14.25" thickBot="1">
      <c r="B166" s="283" t="s">
        <v>150</v>
      </c>
      <c r="C166" s="645">
        <f>SUM(I147:J151)</f>
        <v>35</v>
      </c>
      <c r="D166" s="645"/>
      <c r="E166" s="645">
        <f>SUM(K147:K151)</f>
        <v>36</v>
      </c>
      <c r="F166" s="645"/>
      <c r="G166" s="284">
        <f t="shared" si="23"/>
        <v>71</v>
      </c>
      <c r="H166" s="283" t="s">
        <v>149</v>
      </c>
      <c r="I166" s="648">
        <f>SUM(T147:U151)</f>
        <v>3</v>
      </c>
      <c r="J166" s="648"/>
      <c r="K166" s="288">
        <f>SUM(V147:V151)</f>
        <v>5</v>
      </c>
      <c r="L166" s="284">
        <f t="shared" ref="L166:L167" si="26">SUM(H166:K166)</f>
        <v>8</v>
      </c>
      <c r="M166" s="640"/>
      <c r="N166" s="636"/>
      <c r="O166" s="636"/>
      <c r="P166" s="636"/>
      <c r="Q166" s="636"/>
      <c r="R166" s="638"/>
      <c r="S166" s="652"/>
      <c r="T166" s="624"/>
      <c r="U166" s="624"/>
      <c r="V166" s="624"/>
      <c r="W166" s="624"/>
      <c r="X166" s="626"/>
    </row>
    <row r="167" spans="2:27" s="50" customFormat="1" ht="14.25" thickBot="1">
      <c r="B167" s="285" t="s">
        <v>148</v>
      </c>
      <c r="C167" s="641">
        <f>SUM(I152:J156)</f>
        <v>40</v>
      </c>
      <c r="D167" s="641"/>
      <c r="E167" s="641">
        <f>SUM(K152:K156)</f>
        <v>43</v>
      </c>
      <c r="F167" s="641"/>
      <c r="G167" s="286">
        <f t="shared" si="23"/>
        <v>83</v>
      </c>
      <c r="H167" s="285" t="s">
        <v>147</v>
      </c>
      <c r="I167" s="653">
        <f>SUM(T152:U156)</f>
        <v>0</v>
      </c>
      <c r="J167" s="653"/>
      <c r="K167" s="289">
        <f>SUM(V152:V156)</f>
        <v>3</v>
      </c>
      <c r="L167" s="286">
        <f t="shared" si="26"/>
        <v>3</v>
      </c>
      <c r="M167" s="293" t="s">
        <v>7</v>
      </c>
      <c r="N167" s="307"/>
      <c r="O167" s="306"/>
      <c r="P167" s="306"/>
      <c r="Q167" s="654">
        <f>字別人口!Q12</f>
        <v>416</v>
      </c>
      <c r="R167" s="655"/>
      <c r="S167" s="643" t="s">
        <v>146</v>
      </c>
      <c r="T167" s="643"/>
      <c r="U167" s="643"/>
      <c r="V167" s="643"/>
      <c r="W167" s="169">
        <v>4</v>
      </c>
      <c r="X167" s="107">
        <v>74</v>
      </c>
    </row>
    <row r="169" spans="2:27" s="50" customFormat="1"/>
    <row r="170" spans="2:27" s="50" customFormat="1" ht="13.5" customHeight="1">
      <c r="B170" s="643" t="s">
        <v>1</v>
      </c>
      <c r="C170" s="643"/>
      <c r="D170" s="643" t="s">
        <v>2</v>
      </c>
      <c r="E170" s="643"/>
      <c r="F170" s="643"/>
      <c r="G170" s="643"/>
      <c r="H170" s="643"/>
      <c r="I170" s="643"/>
      <c r="J170" s="631" t="s">
        <v>338</v>
      </c>
      <c r="K170" s="631"/>
      <c r="L170" s="631"/>
      <c r="M170" s="631"/>
      <c r="N170" s="631"/>
      <c r="O170" s="631"/>
      <c r="P170" s="631"/>
      <c r="U170" s="193" t="str">
        <f>$U$2</f>
        <v>平成29年11月30日</v>
      </c>
      <c r="V170" s="193"/>
      <c r="W170" s="193"/>
      <c r="X170" s="193" t="s">
        <v>0</v>
      </c>
      <c r="Y170" s="4"/>
      <c r="Z170" s="4"/>
      <c r="AA170" s="4"/>
    </row>
    <row r="171" spans="2:27" s="50" customFormat="1" ht="13.5" customHeight="1">
      <c r="B171" s="643" t="s">
        <v>282</v>
      </c>
      <c r="C171" s="643"/>
      <c r="D171" s="643" t="s">
        <v>140</v>
      </c>
      <c r="E171" s="643"/>
      <c r="F171" s="643"/>
      <c r="G171" s="643"/>
      <c r="H171" s="260"/>
      <c r="I171" s="260"/>
      <c r="J171" s="631"/>
      <c r="K171" s="631"/>
      <c r="L171" s="631"/>
      <c r="M171" s="631"/>
      <c r="N171" s="631"/>
      <c r="O171" s="631"/>
      <c r="P171" s="631"/>
      <c r="U171" s="193" t="str">
        <f>$U$3</f>
        <v>平成29年12月 1日</v>
      </c>
      <c r="V171" s="193"/>
      <c r="W171" s="193"/>
      <c r="X171" s="193" t="s">
        <v>3</v>
      </c>
      <c r="Y171" s="4"/>
      <c r="Z171" s="4"/>
      <c r="AA171" s="4"/>
    </row>
    <row r="172" spans="2:27" s="50" customFormat="1" ht="13.5" customHeight="1" thickBot="1">
      <c r="J172" s="273"/>
      <c r="K172" s="273"/>
      <c r="L172" s="273"/>
      <c r="M172" s="273"/>
      <c r="N172" s="273"/>
      <c r="O172" s="273"/>
      <c r="P172" s="273"/>
      <c r="U172" s="260"/>
      <c r="X172" s="4"/>
      <c r="Y172" s="4"/>
      <c r="Z172" s="4"/>
      <c r="AA172" s="4"/>
    </row>
    <row r="173" spans="2:27" s="50" customFormat="1">
      <c r="B173" s="294" t="s">
        <v>280</v>
      </c>
      <c r="C173" s="642" t="s">
        <v>4</v>
      </c>
      <c r="D173" s="642"/>
      <c r="E173" s="642" t="s">
        <v>5</v>
      </c>
      <c r="F173" s="642"/>
      <c r="G173" s="295" t="s">
        <v>6</v>
      </c>
      <c r="H173" s="294" t="s">
        <v>280</v>
      </c>
      <c r="I173" s="642" t="s">
        <v>4</v>
      </c>
      <c r="J173" s="642"/>
      <c r="K173" s="296" t="s">
        <v>5</v>
      </c>
      <c r="L173" s="295" t="s">
        <v>6</v>
      </c>
      <c r="M173" s="294" t="s">
        <v>280</v>
      </c>
      <c r="N173" s="296" t="s">
        <v>4</v>
      </c>
      <c r="O173" s="642" t="s">
        <v>5</v>
      </c>
      <c r="P173" s="642"/>
      <c r="Q173" s="642" t="s">
        <v>6</v>
      </c>
      <c r="R173" s="646"/>
      <c r="S173" s="294" t="s">
        <v>280</v>
      </c>
      <c r="T173" s="642" t="s">
        <v>4</v>
      </c>
      <c r="U173" s="642"/>
      <c r="V173" s="296" t="s">
        <v>5</v>
      </c>
      <c r="W173" s="642" t="s">
        <v>6</v>
      </c>
      <c r="X173" s="646"/>
    </row>
    <row r="174" spans="2:27" s="4" customFormat="1">
      <c r="B174" s="297" t="s">
        <v>279</v>
      </c>
      <c r="C174" s="629">
        <v>10</v>
      </c>
      <c r="D174" s="629"/>
      <c r="E174" s="629">
        <v>11</v>
      </c>
      <c r="F174" s="629"/>
      <c r="G174" s="298">
        <v>21</v>
      </c>
      <c r="H174" s="297" t="s">
        <v>278</v>
      </c>
      <c r="I174" s="629">
        <v>10</v>
      </c>
      <c r="J174" s="629"/>
      <c r="K174" s="299">
        <v>8</v>
      </c>
      <c r="L174" s="298">
        <v>18</v>
      </c>
      <c r="M174" s="297" t="s">
        <v>277</v>
      </c>
      <c r="N174" s="299">
        <v>21</v>
      </c>
      <c r="O174" s="629">
        <v>20</v>
      </c>
      <c r="P174" s="629"/>
      <c r="Q174" s="629">
        <v>41</v>
      </c>
      <c r="R174" s="630"/>
      <c r="S174" s="297" t="s">
        <v>276</v>
      </c>
      <c r="T174" s="629">
        <v>11</v>
      </c>
      <c r="U174" s="629"/>
      <c r="V174" s="299">
        <v>18</v>
      </c>
      <c r="W174" s="629">
        <v>29</v>
      </c>
      <c r="X174" s="630"/>
    </row>
    <row r="175" spans="2:27" s="4" customFormat="1">
      <c r="B175" s="275" t="s">
        <v>275</v>
      </c>
      <c r="C175" s="627">
        <v>10</v>
      </c>
      <c r="D175" s="627"/>
      <c r="E175" s="627">
        <v>13</v>
      </c>
      <c r="F175" s="627"/>
      <c r="G175" s="276">
        <v>23</v>
      </c>
      <c r="H175" s="275" t="s">
        <v>274</v>
      </c>
      <c r="I175" s="627">
        <v>10</v>
      </c>
      <c r="J175" s="627"/>
      <c r="K175" s="279">
        <v>15</v>
      </c>
      <c r="L175" s="276">
        <v>25</v>
      </c>
      <c r="M175" s="275" t="s">
        <v>273</v>
      </c>
      <c r="N175" s="279">
        <v>8</v>
      </c>
      <c r="O175" s="627">
        <v>17</v>
      </c>
      <c r="P175" s="627"/>
      <c r="Q175" s="627">
        <v>25</v>
      </c>
      <c r="R175" s="628"/>
      <c r="S175" s="275" t="s">
        <v>272</v>
      </c>
      <c r="T175" s="627">
        <v>17</v>
      </c>
      <c r="U175" s="627"/>
      <c r="V175" s="279">
        <v>15</v>
      </c>
      <c r="W175" s="627">
        <v>32</v>
      </c>
      <c r="X175" s="628"/>
    </row>
    <row r="176" spans="2:27" s="4" customFormat="1">
      <c r="B176" s="275" t="s">
        <v>271</v>
      </c>
      <c r="C176" s="627">
        <v>9</v>
      </c>
      <c r="D176" s="627"/>
      <c r="E176" s="627">
        <v>12</v>
      </c>
      <c r="F176" s="627"/>
      <c r="G176" s="276">
        <v>21</v>
      </c>
      <c r="H176" s="275" t="s">
        <v>270</v>
      </c>
      <c r="I176" s="627">
        <v>12</v>
      </c>
      <c r="J176" s="627"/>
      <c r="K176" s="279">
        <v>13</v>
      </c>
      <c r="L176" s="276">
        <v>25</v>
      </c>
      <c r="M176" s="275" t="s">
        <v>269</v>
      </c>
      <c r="N176" s="279">
        <v>17</v>
      </c>
      <c r="O176" s="627">
        <v>16</v>
      </c>
      <c r="P176" s="627"/>
      <c r="Q176" s="627">
        <v>33</v>
      </c>
      <c r="R176" s="628"/>
      <c r="S176" s="275" t="s">
        <v>268</v>
      </c>
      <c r="T176" s="627">
        <v>15</v>
      </c>
      <c r="U176" s="627"/>
      <c r="V176" s="279">
        <v>18</v>
      </c>
      <c r="W176" s="627">
        <v>33</v>
      </c>
      <c r="X176" s="628"/>
    </row>
    <row r="177" spans="2:24" s="50" customFormat="1">
      <c r="B177" s="275" t="s">
        <v>267</v>
      </c>
      <c r="C177" s="627">
        <v>9</v>
      </c>
      <c r="D177" s="627"/>
      <c r="E177" s="627">
        <v>12</v>
      </c>
      <c r="F177" s="627"/>
      <c r="G177" s="276">
        <v>21</v>
      </c>
      <c r="H177" s="275" t="s">
        <v>266</v>
      </c>
      <c r="I177" s="627">
        <v>19</v>
      </c>
      <c r="J177" s="627"/>
      <c r="K177" s="279">
        <v>12</v>
      </c>
      <c r="L177" s="276">
        <v>31</v>
      </c>
      <c r="M177" s="275" t="s">
        <v>265</v>
      </c>
      <c r="N177" s="279">
        <v>20</v>
      </c>
      <c r="O177" s="627">
        <v>12</v>
      </c>
      <c r="P177" s="627"/>
      <c r="Q177" s="627">
        <v>32</v>
      </c>
      <c r="R177" s="628"/>
      <c r="S177" s="275" t="s">
        <v>264</v>
      </c>
      <c r="T177" s="627">
        <v>19</v>
      </c>
      <c r="U177" s="627"/>
      <c r="V177" s="279">
        <v>27</v>
      </c>
      <c r="W177" s="627">
        <v>46</v>
      </c>
      <c r="X177" s="628"/>
    </row>
    <row r="178" spans="2:24" s="50" customFormat="1">
      <c r="B178" s="300" t="s">
        <v>263</v>
      </c>
      <c r="C178" s="466">
        <v>10</v>
      </c>
      <c r="D178" s="466"/>
      <c r="E178" s="466">
        <v>15</v>
      </c>
      <c r="F178" s="466"/>
      <c r="G178" s="301">
        <v>25</v>
      </c>
      <c r="H178" s="300" t="s">
        <v>262</v>
      </c>
      <c r="I178" s="466">
        <v>12</v>
      </c>
      <c r="J178" s="466"/>
      <c r="K178" s="196">
        <v>16</v>
      </c>
      <c r="L178" s="301">
        <v>28</v>
      </c>
      <c r="M178" s="300" t="s">
        <v>261</v>
      </c>
      <c r="N178" s="196">
        <v>14</v>
      </c>
      <c r="O178" s="466">
        <v>24</v>
      </c>
      <c r="P178" s="466"/>
      <c r="Q178" s="466">
        <v>38</v>
      </c>
      <c r="R178" s="618"/>
      <c r="S178" s="300" t="s">
        <v>260</v>
      </c>
      <c r="T178" s="466">
        <v>19</v>
      </c>
      <c r="U178" s="466"/>
      <c r="V178" s="196">
        <v>15</v>
      </c>
      <c r="W178" s="466">
        <v>34</v>
      </c>
      <c r="X178" s="618"/>
    </row>
    <row r="179" spans="2:24" s="50" customFormat="1">
      <c r="B179" s="275" t="s">
        <v>259</v>
      </c>
      <c r="C179" s="627">
        <v>8</v>
      </c>
      <c r="D179" s="627"/>
      <c r="E179" s="627">
        <v>11</v>
      </c>
      <c r="F179" s="627"/>
      <c r="G179" s="276">
        <v>19</v>
      </c>
      <c r="H179" s="275" t="s">
        <v>258</v>
      </c>
      <c r="I179" s="627">
        <v>14</v>
      </c>
      <c r="J179" s="627"/>
      <c r="K179" s="279">
        <v>6</v>
      </c>
      <c r="L179" s="276">
        <v>20</v>
      </c>
      <c r="M179" s="275" t="s">
        <v>257</v>
      </c>
      <c r="N179" s="279">
        <v>17</v>
      </c>
      <c r="O179" s="627">
        <v>22</v>
      </c>
      <c r="P179" s="627"/>
      <c r="Q179" s="627">
        <v>39</v>
      </c>
      <c r="R179" s="628"/>
      <c r="S179" s="275" t="s">
        <v>256</v>
      </c>
      <c r="T179" s="627">
        <v>14</v>
      </c>
      <c r="U179" s="627"/>
      <c r="V179" s="279">
        <v>22</v>
      </c>
      <c r="W179" s="627">
        <v>36</v>
      </c>
      <c r="X179" s="628"/>
    </row>
    <row r="180" spans="2:24" s="50" customFormat="1">
      <c r="B180" s="275" t="s">
        <v>255</v>
      </c>
      <c r="C180" s="627">
        <v>13</v>
      </c>
      <c r="D180" s="627"/>
      <c r="E180" s="627">
        <v>14</v>
      </c>
      <c r="F180" s="627"/>
      <c r="G180" s="276">
        <v>27</v>
      </c>
      <c r="H180" s="275" t="s">
        <v>254</v>
      </c>
      <c r="I180" s="627">
        <v>13</v>
      </c>
      <c r="J180" s="627"/>
      <c r="K180" s="279">
        <v>13</v>
      </c>
      <c r="L180" s="276">
        <v>26</v>
      </c>
      <c r="M180" s="275" t="s">
        <v>253</v>
      </c>
      <c r="N180" s="279">
        <v>14</v>
      </c>
      <c r="O180" s="627">
        <v>17</v>
      </c>
      <c r="P180" s="627"/>
      <c r="Q180" s="627">
        <v>31</v>
      </c>
      <c r="R180" s="628"/>
      <c r="S180" s="275" t="s">
        <v>252</v>
      </c>
      <c r="T180" s="627">
        <v>22</v>
      </c>
      <c r="U180" s="627"/>
      <c r="V180" s="279">
        <v>21</v>
      </c>
      <c r="W180" s="627">
        <v>43</v>
      </c>
      <c r="X180" s="628"/>
    </row>
    <row r="181" spans="2:24" s="50" customFormat="1">
      <c r="B181" s="275" t="s">
        <v>251</v>
      </c>
      <c r="C181" s="627">
        <v>12</v>
      </c>
      <c r="D181" s="627"/>
      <c r="E181" s="627">
        <v>13</v>
      </c>
      <c r="F181" s="627"/>
      <c r="G181" s="276">
        <v>25</v>
      </c>
      <c r="H181" s="275" t="s">
        <v>250</v>
      </c>
      <c r="I181" s="627">
        <v>9</v>
      </c>
      <c r="J181" s="627"/>
      <c r="K181" s="279">
        <v>9</v>
      </c>
      <c r="L181" s="276">
        <v>18</v>
      </c>
      <c r="M181" s="275" t="s">
        <v>249</v>
      </c>
      <c r="N181" s="279">
        <v>14</v>
      </c>
      <c r="O181" s="627">
        <v>17</v>
      </c>
      <c r="P181" s="627"/>
      <c r="Q181" s="627">
        <v>31</v>
      </c>
      <c r="R181" s="628"/>
      <c r="S181" s="275" t="s">
        <v>248</v>
      </c>
      <c r="T181" s="627">
        <v>11</v>
      </c>
      <c r="U181" s="627"/>
      <c r="V181" s="279">
        <v>13</v>
      </c>
      <c r="W181" s="627">
        <v>24</v>
      </c>
      <c r="X181" s="628"/>
    </row>
    <row r="182" spans="2:24" s="50" customFormat="1">
      <c r="B182" s="275" t="s">
        <v>247</v>
      </c>
      <c r="C182" s="627">
        <v>12</v>
      </c>
      <c r="D182" s="627"/>
      <c r="E182" s="627">
        <v>7</v>
      </c>
      <c r="F182" s="627"/>
      <c r="G182" s="276">
        <v>19</v>
      </c>
      <c r="H182" s="275" t="s">
        <v>246</v>
      </c>
      <c r="I182" s="627">
        <v>19</v>
      </c>
      <c r="J182" s="627"/>
      <c r="K182" s="279">
        <v>18</v>
      </c>
      <c r="L182" s="276">
        <v>37</v>
      </c>
      <c r="M182" s="275" t="s">
        <v>245</v>
      </c>
      <c r="N182" s="279">
        <v>15</v>
      </c>
      <c r="O182" s="627">
        <v>12</v>
      </c>
      <c r="P182" s="627"/>
      <c r="Q182" s="627">
        <v>27</v>
      </c>
      <c r="R182" s="628"/>
      <c r="S182" s="275" t="s">
        <v>244</v>
      </c>
      <c r="T182" s="627">
        <v>17</v>
      </c>
      <c r="U182" s="627"/>
      <c r="V182" s="279">
        <v>18</v>
      </c>
      <c r="W182" s="627">
        <v>35</v>
      </c>
      <c r="X182" s="628"/>
    </row>
    <row r="183" spans="2:24" s="50" customFormat="1">
      <c r="B183" s="300" t="s">
        <v>243</v>
      </c>
      <c r="C183" s="466">
        <v>10</v>
      </c>
      <c r="D183" s="466"/>
      <c r="E183" s="466">
        <v>9</v>
      </c>
      <c r="F183" s="466"/>
      <c r="G183" s="301">
        <v>19</v>
      </c>
      <c r="H183" s="300" t="s">
        <v>242</v>
      </c>
      <c r="I183" s="466">
        <v>15</v>
      </c>
      <c r="J183" s="466"/>
      <c r="K183" s="196">
        <v>13</v>
      </c>
      <c r="L183" s="301">
        <v>28</v>
      </c>
      <c r="M183" s="300" t="s">
        <v>241</v>
      </c>
      <c r="N183" s="196">
        <v>13</v>
      </c>
      <c r="O183" s="466">
        <v>9</v>
      </c>
      <c r="P183" s="466"/>
      <c r="Q183" s="466">
        <v>22</v>
      </c>
      <c r="R183" s="618"/>
      <c r="S183" s="300" t="s">
        <v>240</v>
      </c>
      <c r="T183" s="466">
        <v>5</v>
      </c>
      <c r="U183" s="466"/>
      <c r="V183" s="196">
        <v>16</v>
      </c>
      <c r="W183" s="466">
        <v>21</v>
      </c>
      <c r="X183" s="618"/>
    </row>
    <row r="184" spans="2:24" s="50" customFormat="1">
      <c r="B184" s="275" t="s">
        <v>239</v>
      </c>
      <c r="C184" s="627">
        <v>11</v>
      </c>
      <c r="D184" s="627"/>
      <c r="E184" s="627">
        <v>8</v>
      </c>
      <c r="F184" s="627"/>
      <c r="G184" s="276">
        <v>19</v>
      </c>
      <c r="H184" s="275" t="s">
        <v>238</v>
      </c>
      <c r="I184" s="627">
        <v>12</v>
      </c>
      <c r="J184" s="627"/>
      <c r="K184" s="279">
        <v>10</v>
      </c>
      <c r="L184" s="276">
        <v>22</v>
      </c>
      <c r="M184" s="275" t="s">
        <v>237</v>
      </c>
      <c r="N184" s="279">
        <v>12</v>
      </c>
      <c r="O184" s="627">
        <v>12</v>
      </c>
      <c r="P184" s="627"/>
      <c r="Q184" s="627">
        <v>24</v>
      </c>
      <c r="R184" s="628"/>
      <c r="S184" s="275" t="s">
        <v>236</v>
      </c>
      <c r="T184" s="627">
        <v>14</v>
      </c>
      <c r="U184" s="627"/>
      <c r="V184" s="279">
        <v>8</v>
      </c>
      <c r="W184" s="627">
        <v>22</v>
      </c>
      <c r="X184" s="628"/>
    </row>
    <row r="185" spans="2:24" s="50" customFormat="1">
      <c r="B185" s="275" t="s">
        <v>235</v>
      </c>
      <c r="C185" s="627">
        <v>15</v>
      </c>
      <c r="D185" s="627"/>
      <c r="E185" s="627">
        <v>16</v>
      </c>
      <c r="F185" s="627"/>
      <c r="G185" s="276">
        <v>31</v>
      </c>
      <c r="H185" s="275" t="s">
        <v>234</v>
      </c>
      <c r="I185" s="627">
        <v>11</v>
      </c>
      <c r="J185" s="627"/>
      <c r="K185" s="279">
        <v>19</v>
      </c>
      <c r="L185" s="276">
        <v>30</v>
      </c>
      <c r="M185" s="275" t="s">
        <v>233</v>
      </c>
      <c r="N185" s="279">
        <v>10</v>
      </c>
      <c r="O185" s="627">
        <v>8</v>
      </c>
      <c r="P185" s="627"/>
      <c r="Q185" s="627">
        <v>18</v>
      </c>
      <c r="R185" s="628"/>
      <c r="S185" s="275" t="s">
        <v>232</v>
      </c>
      <c r="T185" s="627">
        <v>5</v>
      </c>
      <c r="U185" s="627"/>
      <c r="V185" s="279">
        <v>9</v>
      </c>
      <c r="W185" s="627">
        <v>14</v>
      </c>
      <c r="X185" s="628"/>
    </row>
    <row r="186" spans="2:24" s="50" customFormat="1">
      <c r="B186" s="275" t="s">
        <v>231</v>
      </c>
      <c r="C186" s="627">
        <v>9</v>
      </c>
      <c r="D186" s="627"/>
      <c r="E186" s="627">
        <v>9</v>
      </c>
      <c r="F186" s="627"/>
      <c r="G186" s="276">
        <v>18</v>
      </c>
      <c r="H186" s="275" t="s">
        <v>230</v>
      </c>
      <c r="I186" s="627">
        <v>6</v>
      </c>
      <c r="J186" s="627"/>
      <c r="K186" s="279">
        <v>11</v>
      </c>
      <c r="L186" s="276">
        <v>17</v>
      </c>
      <c r="M186" s="275" t="s">
        <v>229</v>
      </c>
      <c r="N186" s="279">
        <v>19</v>
      </c>
      <c r="O186" s="627">
        <v>15</v>
      </c>
      <c r="P186" s="627"/>
      <c r="Q186" s="627">
        <v>34</v>
      </c>
      <c r="R186" s="628"/>
      <c r="S186" s="275" t="s">
        <v>228</v>
      </c>
      <c r="T186" s="627">
        <v>5</v>
      </c>
      <c r="U186" s="627"/>
      <c r="V186" s="279">
        <v>6</v>
      </c>
      <c r="W186" s="627">
        <v>11</v>
      </c>
      <c r="X186" s="628"/>
    </row>
    <row r="187" spans="2:24" s="50" customFormat="1">
      <c r="B187" s="275" t="s">
        <v>227</v>
      </c>
      <c r="C187" s="627">
        <v>12</v>
      </c>
      <c r="D187" s="627"/>
      <c r="E187" s="627">
        <v>14</v>
      </c>
      <c r="F187" s="627"/>
      <c r="G187" s="276">
        <v>26</v>
      </c>
      <c r="H187" s="275" t="s">
        <v>226</v>
      </c>
      <c r="I187" s="627">
        <v>8</v>
      </c>
      <c r="J187" s="627"/>
      <c r="K187" s="279">
        <v>12</v>
      </c>
      <c r="L187" s="276">
        <v>20</v>
      </c>
      <c r="M187" s="275" t="s">
        <v>225</v>
      </c>
      <c r="N187" s="279">
        <v>10</v>
      </c>
      <c r="O187" s="627">
        <v>20</v>
      </c>
      <c r="P187" s="627"/>
      <c r="Q187" s="627">
        <v>30</v>
      </c>
      <c r="R187" s="628"/>
      <c r="S187" s="275" t="s">
        <v>224</v>
      </c>
      <c r="T187" s="627">
        <v>3</v>
      </c>
      <c r="U187" s="627"/>
      <c r="V187" s="279">
        <v>3</v>
      </c>
      <c r="W187" s="627">
        <v>6</v>
      </c>
      <c r="X187" s="628"/>
    </row>
    <row r="188" spans="2:24" s="50" customFormat="1">
      <c r="B188" s="300" t="s">
        <v>223</v>
      </c>
      <c r="C188" s="466">
        <v>8</v>
      </c>
      <c r="D188" s="466"/>
      <c r="E188" s="466">
        <v>10</v>
      </c>
      <c r="F188" s="466"/>
      <c r="G188" s="301">
        <v>18</v>
      </c>
      <c r="H188" s="300" t="s">
        <v>222</v>
      </c>
      <c r="I188" s="466">
        <v>23</v>
      </c>
      <c r="J188" s="466"/>
      <c r="K188" s="196">
        <v>13</v>
      </c>
      <c r="L188" s="301">
        <v>36</v>
      </c>
      <c r="M188" s="300" t="s">
        <v>221</v>
      </c>
      <c r="N188" s="196">
        <v>12</v>
      </c>
      <c r="O188" s="466">
        <v>10</v>
      </c>
      <c r="P188" s="466"/>
      <c r="Q188" s="466">
        <v>22</v>
      </c>
      <c r="R188" s="618"/>
      <c r="S188" s="300" t="s">
        <v>220</v>
      </c>
      <c r="T188" s="466">
        <v>7</v>
      </c>
      <c r="U188" s="466"/>
      <c r="V188" s="196">
        <v>7</v>
      </c>
      <c r="W188" s="466">
        <v>14</v>
      </c>
      <c r="X188" s="618"/>
    </row>
    <row r="189" spans="2:24" s="50" customFormat="1">
      <c r="B189" s="275" t="s">
        <v>219</v>
      </c>
      <c r="C189" s="627">
        <v>13</v>
      </c>
      <c r="D189" s="627"/>
      <c r="E189" s="627">
        <v>14</v>
      </c>
      <c r="F189" s="627"/>
      <c r="G189" s="276">
        <v>27</v>
      </c>
      <c r="H189" s="275" t="s">
        <v>218</v>
      </c>
      <c r="I189" s="627">
        <v>20</v>
      </c>
      <c r="J189" s="627"/>
      <c r="K189" s="279">
        <v>15</v>
      </c>
      <c r="L189" s="276">
        <v>35</v>
      </c>
      <c r="M189" s="275" t="s">
        <v>217</v>
      </c>
      <c r="N189" s="279">
        <v>20</v>
      </c>
      <c r="O189" s="627">
        <v>15</v>
      </c>
      <c r="P189" s="627"/>
      <c r="Q189" s="627">
        <v>35</v>
      </c>
      <c r="R189" s="628"/>
      <c r="S189" s="275" t="s">
        <v>216</v>
      </c>
      <c r="T189" s="627">
        <v>2</v>
      </c>
      <c r="U189" s="627"/>
      <c r="V189" s="279">
        <v>4</v>
      </c>
      <c r="W189" s="627">
        <v>6</v>
      </c>
      <c r="X189" s="628"/>
    </row>
    <row r="190" spans="2:24" s="50" customFormat="1">
      <c r="B190" s="275" t="s">
        <v>215</v>
      </c>
      <c r="C190" s="627">
        <v>14</v>
      </c>
      <c r="D190" s="627"/>
      <c r="E190" s="627">
        <v>11</v>
      </c>
      <c r="F190" s="627"/>
      <c r="G190" s="276">
        <v>25</v>
      </c>
      <c r="H190" s="275" t="s">
        <v>214</v>
      </c>
      <c r="I190" s="627">
        <v>11</v>
      </c>
      <c r="J190" s="627"/>
      <c r="K190" s="279">
        <v>18</v>
      </c>
      <c r="L190" s="276">
        <v>29</v>
      </c>
      <c r="M190" s="275" t="s">
        <v>213</v>
      </c>
      <c r="N190" s="279">
        <v>13</v>
      </c>
      <c r="O190" s="627">
        <v>17</v>
      </c>
      <c r="P190" s="627"/>
      <c r="Q190" s="627">
        <v>30</v>
      </c>
      <c r="R190" s="628"/>
      <c r="S190" s="275" t="s">
        <v>212</v>
      </c>
      <c r="T190" s="627">
        <v>0</v>
      </c>
      <c r="U190" s="627"/>
      <c r="V190" s="279">
        <v>1</v>
      </c>
      <c r="W190" s="627">
        <v>1</v>
      </c>
      <c r="X190" s="628"/>
    </row>
    <row r="191" spans="2:24" s="50" customFormat="1">
      <c r="B191" s="275" t="s">
        <v>211</v>
      </c>
      <c r="C191" s="627">
        <v>13</v>
      </c>
      <c r="D191" s="627"/>
      <c r="E191" s="627">
        <v>11</v>
      </c>
      <c r="F191" s="627"/>
      <c r="G191" s="276">
        <v>24</v>
      </c>
      <c r="H191" s="275" t="s">
        <v>210</v>
      </c>
      <c r="I191" s="627">
        <v>24</v>
      </c>
      <c r="J191" s="627"/>
      <c r="K191" s="279">
        <v>17</v>
      </c>
      <c r="L191" s="276">
        <v>41</v>
      </c>
      <c r="M191" s="275" t="s">
        <v>209</v>
      </c>
      <c r="N191" s="279">
        <v>20</v>
      </c>
      <c r="O191" s="627">
        <v>15</v>
      </c>
      <c r="P191" s="627"/>
      <c r="Q191" s="627">
        <v>35</v>
      </c>
      <c r="R191" s="628"/>
      <c r="S191" s="275" t="s">
        <v>208</v>
      </c>
      <c r="T191" s="627">
        <v>1</v>
      </c>
      <c r="U191" s="627"/>
      <c r="V191" s="279">
        <v>2</v>
      </c>
      <c r="W191" s="627">
        <v>3</v>
      </c>
      <c r="X191" s="628"/>
    </row>
    <row r="192" spans="2:24" s="50" customFormat="1">
      <c r="B192" s="275" t="s">
        <v>207</v>
      </c>
      <c r="C192" s="627">
        <v>17</v>
      </c>
      <c r="D192" s="627"/>
      <c r="E192" s="627">
        <v>18</v>
      </c>
      <c r="F192" s="627"/>
      <c r="G192" s="276">
        <v>35</v>
      </c>
      <c r="H192" s="275" t="s">
        <v>206</v>
      </c>
      <c r="I192" s="627">
        <v>23</v>
      </c>
      <c r="J192" s="627"/>
      <c r="K192" s="279">
        <v>17</v>
      </c>
      <c r="L192" s="276">
        <v>40</v>
      </c>
      <c r="M192" s="275" t="s">
        <v>205</v>
      </c>
      <c r="N192" s="279">
        <v>12</v>
      </c>
      <c r="O192" s="627">
        <v>18</v>
      </c>
      <c r="P192" s="627"/>
      <c r="Q192" s="627">
        <v>30</v>
      </c>
      <c r="R192" s="628"/>
      <c r="S192" s="275" t="s">
        <v>204</v>
      </c>
      <c r="T192" s="627">
        <v>0</v>
      </c>
      <c r="U192" s="627"/>
      <c r="V192" s="279">
        <v>4</v>
      </c>
      <c r="W192" s="627">
        <v>4</v>
      </c>
      <c r="X192" s="628"/>
    </row>
    <row r="193" spans="2:24" s="50" customFormat="1">
      <c r="B193" s="300" t="s">
        <v>203</v>
      </c>
      <c r="C193" s="466">
        <v>12</v>
      </c>
      <c r="D193" s="466"/>
      <c r="E193" s="466">
        <v>17</v>
      </c>
      <c r="F193" s="466"/>
      <c r="G193" s="301">
        <v>29</v>
      </c>
      <c r="H193" s="300" t="s">
        <v>202</v>
      </c>
      <c r="I193" s="466">
        <v>23</v>
      </c>
      <c r="J193" s="466"/>
      <c r="K193" s="196">
        <v>16</v>
      </c>
      <c r="L193" s="301">
        <v>39</v>
      </c>
      <c r="M193" s="300" t="s">
        <v>201</v>
      </c>
      <c r="N193" s="196">
        <v>14</v>
      </c>
      <c r="O193" s="466">
        <v>23</v>
      </c>
      <c r="P193" s="466"/>
      <c r="Q193" s="466">
        <v>37</v>
      </c>
      <c r="R193" s="618"/>
      <c r="S193" s="300" t="s">
        <v>200</v>
      </c>
      <c r="T193" s="466">
        <v>0</v>
      </c>
      <c r="U193" s="466"/>
      <c r="V193" s="196">
        <v>1</v>
      </c>
      <c r="W193" s="466">
        <v>1</v>
      </c>
      <c r="X193" s="618"/>
    </row>
    <row r="194" spans="2:24" s="50" customFormat="1">
      <c r="B194" s="275" t="s">
        <v>199</v>
      </c>
      <c r="C194" s="627">
        <v>14</v>
      </c>
      <c r="D194" s="627"/>
      <c r="E194" s="627">
        <v>12</v>
      </c>
      <c r="F194" s="627"/>
      <c r="G194" s="276">
        <v>26</v>
      </c>
      <c r="H194" s="275" t="s">
        <v>198</v>
      </c>
      <c r="I194" s="627">
        <v>20</v>
      </c>
      <c r="J194" s="627"/>
      <c r="K194" s="279">
        <v>14</v>
      </c>
      <c r="L194" s="276">
        <v>34</v>
      </c>
      <c r="M194" s="275" t="s">
        <v>197</v>
      </c>
      <c r="N194" s="279">
        <v>17</v>
      </c>
      <c r="O194" s="627">
        <v>27</v>
      </c>
      <c r="P194" s="627"/>
      <c r="Q194" s="627">
        <v>44</v>
      </c>
      <c r="R194" s="628"/>
      <c r="S194" s="297" t="s">
        <v>196</v>
      </c>
      <c r="T194" s="629">
        <v>1</v>
      </c>
      <c r="U194" s="629"/>
      <c r="V194" s="299">
        <v>3</v>
      </c>
      <c r="W194" s="629">
        <v>4</v>
      </c>
      <c r="X194" s="630"/>
    </row>
    <row r="195" spans="2:24" s="50" customFormat="1">
      <c r="B195" s="275" t="s">
        <v>195</v>
      </c>
      <c r="C195" s="627">
        <v>9</v>
      </c>
      <c r="D195" s="627"/>
      <c r="E195" s="627">
        <v>16</v>
      </c>
      <c r="F195" s="627"/>
      <c r="G195" s="276">
        <v>25</v>
      </c>
      <c r="H195" s="275" t="s">
        <v>194</v>
      </c>
      <c r="I195" s="627">
        <v>24</v>
      </c>
      <c r="J195" s="627"/>
      <c r="K195" s="279">
        <v>19</v>
      </c>
      <c r="L195" s="276">
        <v>43</v>
      </c>
      <c r="M195" s="275" t="s">
        <v>193</v>
      </c>
      <c r="N195" s="279">
        <v>8</v>
      </c>
      <c r="O195" s="627">
        <v>14</v>
      </c>
      <c r="P195" s="627"/>
      <c r="Q195" s="627">
        <v>22</v>
      </c>
      <c r="R195" s="628"/>
      <c r="S195" s="275" t="s">
        <v>192</v>
      </c>
      <c r="T195" s="627">
        <v>0</v>
      </c>
      <c r="U195" s="627"/>
      <c r="V195" s="279">
        <v>1</v>
      </c>
      <c r="W195" s="627">
        <v>1</v>
      </c>
      <c r="X195" s="628"/>
    </row>
    <row r="196" spans="2:24" s="50" customFormat="1">
      <c r="B196" s="275" t="s">
        <v>191</v>
      </c>
      <c r="C196" s="627">
        <v>10</v>
      </c>
      <c r="D196" s="627"/>
      <c r="E196" s="627">
        <v>12</v>
      </c>
      <c r="F196" s="627"/>
      <c r="G196" s="276">
        <v>22</v>
      </c>
      <c r="H196" s="275" t="s">
        <v>190</v>
      </c>
      <c r="I196" s="627">
        <v>16</v>
      </c>
      <c r="J196" s="627"/>
      <c r="K196" s="279">
        <v>18</v>
      </c>
      <c r="L196" s="276">
        <v>34</v>
      </c>
      <c r="M196" s="275" t="s">
        <v>189</v>
      </c>
      <c r="N196" s="279">
        <v>9</v>
      </c>
      <c r="O196" s="627">
        <v>12</v>
      </c>
      <c r="P196" s="627"/>
      <c r="Q196" s="627">
        <v>21</v>
      </c>
      <c r="R196" s="628"/>
      <c r="S196" s="275" t="s">
        <v>188</v>
      </c>
      <c r="T196" s="627">
        <v>0</v>
      </c>
      <c r="U196" s="627"/>
      <c r="V196" s="279">
        <v>0</v>
      </c>
      <c r="W196" s="627">
        <v>0</v>
      </c>
      <c r="X196" s="628"/>
    </row>
    <row r="197" spans="2:24" s="50" customFormat="1">
      <c r="B197" s="275" t="s">
        <v>187</v>
      </c>
      <c r="C197" s="627">
        <v>19</v>
      </c>
      <c r="D197" s="627"/>
      <c r="E197" s="627">
        <v>12</v>
      </c>
      <c r="F197" s="627"/>
      <c r="G197" s="276">
        <v>31</v>
      </c>
      <c r="H197" s="275" t="s">
        <v>186</v>
      </c>
      <c r="I197" s="627">
        <v>21</v>
      </c>
      <c r="J197" s="627"/>
      <c r="K197" s="279">
        <v>19</v>
      </c>
      <c r="L197" s="276">
        <v>40</v>
      </c>
      <c r="M197" s="275" t="s">
        <v>185</v>
      </c>
      <c r="N197" s="279">
        <v>11</v>
      </c>
      <c r="O197" s="627">
        <v>17</v>
      </c>
      <c r="P197" s="627"/>
      <c r="Q197" s="627">
        <v>28</v>
      </c>
      <c r="R197" s="628"/>
      <c r="S197" s="275" t="s">
        <v>184</v>
      </c>
      <c r="T197" s="627">
        <v>0</v>
      </c>
      <c r="U197" s="627"/>
      <c r="V197" s="279">
        <v>2</v>
      </c>
      <c r="W197" s="627">
        <v>2</v>
      </c>
      <c r="X197" s="628"/>
    </row>
    <row r="198" spans="2:24" s="50" customFormat="1" ht="14.25" thickBot="1">
      <c r="B198" s="277" t="s">
        <v>183</v>
      </c>
      <c r="C198" s="632">
        <v>8</v>
      </c>
      <c r="D198" s="632"/>
      <c r="E198" s="632">
        <v>11</v>
      </c>
      <c r="F198" s="632"/>
      <c r="G198" s="278">
        <v>19</v>
      </c>
      <c r="H198" s="277" t="s">
        <v>182</v>
      </c>
      <c r="I198" s="632">
        <v>13</v>
      </c>
      <c r="J198" s="632"/>
      <c r="K198" s="280">
        <v>21</v>
      </c>
      <c r="L198" s="278">
        <v>34</v>
      </c>
      <c r="M198" s="277" t="s">
        <v>181</v>
      </c>
      <c r="N198" s="280">
        <v>20</v>
      </c>
      <c r="O198" s="632">
        <v>20</v>
      </c>
      <c r="P198" s="632"/>
      <c r="Q198" s="632">
        <v>40</v>
      </c>
      <c r="R198" s="647"/>
      <c r="S198" s="300" t="s">
        <v>180</v>
      </c>
      <c r="T198" s="466">
        <v>0</v>
      </c>
      <c r="U198" s="466"/>
      <c r="V198" s="196">
        <v>0</v>
      </c>
      <c r="W198" s="466">
        <v>0</v>
      </c>
      <c r="X198" s="618"/>
    </row>
    <row r="199" spans="2:24" s="50" customFormat="1" ht="14.25" thickBot="1">
      <c r="F199" s="643" t="s">
        <v>179</v>
      </c>
      <c r="G199" s="643"/>
      <c r="H199" s="643"/>
      <c r="I199" s="643"/>
      <c r="S199" s="297" t="s">
        <v>178</v>
      </c>
      <c r="T199" s="629">
        <v>0</v>
      </c>
      <c r="U199" s="629"/>
      <c r="V199" s="299">
        <v>1</v>
      </c>
      <c r="W199" s="629">
        <v>1</v>
      </c>
      <c r="X199" s="630"/>
    </row>
    <row r="200" spans="2:24" s="50" customFormat="1">
      <c r="B200" s="281" t="s">
        <v>177</v>
      </c>
      <c r="C200" s="634">
        <f>SUM(C174:D178)</f>
        <v>48</v>
      </c>
      <c r="D200" s="634"/>
      <c r="E200" s="634">
        <f>SUM(E174:F178)</f>
        <v>63</v>
      </c>
      <c r="F200" s="634"/>
      <c r="G200" s="282">
        <f>SUM(C200:F200)</f>
        <v>111</v>
      </c>
      <c r="H200" s="281" t="s">
        <v>176</v>
      </c>
      <c r="I200" s="633">
        <f>SUM(N174:N178)</f>
        <v>80</v>
      </c>
      <c r="J200" s="633"/>
      <c r="K200" s="287">
        <f>SUM(O174:P178)</f>
        <v>89</v>
      </c>
      <c r="L200" s="282">
        <f t="shared" ref="L200:L206" si="27">SUM(H200:K200)</f>
        <v>169</v>
      </c>
      <c r="M200" s="268" t="s">
        <v>175</v>
      </c>
      <c r="N200" s="290">
        <f>SUM(T199:U204)</f>
        <v>0</v>
      </c>
      <c r="O200" s="634">
        <f>SUM(V199:V203)</f>
        <v>1</v>
      </c>
      <c r="P200" s="634"/>
      <c r="Q200" s="634">
        <f t="shared" ref="Q200:Q201" si="28">SUM(M200:P200)</f>
        <v>1</v>
      </c>
      <c r="R200" s="644">
        <f t="shared" ref="R200:R201" si="29">SUM(N200:Q200)</f>
        <v>2</v>
      </c>
      <c r="S200" s="275" t="s">
        <v>174</v>
      </c>
      <c r="T200" s="627">
        <v>0</v>
      </c>
      <c r="U200" s="627"/>
      <c r="V200" s="279">
        <v>0</v>
      </c>
      <c r="W200" s="627">
        <v>0</v>
      </c>
      <c r="X200" s="628"/>
    </row>
    <row r="201" spans="2:24" s="50" customFormat="1" ht="14.25" thickBot="1">
      <c r="B201" s="283" t="s">
        <v>173</v>
      </c>
      <c r="C201" s="645">
        <f>SUM(C179:D183)</f>
        <v>55</v>
      </c>
      <c r="D201" s="645"/>
      <c r="E201" s="645">
        <f>SUM(E179:F183)</f>
        <v>54</v>
      </c>
      <c r="F201" s="645"/>
      <c r="G201" s="284">
        <f t="shared" ref="G201:G209" si="30">SUM(C201:F201)</f>
        <v>109</v>
      </c>
      <c r="H201" s="283" t="s">
        <v>172</v>
      </c>
      <c r="I201" s="648">
        <f>SUM(N179:N183)</f>
        <v>73</v>
      </c>
      <c r="J201" s="648"/>
      <c r="K201" s="288">
        <f>SUM(O179:P183)</f>
        <v>77</v>
      </c>
      <c r="L201" s="284">
        <f t="shared" si="27"/>
        <v>150</v>
      </c>
      <c r="M201" s="269" t="s">
        <v>159</v>
      </c>
      <c r="N201" s="291">
        <f>T204</f>
        <v>0</v>
      </c>
      <c r="O201" s="641">
        <f>V204</f>
        <v>0</v>
      </c>
      <c r="P201" s="641"/>
      <c r="Q201" s="641">
        <f t="shared" si="28"/>
        <v>0</v>
      </c>
      <c r="R201" s="660">
        <f t="shared" si="29"/>
        <v>0</v>
      </c>
      <c r="S201" s="275" t="s">
        <v>171</v>
      </c>
      <c r="T201" s="627">
        <v>0</v>
      </c>
      <c r="U201" s="627"/>
      <c r="V201" s="279">
        <v>0</v>
      </c>
      <c r="W201" s="627">
        <v>0</v>
      </c>
      <c r="X201" s="628"/>
    </row>
    <row r="202" spans="2:24" s="50" customFormat="1" ht="14.25" thickBot="1">
      <c r="B202" s="283" t="s">
        <v>170</v>
      </c>
      <c r="C202" s="645">
        <f>SUM(C184:D188)</f>
        <v>55</v>
      </c>
      <c r="D202" s="645"/>
      <c r="E202" s="645">
        <f>SUM(E184:F188)</f>
        <v>57</v>
      </c>
      <c r="F202" s="645"/>
      <c r="G202" s="284">
        <f t="shared" si="30"/>
        <v>112</v>
      </c>
      <c r="H202" s="283" t="s">
        <v>169</v>
      </c>
      <c r="I202" s="648">
        <f>SUM(N184:N188)</f>
        <v>63</v>
      </c>
      <c r="J202" s="648"/>
      <c r="K202" s="288">
        <f>SUM(O184:P188)</f>
        <v>65</v>
      </c>
      <c r="L202" s="284">
        <f t="shared" si="27"/>
        <v>128</v>
      </c>
      <c r="S202" s="275" t="s">
        <v>168</v>
      </c>
      <c r="T202" s="627">
        <v>0</v>
      </c>
      <c r="U202" s="627"/>
      <c r="V202" s="279">
        <v>0</v>
      </c>
      <c r="W202" s="627">
        <v>0</v>
      </c>
      <c r="X202" s="628"/>
    </row>
    <row r="203" spans="2:24" s="50" customFormat="1">
      <c r="B203" s="283" t="s">
        <v>167</v>
      </c>
      <c r="C203" s="645">
        <f>SUM(C189:D193)</f>
        <v>69</v>
      </c>
      <c r="D203" s="645"/>
      <c r="E203" s="645">
        <f>SUM(E189:F193)</f>
        <v>71</v>
      </c>
      <c r="F203" s="645"/>
      <c r="G203" s="284">
        <f t="shared" si="30"/>
        <v>140</v>
      </c>
      <c r="H203" s="283" t="s">
        <v>166</v>
      </c>
      <c r="I203" s="648">
        <f>SUM(N189:N193)</f>
        <v>79</v>
      </c>
      <c r="J203" s="648"/>
      <c r="K203" s="288">
        <f>SUM(O189:P193)</f>
        <v>88</v>
      </c>
      <c r="L203" s="284">
        <f t="shared" si="27"/>
        <v>167</v>
      </c>
      <c r="M203" s="639" t="s">
        <v>165</v>
      </c>
      <c r="N203" s="635">
        <f>SUM(I203:J209,N200:N201)</f>
        <v>332</v>
      </c>
      <c r="O203" s="635">
        <f>SUM(K203:K209,O200:P201)</f>
        <v>413</v>
      </c>
      <c r="P203" s="635"/>
      <c r="Q203" s="635">
        <f t="shared" ref="Q203:Q204" si="31">SUM(M203:P203)</f>
        <v>745</v>
      </c>
      <c r="R203" s="637">
        <f t="shared" ref="R203:R204" si="32">SUM(N203:Q203)</f>
        <v>1490</v>
      </c>
      <c r="S203" s="300" t="s">
        <v>164</v>
      </c>
      <c r="T203" s="302">
        <v>0</v>
      </c>
      <c r="U203" s="302">
        <v>0</v>
      </c>
      <c r="V203" s="302">
        <v>0</v>
      </c>
      <c r="W203" s="466">
        <v>0</v>
      </c>
      <c r="X203" s="618"/>
    </row>
    <row r="204" spans="2:24" s="50" customFormat="1" ht="14.25" thickBot="1">
      <c r="B204" s="283" t="s">
        <v>163</v>
      </c>
      <c r="C204" s="645">
        <f>SUM(C194:D198)</f>
        <v>60</v>
      </c>
      <c r="D204" s="645"/>
      <c r="E204" s="645">
        <f>SUM(E194:F198)</f>
        <v>63</v>
      </c>
      <c r="F204" s="645"/>
      <c r="G204" s="284">
        <f t="shared" si="30"/>
        <v>123</v>
      </c>
      <c r="H204" s="283" t="s">
        <v>162</v>
      </c>
      <c r="I204" s="648">
        <f>SUM(N194:N198)</f>
        <v>65</v>
      </c>
      <c r="J204" s="648"/>
      <c r="K204" s="288">
        <f>SUM(O194:P198)</f>
        <v>90</v>
      </c>
      <c r="L204" s="284">
        <f t="shared" si="27"/>
        <v>155</v>
      </c>
      <c r="M204" s="640"/>
      <c r="N204" s="636"/>
      <c r="O204" s="636"/>
      <c r="P204" s="636"/>
      <c r="Q204" s="636">
        <f t="shared" si="31"/>
        <v>0</v>
      </c>
      <c r="R204" s="638">
        <f t="shared" si="32"/>
        <v>0</v>
      </c>
      <c r="S204" s="277" t="s">
        <v>159</v>
      </c>
      <c r="T204" s="632">
        <v>0</v>
      </c>
      <c r="U204" s="632"/>
      <c r="V204" s="280">
        <v>0</v>
      </c>
      <c r="W204" s="632">
        <v>0</v>
      </c>
      <c r="X204" s="647"/>
    </row>
    <row r="205" spans="2:24" s="50" customFormat="1" ht="14.25" thickBot="1">
      <c r="B205" s="283" t="s">
        <v>158</v>
      </c>
      <c r="C205" s="645">
        <f>SUM(I174:J178)</f>
        <v>63</v>
      </c>
      <c r="D205" s="645"/>
      <c r="E205" s="645">
        <f>SUM(K174:K178)</f>
        <v>64</v>
      </c>
      <c r="F205" s="645"/>
      <c r="G205" s="284">
        <f t="shared" si="30"/>
        <v>127</v>
      </c>
      <c r="H205" s="283" t="s">
        <v>157</v>
      </c>
      <c r="I205" s="648">
        <f>SUM(T174:U178)</f>
        <v>81</v>
      </c>
      <c r="J205" s="648"/>
      <c r="K205" s="288">
        <f>SUM(V174:V178)</f>
        <v>93</v>
      </c>
      <c r="L205" s="284">
        <f t="shared" si="27"/>
        <v>174</v>
      </c>
      <c r="M205" s="292" t="s">
        <v>161</v>
      </c>
      <c r="N205" s="319"/>
      <c r="O205" s="320"/>
      <c r="P205" s="649">
        <f>Q203/Q207*100</f>
        <v>29.365392195506502</v>
      </c>
      <c r="Q205" s="650"/>
      <c r="R205" s="271" t="s">
        <v>160</v>
      </c>
    </row>
    <row r="206" spans="2:24" s="50" customFormat="1" ht="14.25" thickBot="1">
      <c r="B206" s="283" t="s">
        <v>156</v>
      </c>
      <c r="C206" s="645">
        <f>SUM(I179:J183)</f>
        <v>70</v>
      </c>
      <c r="D206" s="645"/>
      <c r="E206" s="645">
        <f>SUM(K179:K183)</f>
        <v>59</v>
      </c>
      <c r="F206" s="645"/>
      <c r="G206" s="284">
        <f t="shared" si="30"/>
        <v>129</v>
      </c>
      <c r="H206" s="283" t="s">
        <v>155</v>
      </c>
      <c r="I206" s="648">
        <f>SUM(T179:U183)</f>
        <v>69</v>
      </c>
      <c r="J206" s="648"/>
      <c r="K206" s="288">
        <f>SUM(V179:V183)</f>
        <v>90</v>
      </c>
      <c r="L206" s="284">
        <f t="shared" si="27"/>
        <v>159</v>
      </c>
    </row>
    <row r="207" spans="2:24" s="50" customFormat="1">
      <c r="B207" s="283" t="s">
        <v>154</v>
      </c>
      <c r="C207" s="645">
        <f>SUM(I184:J188)</f>
        <v>60</v>
      </c>
      <c r="D207" s="645"/>
      <c r="E207" s="645">
        <f>SUM(K184:K188)</f>
        <v>65</v>
      </c>
      <c r="F207" s="645"/>
      <c r="G207" s="284">
        <f t="shared" si="30"/>
        <v>125</v>
      </c>
      <c r="H207" s="283" t="s">
        <v>153</v>
      </c>
      <c r="I207" s="648">
        <f>SUM(T184:U188)</f>
        <v>34</v>
      </c>
      <c r="J207" s="648"/>
      <c r="K207" s="288">
        <f>SUM(V184:V188)</f>
        <v>33</v>
      </c>
      <c r="L207" s="284">
        <f>SUM(H207:K207)</f>
        <v>67</v>
      </c>
      <c r="M207" s="639" t="s">
        <v>152</v>
      </c>
      <c r="N207" s="635">
        <f>SUM(C200:D209,I200:J209,N200:N201)</f>
        <v>1223</v>
      </c>
      <c r="O207" s="635">
        <f>SUM(E200:F209,K200:K209,O200:P201)</f>
        <v>1314</v>
      </c>
      <c r="P207" s="635"/>
      <c r="Q207" s="635">
        <f>SUM(N207:P208)</f>
        <v>2537</v>
      </c>
      <c r="R207" s="637"/>
      <c r="S207" s="651" t="s">
        <v>151</v>
      </c>
      <c r="T207" s="623">
        <v>45</v>
      </c>
      <c r="U207" s="623"/>
      <c r="V207" s="623">
        <v>47</v>
      </c>
      <c r="W207" s="623">
        <v>46</v>
      </c>
      <c r="X207" s="625"/>
    </row>
    <row r="208" spans="2:24" s="50" customFormat="1" ht="14.25" thickBot="1">
      <c r="B208" s="283" t="s">
        <v>150</v>
      </c>
      <c r="C208" s="645">
        <f>SUM(I189:J193)</f>
        <v>101</v>
      </c>
      <c r="D208" s="645"/>
      <c r="E208" s="645">
        <f>SUM(K189:K193)</f>
        <v>83</v>
      </c>
      <c r="F208" s="645"/>
      <c r="G208" s="284">
        <f t="shared" si="30"/>
        <v>184</v>
      </c>
      <c r="H208" s="283" t="s">
        <v>149</v>
      </c>
      <c r="I208" s="648">
        <f>SUM(T189:U193)</f>
        <v>3</v>
      </c>
      <c r="J208" s="648"/>
      <c r="K208" s="288">
        <f>SUM(V189:V193)</f>
        <v>12</v>
      </c>
      <c r="L208" s="284">
        <f t="shared" ref="L208:L209" si="33">SUM(H208:K208)</f>
        <v>15</v>
      </c>
      <c r="M208" s="640"/>
      <c r="N208" s="636"/>
      <c r="O208" s="636"/>
      <c r="P208" s="636"/>
      <c r="Q208" s="636"/>
      <c r="R208" s="638"/>
      <c r="S208" s="652"/>
      <c r="T208" s="624"/>
      <c r="U208" s="624"/>
      <c r="V208" s="624"/>
      <c r="W208" s="624"/>
      <c r="X208" s="626"/>
    </row>
    <row r="209" spans="2:27" s="50" customFormat="1" ht="14.25" thickBot="1">
      <c r="B209" s="285" t="s">
        <v>148</v>
      </c>
      <c r="C209" s="641">
        <f>SUM(I194:J198)</f>
        <v>94</v>
      </c>
      <c r="D209" s="641"/>
      <c r="E209" s="641">
        <f>SUM(K194:K198)</f>
        <v>91</v>
      </c>
      <c r="F209" s="641"/>
      <c r="G209" s="286">
        <f t="shared" si="30"/>
        <v>185</v>
      </c>
      <c r="H209" s="285" t="s">
        <v>147</v>
      </c>
      <c r="I209" s="653">
        <f>SUM(T194:U198)</f>
        <v>1</v>
      </c>
      <c r="J209" s="653"/>
      <c r="K209" s="289">
        <f>SUM(V194:V198)</f>
        <v>6</v>
      </c>
      <c r="L209" s="286">
        <f t="shared" si="33"/>
        <v>7</v>
      </c>
      <c r="M209" s="293" t="s">
        <v>7</v>
      </c>
      <c r="N209" s="307"/>
      <c r="O209" s="306"/>
      <c r="P209" s="306"/>
      <c r="Q209" s="654">
        <f>字別人口!Q14</f>
        <v>1104</v>
      </c>
      <c r="R209" s="655"/>
      <c r="S209" s="643" t="s">
        <v>146</v>
      </c>
      <c r="T209" s="643"/>
      <c r="U209" s="643"/>
      <c r="V209" s="643"/>
      <c r="W209" s="169">
        <v>5</v>
      </c>
      <c r="X209" s="107">
        <v>74</v>
      </c>
    </row>
    <row r="211" spans="2:27" s="50" customFormat="1"/>
    <row r="212" spans="2:27" s="50" customFormat="1" ht="13.5" customHeight="1">
      <c r="B212" s="643" t="s">
        <v>1</v>
      </c>
      <c r="C212" s="643"/>
      <c r="D212" s="643" t="s">
        <v>2</v>
      </c>
      <c r="E212" s="643"/>
      <c r="F212" s="643"/>
      <c r="G212" s="643"/>
      <c r="H212" s="643"/>
      <c r="I212" s="643"/>
      <c r="J212" s="631" t="s">
        <v>338</v>
      </c>
      <c r="K212" s="631"/>
      <c r="L212" s="631"/>
      <c r="M212" s="631"/>
      <c r="N212" s="631"/>
      <c r="O212" s="631"/>
      <c r="P212" s="631"/>
      <c r="U212" s="193" t="str">
        <f>$U$2</f>
        <v>平成29年11月30日</v>
      </c>
      <c r="V212" s="193"/>
      <c r="W212" s="193"/>
      <c r="X212" s="193" t="s">
        <v>0</v>
      </c>
      <c r="Y212" s="4"/>
      <c r="Z212" s="4"/>
      <c r="AA212" s="4"/>
    </row>
    <row r="213" spans="2:27" s="50" customFormat="1" ht="13.5" customHeight="1">
      <c r="B213" s="643" t="s">
        <v>282</v>
      </c>
      <c r="C213" s="643"/>
      <c r="D213" s="643" t="s">
        <v>139</v>
      </c>
      <c r="E213" s="643"/>
      <c r="F213" s="643"/>
      <c r="G213" s="643"/>
      <c r="H213" s="260"/>
      <c r="I213" s="260"/>
      <c r="J213" s="631"/>
      <c r="K213" s="631"/>
      <c r="L213" s="631"/>
      <c r="M213" s="631"/>
      <c r="N213" s="631"/>
      <c r="O213" s="631"/>
      <c r="P213" s="631"/>
      <c r="U213" s="193" t="str">
        <f>$U$3</f>
        <v>平成29年12月 1日</v>
      </c>
      <c r="V213" s="193"/>
      <c r="W213" s="193"/>
      <c r="X213" s="193" t="s">
        <v>3</v>
      </c>
      <c r="Y213" s="4"/>
      <c r="Z213" s="4"/>
      <c r="AA213" s="4"/>
    </row>
    <row r="214" spans="2:27" s="50" customFormat="1" ht="13.5" customHeight="1" thickBot="1">
      <c r="J214" s="273"/>
      <c r="K214" s="273"/>
      <c r="L214" s="273"/>
      <c r="M214" s="273"/>
      <c r="N214" s="273"/>
      <c r="O214" s="273"/>
      <c r="P214" s="273"/>
      <c r="U214" s="260"/>
      <c r="X214" s="4"/>
      <c r="Y214" s="4"/>
      <c r="Z214" s="4"/>
      <c r="AA214" s="4"/>
    </row>
    <row r="215" spans="2:27" s="50" customFormat="1">
      <c r="B215" s="294" t="s">
        <v>280</v>
      </c>
      <c r="C215" s="642" t="s">
        <v>4</v>
      </c>
      <c r="D215" s="642"/>
      <c r="E215" s="642" t="s">
        <v>5</v>
      </c>
      <c r="F215" s="642"/>
      <c r="G215" s="295" t="s">
        <v>6</v>
      </c>
      <c r="H215" s="294" t="s">
        <v>280</v>
      </c>
      <c r="I215" s="642" t="s">
        <v>4</v>
      </c>
      <c r="J215" s="642"/>
      <c r="K215" s="296" t="s">
        <v>5</v>
      </c>
      <c r="L215" s="295" t="s">
        <v>6</v>
      </c>
      <c r="M215" s="294" t="s">
        <v>280</v>
      </c>
      <c r="N215" s="296" t="s">
        <v>4</v>
      </c>
      <c r="O215" s="642" t="s">
        <v>5</v>
      </c>
      <c r="P215" s="642"/>
      <c r="Q215" s="642" t="s">
        <v>6</v>
      </c>
      <c r="R215" s="646"/>
      <c r="S215" s="294" t="s">
        <v>280</v>
      </c>
      <c r="T215" s="642" t="s">
        <v>4</v>
      </c>
      <c r="U215" s="642"/>
      <c r="V215" s="296" t="s">
        <v>5</v>
      </c>
      <c r="W215" s="642" t="s">
        <v>6</v>
      </c>
      <c r="X215" s="646"/>
    </row>
    <row r="216" spans="2:27" s="50" customFormat="1">
      <c r="B216" s="297" t="s">
        <v>279</v>
      </c>
      <c r="C216" s="629">
        <v>8</v>
      </c>
      <c r="D216" s="629"/>
      <c r="E216" s="629">
        <v>3</v>
      </c>
      <c r="F216" s="629"/>
      <c r="G216" s="298">
        <v>11</v>
      </c>
      <c r="H216" s="297" t="s">
        <v>278</v>
      </c>
      <c r="I216" s="629">
        <v>7</v>
      </c>
      <c r="J216" s="629"/>
      <c r="K216" s="299">
        <v>4</v>
      </c>
      <c r="L216" s="298">
        <v>11</v>
      </c>
      <c r="M216" s="297" t="s">
        <v>277</v>
      </c>
      <c r="N216" s="299">
        <v>8</v>
      </c>
      <c r="O216" s="629">
        <v>4</v>
      </c>
      <c r="P216" s="629"/>
      <c r="Q216" s="629">
        <v>12</v>
      </c>
      <c r="R216" s="630"/>
      <c r="S216" s="297" t="s">
        <v>276</v>
      </c>
      <c r="T216" s="629">
        <v>4</v>
      </c>
      <c r="U216" s="629"/>
      <c r="V216" s="299">
        <v>1</v>
      </c>
      <c r="W216" s="629">
        <v>5</v>
      </c>
      <c r="X216" s="630"/>
    </row>
    <row r="217" spans="2:27" s="50" customFormat="1">
      <c r="B217" s="275" t="s">
        <v>275</v>
      </c>
      <c r="C217" s="627">
        <v>5</v>
      </c>
      <c r="D217" s="627"/>
      <c r="E217" s="627">
        <v>8</v>
      </c>
      <c r="F217" s="627"/>
      <c r="G217" s="276">
        <v>13</v>
      </c>
      <c r="H217" s="275" t="s">
        <v>274</v>
      </c>
      <c r="I217" s="627">
        <v>9</v>
      </c>
      <c r="J217" s="627"/>
      <c r="K217" s="279">
        <v>10</v>
      </c>
      <c r="L217" s="276">
        <v>19</v>
      </c>
      <c r="M217" s="275" t="s">
        <v>273</v>
      </c>
      <c r="N217" s="279">
        <v>4</v>
      </c>
      <c r="O217" s="627">
        <v>3</v>
      </c>
      <c r="P217" s="627"/>
      <c r="Q217" s="627">
        <v>7</v>
      </c>
      <c r="R217" s="628"/>
      <c r="S217" s="275" t="s">
        <v>272</v>
      </c>
      <c r="T217" s="627">
        <v>4</v>
      </c>
      <c r="U217" s="627"/>
      <c r="V217" s="279">
        <v>6</v>
      </c>
      <c r="W217" s="627">
        <v>10</v>
      </c>
      <c r="X217" s="628"/>
    </row>
    <row r="218" spans="2:27" s="50" customFormat="1">
      <c r="B218" s="275" t="s">
        <v>271</v>
      </c>
      <c r="C218" s="627">
        <v>8</v>
      </c>
      <c r="D218" s="627"/>
      <c r="E218" s="627">
        <v>5</v>
      </c>
      <c r="F218" s="627"/>
      <c r="G218" s="276">
        <v>13</v>
      </c>
      <c r="H218" s="275" t="s">
        <v>270</v>
      </c>
      <c r="I218" s="627">
        <v>10</v>
      </c>
      <c r="J218" s="627"/>
      <c r="K218" s="279">
        <v>7</v>
      </c>
      <c r="L218" s="276">
        <v>17</v>
      </c>
      <c r="M218" s="275" t="s">
        <v>269</v>
      </c>
      <c r="N218" s="279">
        <v>4</v>
      </c>
      <c r="O218" s="627">
        <v>1</v>
      </c>
      <c r="P218" s="627"/>
      <c r="Q218" s="627">
        <v>5</v>
      </c>
      <c r="R218" s="628"/>
      <c r="S218" s="275" t="s">
        <v>268</v>
      </c>
      <c r="T218" s="627">
        <v>2</v>
      </c>
      <c r="U218" s="627"/>
      <c r="V218" s="279">
        <v>3</v>
      </c>
      <c r="W218" s="627">
        <v>5</v>
      </c>
      <c r="X218" s="628"/>
    </row>
    <row r="219" spans="2:27" s="50" customFormat="1">
      <c r="B219" s="275" t="s">
        <v>267</v>
      </c>
      <c r="C219" s="627">
        <v>6</v>
      </c>
      <c r="D219" s="627"/>
      <c r="E219" s="627">
        <v>6</v>
      </c>
      <c r="F219" s="627"/>
      <c r="G219" s="276">
        <v>12</v>
      </c>
      <c r="H219" s="275" t="s">
        <v>266</v>
      </c>
      <c r="I219" s="627">
        <v>3</v>
      </c>
      <c r="J219" s="627"/>
      <c r="K219" s="279">
        <v>5</v>
      </c>
      <c r="L219" s="276">
        <v>8</v>
      </c>
      <c r="M219" s="275" t="s">
        <v>265</v>
      </c>
      <c r="N219" s="279">
        <v>4</v>
      </c>
      <c r="O219" s="627">
        <v>4</v>
      </c>
      <c r="P219" s="627"/>
      <c r="Q219" s="627">
        <v>8</v>
      </c>
      <c r="R219" s="628"/>
      <c r="S219" s="275" t="s">
        <v>264</v>
      </c>
      <c r="T219" s="627">
        <v>3</v>
      </c>
      <c r="U219" s="627"/>
      <c r="V219" s="279">
        <v>4</v>
      </c>
      <c r="W219" s="627">
        <v>7</v>
      </c>
      <c r="X219" s="628"/>
    </row>
    <row r="220" spans="2:27" s="50" customFormat="1">
      <c r="B220" s="300" t="s">
        <v>263</v>
      </c>
      <c r="C220" s="466">
        <v>6</v>
      </c>
      <c r="D220" s="466"/>
      <c r="E220" s="466">
        <v>3</v>
      </c>
      <c r="F220" s="466"/>
      <c r="G220" s="301">
        <v>9</v>
      </c>
      <c r="H220" s="300" t="s">
        <v>262</v>
      </c>
      <c r="I220" s="466">
        <v>12</v>
      </c>
      <c r="J220" s="466"/>
      <c r="K220" s="196">
        <v>3</v>
      </c>
      <c r="L220" s="301">
        <v>15</v>
      </c>
      <c r="M220" s="300" t="s">
        <v>261</v>
      </c>
      <c r="N220" s="196">
        <v>6</v>
      </c>
      <c r="O220" s="466">
        <v>3</v>
      </c>
      <c r="P220" s="466"/>
      <c r="Q220" s="466">
        <v>9</v>
      </c>
      <c r="R220" s="618"/>
      <c r="S220" s="300" t="s">
        <v>260</v>
      </c>
      <c r="T220" s="466">
        <v>1</v>
      </c>
      <c r="U220" s="466"/>
      <c r="V220" s="196">
        <v>2</v>
      </c>
      <c r="W220" s="466">
        <v>3</v>
      </c>
      <c r="X220" s="618"/>
    </row>
    <row r="221" spans="2:27" s="50" customFormat="1">
      <c r="B221" s="275" t="s">
        <v>259</v>
      </c>
      <c r="C221" s="627">
        <v>8</v>
      </c>
      <c r="D221" s="627"/>
      <c r="E221" s="627">
        <v>3</v>
      </c>
      <c r="F221" s="627"/>
      <c r="G221" s="276">
        <v>11</v>
      </c>
      <c r="H221" s="275" t="s">
        <v>258</v>
      </c>
      <c r="I221" s="627">
        <v>5</v>
      </c>
      <c r="J221" s="627"/>
      <c r="K221" s="279">
        <v>3</v>
      </c>
      <c r="L221" s="276">
        <v>8</v>
      </c>
      <c r="M221" s="275" t="s">
        <v>257</v>
      </c>
      <c r="N221" s="279">
        <v>1</v>
      </c>
      <c r="O221" s="627">
        <v>2</v>
      </c>
      <c r="P221" s="627"/>
      <c r="Q221" s="627">
        <v>3</v>
      </c>
      <c r="R221" s="628"/>
      <c r="S221" s="275" t="s">
        <v>256</v>
      </c>
      <c r="T221" s="627">
        <v>1</v>
      </c>
      <c r="U221" s="627"/>
      <c r="V221" s="279">
        <v>0</v>
      </c>
      <c r="W221" s="627">
        <v>1</v>
      </c>
      <c r="X221" s="628"/>
    </row>
    <row r="222" spans="2:27" s="50" customFormat="1">
      <c r="B222" s="275" t="s">
        <v>255</v>
      </c>
      <c r="C222" s="627">
        <v>8</v>
      </c>
      <c r="D222" s="627"/>
      <c r="E222" s="627">
        <v>2</v>
      </c>
      <c r="F222" s="627"/>
      <c r="G222" s="276">
        <v>10</v>
      </c>
      <c r="H222" s="275" t="s">
        <v>254</v>
      </c>
      <c r="I222" s="627">
        <v>13</v>
      </c>
      <c r="J222" s="627"/>
      <c r="K222" s="279">
        <v>9</v>
      </c>
      <c r="L222" s="276">
        <v>22</v>
      </c>
      <c r="M222" s="275" t="s">
        <v>253</v>
      </c>
      <c r="N222" s="279">
        <v>1</v>
      </c>
      <c r="O222" s="627">
        <v>5</v>
      </c>
      <c r="P222" s="627"/>
      <c r="Q222" s="627">
        <v>6</v>
      </c>
      <c r="R222" s="628"/>
      <c r="S222" s="275" t="s">
        <v>252</v>
      </c>
      <c r="T222" s="627">
        <v>1</v>
      </c>
      <c r="U222" s="627"/>
      <c r="V222" s="279">
        <v>1</v>
      </c>
      <c r="W222" s="627">
        <v>2</v>
      </c>
      <c r="X222" s="628"/>
    </row>
    <row r="223" spans="2:27" s="50" customFormat="1">
      <c r="B223" s="275" t="s">
        <v>251</v>
      </c>
      <c r="C223" s="627">
        <v>9</v>
      </c>
      <c r="D223" s="627"/>
      <c r="E223" s="627">
        <v>2</v>
      </c>
      <c r="F223" s="627"/>
      <c r="G223" s="276">
        <v>11</v>
      </c>
      <c r="H223" s="275" t="s">
        <v>250</v>
      </c>
      <c r="I223" s="627">
        <v>9</v>
      </c>
      <c r="J223" s="627"/>
      <c r="K223" s="279">
        <v>11</v>
      </c>
      <c r="L223" s="276">
        <v>20</v>
      </c>
      <c r="M223" s="275" t="s">
        <v>249</v>
      </c>
      <c r="N223" s="279">
        <v>6</v>
      </c>
      <c r="O223" s="627">
        <v>4</v>
      </c>
      <c r="P223" s="627"/>
      <c r="Q223" s="627">
        <v>10</v>
      </c>
      <c r="R223" s="628"/>
      <c r="S223" s="275" t="s">
        <v>248</v>
      </c>
      <c r="T223" s="627">
        <v>4</v>
      </c>
      <c r="U223" s="627"/>
      <c r="V223" s="279">
        <v>5</v>
      </c>
      <c r="W223" s="627">
        <v>9</v>
      </c>
      <c r="X223" s="628"/>
    </row>
    <row r="224" spans="2:27" s="50" customFormat="1">
      <c r="B224" s="275" t="s">
        <v>247</v>
      </c>
      <c r="C224" s="627">
        <v>7</v>
      </c>
      <c r="D224" s="627"/>
      <c r="E224" s="627">
        <v>9</v>
      </c>
      <c r="F224" s="627"/>
      <c r="G224" s="276">
        <v>16</v>
      </c>
      <c r="H224" s="275" t="s">
        <v>246</v>
      </c>
      <c r="I224" s="627">
        <v>4</v>
      </c>
      <c r="J224" s="627"/>
      <c r="K224" s="279">
        <v>7</v>
      </c>
      <c r="L224" s="276">
        <v>11</v>
      </c>
      <c r="M224" s="275" t="s">
        <v>245</v>
      </c>
      <c r="N224" s="279">
        <v>6</v>
      </c>
      <c r="O224" s="627">
        <v>6</v>
      </c>
      <c r="P224" s="627"/>
      <c r="Q224" s="627">
        <v>12</v>
      </c>
      <c r="R224" s="628"/>
      <c r="S224" s="275" t="s">
        <v>244</v>
      </c>
      <c r="T224" s="627">
        <v>1</v>
      </c>
      <c r="U224" s="627"/>
      <c r="V224" s="279">
        <v>3</v>
      </c>
      <c r="W224" s="627">
        <v>4</v>
      </c>
      <c r="X224" s="628"/>
    </row>
    <row r="225" spans="2:24" s="50" customFormat="1">
      <c r="B225" s="300" t="s">
        <v>243</v>
      </c>
      <c r="C225" s="466">
        <v>3</v>
      </c>
      <c r="D225" s="466"/>
      <c r="E225" s="466">
        <v>7</v>
      </c>
      <c r="F225" s="466"/>
      <c r="G225" s="301">
        <v>10</v>
      </c>
      <c r="H225" s="300" t="s">
        <v>242</v>
      </c>
      <c r="I225" s="466">
        <v>12</v>
      </c>
      <c r="J225" s="466"/>
      <c r="K225" s="196">
        <v>8</v>
      </c>
      <c r="L225" s="301">
        <v>20</v>
      </c>
      <c r="M225" s="300" t="s">
        <v>241</v>
      </c>
      <c r="N225" s="196">
        <v>6</v>
      </c>
      <c r="O225" s="466">
        <v>5</v>
      </c>
      <c r="P225" s="466"/>
      <c r="Q225" s="466">
        <v>11</v>
      </c>
      <c r="R225" s="618"/>
      <c r="S225" s="300" t="s">
        <v>240</v>
      </c>
      <c r="T225" s="466">
        <v>1</v>
      </c>
      <c r="U225" s="466"/>
      <c r="V225" s="196">
        <v>2</v>
      </c>
      <c r="W225" s="466">
        <v>3</v>
      </c>
      <c r="X225" s="618"/>
    </row>
    <row r="226" spans="2:24" s="50" customFormat="1">
      <c r="B226" s="275" t="s">
        <v>239</v>
      </c>
      <c r="C226" s="627">
        <v>7</v>
      </c>
      <c r="D226" s="627"/>
      <c r="E226" s="627">
        <v>4</v>
      </c>
      <c r="F226" s="627"/>
      <c r="G226" s="276">
        <v>11</v>
      </c>
      <c r="H226" s="275" t="s">
        <v>238</v>
      </c>
      <c r="I226" s="627">
        <v>7</v>
      </c>
      <c r="J226" s="627"/>
      <c r="K226" s="279">
        <v>12</v>
      </c>
      <c r="L226" s="276">
        <v>19</v>
      </c>
      <c r="M226" s="275" t="s">
        <v>237</v>
      </c>
      <c r="N226" s="279">
        <v>7</v>
      </c>
      <c r="O226" s="627">
        <v>5</v>
      </c>
      <c r="P226" s="627"/>
      <c r="Q226" s="627">
        <v>12</v>
      </c>
      <c r="R226" s="628"/>
      <c r="S226" s="275" t="s">
        <v>236</v>
      </c>
      <c r="T226" s="627">
        <v>0</v>
      </c>
      <c r="U226" s="627"/>
      <c r="V226" s="279">
        <v>3</v>
      </c>
      <c r="W226" s="627">
        <v>3</v>
      </c>
      <c r="X226" s="628"/>
    </row>
    <row r="227" spans="2:24" s="50" customFormat="1">
      <c r="B227" s="275" t="s">
        <v>235</v>
      </c>
      <c r="C227" s="627">
        <v>2</v>
      </c>
      <c r="D227" s="627"/>
      <c r="E227" s="627">
        <v>6</v>
      </c>
      <c r="F227" s="627"/>
      <c r="G227" s="276">
        <v>8</v>
      </c>
      <c r="H227" s="275" t="s">
        <v>234</v>
      </c>
      <c r="I227" s="627">
        <v>9</v>
      </c>
      <c r="J227" s="627"/>
      <c r="K227" s="279">
        <v>9</v>
      </c>
      <c r="L227" s="276">
        <v>18</v>
      </c>
      <c r="M227" s="275" t="s">
        <v>233</v>
      </c>
      <c r="N227" s="279">
        <v>4</v>
      </c>
      <c r="O227" s="627">
        <v>5</v>
      </c>
      <c r="P227" s="627"/>
      <c r="Q227" s="627">
        <v>9</v>
      </c>
      <c r="R227" s="628"/>
      <c r="S227" s="275" t="s">
        <v>232</v>
      </c>
      <c r="T227" s="627">
        <v>1</v>
      </c>
      <c r="U227" s="627"/>
      <c r="V227" s="279">
        <v>1</v>
      </c>
      <c r="W227" s="627">
        <v>2</v>
      </c>
      <c r="X227" s="628"/>
    </row>
    <row r="228" spans="2:24" s="50" customFormat="1">
      <c r="B228" s="275" t="s">
        <v>231</v>
      </c>
      <c r="C228" s="627">
        <v>6</v>
      </c>
      <c r="D228" s="627"/>
      <c r="E228" s="627">
        <v>4</v>
      </c>
      <c r="F228" s="627"/>
      <c r="G228" s="276">
        <v>10</v>
      </c>
      <c r="H228" s="275" t="s">
        <v>230</v>
      </c>
      <c r="I228" s="627">
        <v>4</v>
      </c>
      <c r="J228" s="627"/>
      <c r="K228" s="279">
        <v>8</v>
      </c>
      <c r="L228" s="276">
        <v>12</v>
      </c>
      <c r="M228" s="275" t="s">
        <v>229</v>
      </c>
      <c r="N228" s="279">
        <v>2</v>
      </c>
      <c r="O228" s="627">
        <v>4</v>
      </c>
      <c r="P228" s="627"/>
      <c r="Q228" s="627">
        <v>6</v>
      </c>
      <c r="R228" s="628"/>
      <c r="S228" s="275" t="s">
        <v>228</v>
      </c>
      <c r="T228" s="627">
        <v>0</v>
      </c>
      <c r="U228" s="627"/>
      <c r="V228" s="279">
        <v>0</v>
      </c>
      <c r="W228" s="627">
        <v>0</v>
      </c>
      <c r="X228" s="628"/>
    </row>
    <row r="229" spans="2:24" s="50" customFormat="1">
      <c r="B229" s="275" t="s">
        <v>227</v>
      </c>
      <c r="C229" s="627">
        <v>5</v>
      </c>
      <c r="D229" s="627"/>
      <c r="E229" s="627">
        <v>4</v>
      </c>
      <c r="F229" s="627"/>
      <c r="G229" s="276">
        <v>9</v>
      </c>
      <c r="H229" s="275" t="s">
        <v>226</v>
      </c>
      <c r="I229" s="627">
        <v>4</v>
      </c>
      <c r="J229" s="627"/>
      <c r="K229" s="279">
        <v>6</v>
      </c>
      <c r="L229" s="276">
        <v>10</v>
      </c>
      <c r="M229" s="275" t="s">
        <v>225</v>
      </c>
      <c r="N229" s="279">
        <v>3</v>
      </c>
      <c r="O229" s="627">
        <v>5</v>
      </c>
      <c r="P229" s="627"/>
      <c r="Q229" s="627">
        <v>8</v>
      </c>
      <c r="R229" s="628"/>
      <c r="S229" s="275" t="s">
        <v>224</v>
      </c>
      <c r="T229" s="627">
        <v>1</v>
      </c>
      <c r="U229" s="627"/>
      <c r="V229" s="279">
        <v>4</v>
      </c>
      <c r="W229" s="627">
        <v>5</v>
      </c>
      <c r="X229" s="628"/>
    </row>
    <row r="230" spans="2:24" s="50" customFormat="1">
      <c r="B230" s="300" t="s">
        <v>223</v>
      </c>
      <c r="C230" s="466">
        <v>4</v>
      </c>
      <c r="D230" s="466"/>
      <c r="E230" s="466">
        <v>5</v>
      </c>
      <c r="F230" s="466"/>
      <c r="G230" s="301">
        <v>9</v>
      </c>
      <c r="H230" s="300" t="s">
        <v>222</v>
      </c>
      <c r="I230" s="466">
        <v>10</v>
      </c>
      <c r="J230" s="466"/>
      <c r="K230" s="196">
        <v>6</v>
      </c>
      <c r="L230" s="301">
        <v>16</v>
      </c>
      <c r="M230" s="300" t="s">
        <v>221</v>
      </c>
      <c r="N230" s="196">
        <v>3</v>
      </c>
      <c r="O230" s="466">
        <v>4</v>
      </c>
      <c r="P230" s="466"/>
      <c r="Q230" s="466">
        <v>7</v>
      </c>
      <c r="R230" s="618"/>
      <c r="S230" s="300" t="s">
        <v>220</v>
      </c>
      <c r="T230" s="466">
        <v>1</v>
      </c>
      <c r="U230" s="466"/>
      <c r="V230" s="196">
        <v>0</v>
      </c>
      <c r="W230" s="466">
        <v>1</v>
      </c>
      <c r="X230" s="618"/>
    </row>
    <row r="231" spans="2:24" s="50" customFormat="1">
      <c r="B231" s="275" t="s">
        <v>219</v>
      </c>
      <c r="C231" s="627">
        <v>9</v>
      </c>
      <c r="D231" s="627"/>
      <c r="E231" s="627">
        <v>6</v>
      </c>
      <c r="F231" s="627"/>
      <c r="G231" s="276">
        <v>15</v>
      </c>
      <c r="H231" s="275" t="s">
        <v>218</v>
      </c>
      <c r="I231" s="627">
        <v>5</v>
      </c>
      <c r="J231" s="627"/>
      <c r="K231" s="279">
        <v>5</v>
      </c>
      <c r="L231" s="276">
        <v>10</v>
      </c>
      <c r="M231" s="275" t="s">
        <v>217</v>
      </c>
      <c r="N231" s="279">
        <v>8</v>
      </c>
      <c r="O231" s="627">
        <v>4</v>
      </c>
      <c r="P231" s="627"/>
      <c r="Q231" s="627">
        <v>12</v>
      </c>
      <c r="R231" s="628"/>
      <c r="S231" s="275" t="s">
        <v>216</v>
      </c>
      <c r="T231" s="627">
        <v>2</v>
      </c>
      <c r="U231" s="627"/>
      <c r="V231" s="279">
        <v>1</v>
      </c>
      <c r="W231" s="627">
        <v>3</v>
      </c>
      <c r="X231" s="628"/>
    </row>
    <row r="232" spans="2:24" s="50" customFormat="1">
      <c r="B232" s="275" t="s">
        <v>215</v>
      </c>
      <c r="C232" s="627">
        <v>4</v>
      </c>
      <c r="D232" s="627"/>
      <c r="E232" s="627">
        <v>7</v>
      </c>
      <c r="F232" s="627"/>
      <c r="G232" s="276">
        <v>11</v>
      </c>
      <c r="H232" s="275" t="s">
        <v>214</v>
      </c>
      <c r="I232" s="627">
        <v>5</v>
      </c>
      <c r="J232" s="627"/>
      <c r="K232" s="279">
        <v>6</v>
      </c>
      <c r="L232" s="276">
        <v>11</v>
      </c>
      <c r="M232" s="275" t="s">
        <v>213</v>
      </c>
      <c r="N232" s="279">
        <v>6</v>
      </c>
      <c r="O232" s="627">
        <v>7</v>
      </c>
      <c r="P232" s="627"/>
      <c r="Q232" s="627">
        <v>13</v>
      </c>
      <c r="R232" s="628"/>
      <c r="S232" s="275" t="s">
        <v>212</v>
      </c>
      <c r="T232" s="627">
        <v>0</v>
      </c>
      <c r="U232" s="627"/>
      <c r="V232" s="279">
        <v>3</v>
      </c>
      <c r="W232" s="627">
        <v>3</v>
      </c>
      <c r="X232" s="628"/>
    </row>
    <row r="233" spans="2:24" s="50" customFormat="1">
      <c r="B233" s="275" t="s">
        <v>211</v>
      </c>
      <c r="C233" s="627">
        <v>4</v>
      </c>
      <c r="D233" s="627"/>
      <c r="E233" s="627">
        <v>1</v>
      </c>
      <c r="F233" s="627"/>
      <c r="G233" s="276">
        <v>5</v>
      </c>
      <c r="H233" s="275" t="s">
        <v>210</v>
      </c>
      <c r="I233" s="627">
        <v>6</v>
      </c>
      <c r="J233" s="627"/>
      <c r="K233" s="279">
        <v>5</v>
      </c>
      <c r="L233" s="276">
        <v>11</v>
      </c>
      <c r="M233" s="275" t="s">
        <v>209</v>
      </c>
      <c r="N233" s="279">
        <v>5</v>
      </c>
      <c r="O233" s="627">
        <v>3</v>
      </c>
      <c r="P233" s="627"/>
      <c r="Q233" s="627">
        <v>8</v>
      </c>
      <c r="R233" s="628"/>
      <c r="S233" s="275" t="s">
        <v>208</v>
      </c>
      <c r="T233" s="627">
        <v>0</v>
      </c>
      <c r="U233" s="627"/>
      <c r="V233" s="279">
        <v>0</v>
      </c>
      <c r="W233" s="627">
        <v>0</v>
      </c>
      <c r="X233" s="628"/>
    </row>
    <row r="234" spans="2:24" s="50" customFormat="1">
      <c r="B234" s="275" t="s">
        <v>207</v>
      </c>
      <c r="C234" s="627">
        <v>4</v>
      </c>
      <c r="D234" s="627"/>
      <c r="E234" s="627">
        <v>4</v>
      </c>
      <c r="F234" s="627"/>
      <c r="G234" s="276">
        <v>8</v>
      </c>
      <c r="H234" s="275" t="s">
        <v>206</v>
      </c>
      <c r="I234" s="627">
        <v>7</v>
      </c>
      <c r="J234" s="627"/>
      <c r="K234" s="279">
        <v>9</v>
      </c>
      <c r="L234" s="276">
        <v>16</v>
      </c>
      <c r="M234" s="275" t="s">
        <v>205</v>
      </c>
      <c r="N234" s="279">
        <v>3</v>
      </c>
      <c r="O234" s="627">
        <v>6</v>
      </c>
      <c r="P234" s="627"/>
      <c r="Q234" s="627">
        <v>9</v>
      </c>
      <c r="R234" s="628"/>
      <c r="S234" s="275" t="s">
        <v>204</v>
      </c>
      <c r="T234" s="627">
        <v>1</v>
      </c>
      <c r="U234" s="627"/>
      <c r="V234" s="279">
        <v>2</v>
      </c>
      <c r="W234" s="627">
        <v>3</v>
      </c>
      <c r="X234" s="628"/>
    </row>
    <row r="235" spans="2:24" s="50" customFormat="1">
      <c r="B235" s="300" t="s">
        <v>203</v>
      </c>
      <c r="C235" s="466">
        <v>6</v>
      </c>
      <c r="D235" s="466"/>
      <c r="E235" s="466">
        <v>1</v>
      </c>
      <c r="F235" s="466"/>
      <c r="G235" s="301">
        <v>7</v>
      </c>
      <c r="H235" s="300" t="s">
        <v>202</v>
      </c>
      <c r="I235" s="466">
        <v>11</v>
      </c>
      <c r="J235" s="466"/>
      <c r="K235" s="196">
        <v>10</v>
      </c>
      <c r="L235" s="301">
        <v>21</v>
      </c>
      <c r="M235" s="300" t="s">
        <v>201</v>
      </c>
      <c r="N235" s="196">
        <v>5</v>
      </c>
      <c r="O235" s="466">
        <v>3</v>
      </c>
      <c r="P235" s="466"/>
      <c r="Q235" s="466">
        <v>8</v>
      </c>
      <c r="R235" s="618"/>
      <c r="S235" s="300" t="s">
        <v>200</v>
      </c>
      <c r="T235" s="466">
        <v>0</v>
      </c>
      <c r="U235" s="466"/>
      <c r="V235" s="196">
        <v>0</v>
      </c>
      <c r="W235" s="466">
        <v>0</v>
      </c>
      <c r="X235" s="618"/>
    </row>
    <row r="236" spans="2:24" s="50" customFormat="1">
      <c r="B236" s="275" t="s">
        <v>199</v>
      </c>
      <c r="C236" s="627">
        <v>2</v>
      </c>
      <c r="D236" s="627"/>
      <c r="E236" s="627">
        <v>4</v>
      </c>
      <c r="F236" s="627"/>
      <c r="G236" s="276">
        <v>6</v>
      </c>
      <c r="H236" s="275" t="s">
        <v>198</v>
      </c>
      <c r="I236" s="627">
        <v>6</v>
      </c>
      <c r="J236" s="627"/>
      <c r="K236" s="279">
        <v>9</v>
      </c>
      <c r="L236" s="276">
        <v>15</v>
      </c>
      <c r="M236" s="275" t="s">
        <v>197</v>
      </c>
      <c r="N236" s="279">
        <v>3</v>
      </c>
      <c r="O236" s="627">
        <v>3</v>
      </c>
      <c r="P236" s="627"/>
      <c r="Q236" s="627">
        <v>6</v>
      </c>
      <c r="R236" s="628"/>
      <c r="S236" s="297" t="s">
        <v>196</v>
      </c>
      <c r="T236" s="629">
        <v>0</v>
      </c>
      <c r="U236" s="629"/>
      <c r="V236" s="299">
        <v>1</v>
      </c>
      <c r="W236" s="629">
        <v>1</v>
      </c>
      <c r="X236" s="630"/>
    </row>
    <row r="237" spans="2:24" s="50" customFormat="1">
      <c r="B237" s="275" t="s">
        <v>195</v>
      </c>
      <c r="C237" s="627">
        <v>2</v>
      </c>
      <c r="D237" s="627"/>
      <c r="E237" s="627">
        <v>5</v>
      </c>
      <c r="F237" s="627"/>
      <c r="G237" s="276">
        <v>7</v>
      </c>
      <c r="H237" s="275" t="s">
        <v>194</v>
      </c>
      <c r="I237" s="627">
        <v>10</v>
      </c>
      <c r="J237" s="627"/>
      <c r="K237" s="279">
        <v>6</v>
      </c>
      <c r="L237" s="276">
        <v>16</v>
      </c>
      <c r="M237" s="275" t="s">
        <v>193</v>
      </c>
      <c r="N237" s="279">
        <v>2</v>
      </c>
      <c r="O237" s="627">
        <v>1</v>
      </c>
      <c r="P237" s="627"/>
      <c r="Q237" s="627">
        <v>3</v>
      </c>
      <c r="R237" s="628"/>
      <c r="S237" s="275" t="s">
        <v>192</v>
      </c>
      <c r="T237" s="627">
        <v>0</v>
      </c>
      <c r="U237" s="627"/>
      <c r="V237" s="279">
        <v>0</v>
      </c>
      <c r="W237" s="627">
        <v>0</v>
      </c>
      <c r="X237" s="628"/>
    </row>
    <row r="238" spans="2:24" s="50" customFormat="1">
      <c r="B238" s="275" t="s">
        <v>191</v>
      </c>
      <c r="C238" s="627">
        <v>5</v>
      </c>
      <c r="D238" s="627"/>
      <c r="E238" s="627">
        <v>4</v>
      </c>
      <c r="F238" s="627"/>
      <c r="G238" s="276">
        <v>9</v>
      </c>
      <c r="H238" s="275" t="s">
        <v>190</v>
      </c>
      <c r="I238" s="627">
        <v>2</v>
      </c>
      <c r="J238" s="627"/>
      <c r="K238" s="279">
        <v>9</v>
      </c>
      <c r="L238" s="276">
        <v>11</v>
      </c>
      <c r="M238" s="275" t="s">
        <v>189</v>
      </c>
      <c r="N238" s="279">
        <v>0</v>
      </c>
      <c r="O238" s="627">
        <v>2</v>
      </c>
      <c r="P238" s="627"/>
      <c r="Q238" s="627">
        <v>2</v>
      </c>
      <c r="R238" s="628"/>
      <c r="S238" s="275" t="s">
        <v>188</v>
      </c>
      <c r="T238" s="627">
        <v>0</v>
      </c>
      <c r="U238" s="627"/>
      <c r="V238" s="279">
        <v>0</v>
      </c>
      <c r="W238" s="627">
        <v>0</v>
      </c>
      <c r="X238" s="628"/>
    </row>
    <row r="239" spans="2:24" s="50" customFormat="1">
      <c r="B239" s="275" t="s">
        <v>187</v>
      </c>
      <c r="C239" s="627">
        <v>3</v>
      </c>
      <c r="D239" s="627"/>
      <c r="E239" s="627">
        <v>4</v>
      </c>
      <c r="F239" s="627"/>
      <c r="G239" s="276">
        <v>7</v>
      </c>
      <c r="H239" s="275" t="s">
        <v>186</v>
      </c>
      <c r="I239" s="627">
        <v>5</v>
      </c>
      <c r="J239" s="627"/>
      <c r="K239" s="279">
        <v>5</v>
      </c>
      <c r="L239" s="276">
        <v>10</v>
      </c>
      <c r="M239" s="275" t="s">
        <v>185</v>
      </c>
      <c r="N239" s="279">
        <v>3</v>
      </c>
      <c r="O239" s="627">
        <v>1</v>
      </c>
      <c r="P239" s="627"/>
      <c r="Q239" s="627">
        <v>4</v>
      </c>
      <c r="R239" s="628"/>
      <c r="S239" s="275" t="s">
        <v>184</v>
      </c>
      <c r="T239" s="627">
        <v>0</v>
      </c>
      <c r="U239" s="627"/>
      <c r="V239" s="279">
        <v>0</v>
      </c>
      <c r="W239" s="627">
        <v>0</v>
      </c>
      <c r="X239" s="628"/>
    </row>
    <row r="240" spans="2:24" s="50" customFormat="1" ht="14.25" thickBot="1">
      <c r="B240" s="277" t="s">
        <v>183</v>
      </c>
      <c r="C240" s="632">
        <v>0</v>
      </c>
      <c r="D240" s="632"/>
      <c r="E240" s="632">
        <v>3</v>
      </c>
      <c r="F240" s="632"/>
      <c r="G240" s="278">
        <v>3</v>
      </c>
      <c r="H240" s="277" t="s">
        <v>182</v>
      </c>
      <c r="I240" s="632">
        <v>5</v>
      </c>
      <c r="J240" s="632"/>
      <c r="K240" s="280">
        <v>3</v>
      </c>
      <c r="L240" s="278">
        <v>8</v>
      </c>
      <c r="M240" s="277" t="s">
        <v>181</v>
      </c>
      <c r="N240" s="280">
        <v>3</v>
      </c>
      <c r="O240" s="632">
        <v>2</v>
      </c>
      <c r="P240" s="632"/>
      <c r="Q240" s="632">
        <v>5</v>
      </c>
      <c r="R240" s="647"/>
      <c r="S240" s="300" t="s">
        <v>180</v>
      </c>
      <c r="T240" s="466">
        <v>0</v>
      </c>
      <c r="U240" s="466"/>
      <c r="V240" s="196">
        <v>0</v>
      </c>
      <c r="W240" s="466">
        <v>0</v>
      </c>
      <c r="X240" s="618"/>
    </row>
    <row r="241" spans="2:27" s="50" customFormat="1" ht="14.25" thickBot="1">
      <c r="F241" s="643" t="s">
        <v>179</v>
      </c>
      <c r="G241" s="643"/>
      <c r="H241" s="643"/>
      <c r="I241" s="643"/>
      <c r="S241" s="297" t="s">
        <v>178</v>
      </c>
      <c r="T241" s="629">
        <v>0</v>
      </c>
      <c r="U241" s="629"/>
      <c r="V241" s="299">
        <v>0</v>
      </c>
      <c r="W241" s="629">
        <v>0</v>
      </c>
      <c r="X241" s="630"/>
    </row>
    <row r="242" spans="2:27" s="50" customFormat="1">
      <c r="B242" s="281" t="s">
        <v>177</v>
      </c>
      <c r="C242" s="634">
        <f>SUM(C216:D220)</f>
        <v>33</v>
      </c>
      <c r="D242" s="634"/>
      <c r="E242" s="634">
        <f>SUM(E216:F220)</f>
        <v>25</v>
      </c>
      <c r="F242" s="634"/>
      <c r="G242" s="282">
        <f>SUM(C242:F242)</f>
        <v>58</v>
      </c>
      <c r="H242" s="281" t="s">
        <v>176</v>
      </c>
      <c r="I242" s="633">
        <f>SUM(N216:N220)</f>
        <v>26</v>
      </c>
      <c r="J242" s="633"/>
      <c r="K242" s="287">
        <f>SUM(O216:P220)</f>
        <v>15</v>
      </c>
      <c r="L242" s="282">
        <f t="shared" ref="L242:L248" si="34">SUM(H242:K242)</f>
        <v>41</v>
      </c>
      <c r="M242" s="268" t="s">
        <v>175</v>
      </c>
      <c r="N242" s="290">
        <f>SUM(T241:U246)</f>
        <v>0</v>
      </c>
      <c r="O242" s="634">
        <f>SUM(V241:V245)</f>
        <v>0</v>
      </c>
      <c r="P242" s="634"/>
      <c r="Q242" s="634">
        <f t="shared" ref="Q242:Q243" si="35">SUM(M242:P242)</f>
        <v>0</v>
      </c>
      <c r="R242" s="644">
        <f t="shared" ref="R242:R243" si="36">SUM(N242:Q242)</f>
        <v>0</v>
      </c>
      <c r="S242" s="275" t="s">
        <v>174</v>
      </c>
      <c r="T242" s="627">
        <v>0</v>
      </c>
      <c r="U242" s="627"/>
      <c r="V242" s="279">
        <v>0</v>
      </c>
      <c r="W242" s="627">
        <v>0</v>
      </c>
      <c r="X242" s="628"/>
    </row>
    <row r="243" spans="2:27" s="50" customFormat="1" ht="14.25" thickBot="1">
      <c r="B243" s="283" t="s">
        <v>173</v>
      </c>
      <c r="C243" s="645">
        <f>SUM(C221:D225)</f>
        <v>35</v>
      </c>
      <c r="D243" s="645"/>
      <c r="E243" s="645">
        <f>SUM(E221:F225)</f>
        <v>23</v>
      </c>
      <c r="F243" s="645"/>
      <c r="G243" s="284">
        <f t="shared" ref="G243:G251" si="37">SUM(C243:F243)</f>
        <v>58</v>
      </c>
      <c r="H243" s="283" t="s">
        <v>172</v>
      </c>
      <c r="I243" s="648">
        <f>SUM(N221:N225)</f>
        <v>20</v>
      </c>
      <c r="J243" s="648"/>
      <c r="K243" s="288">
        <f>SUM(O221:P225)</f>
        <v>22</v>
      </c>
      <c r="L243" s="284">
        <f t="shared" si="34"/>
        <v>42</v>
      </c>
      <c r="M243" s="269" t="s">
        <v>159</v>
      </c>
      <c r="N243" s="291">
        <f>T246</f>
        <v>0</v>
      </c>
      <c r="O243" s="641">
        <f>V246</f>
        <v>0</v>
      </c>
      <c r="P243" s="641"/>
      <c r="Q243" s="641">
        <f t="shared" si="35"/>
        <v>0</v>
      </c>
      <c r="R243" s="660">
        <f t="shared" si="36"/>
        <v>0</v>
      </c>
      <c r="S243" s="275" t="s">
        <v>171</v>
      </c>
      <c r="T243" s="627">
        <v>0</v>
      </c>
      <c r="U243" s="627"/>
      <c r="V243" s="279">
        <v>0</v>
      </c>
      <c r="W243" s="627">
        <v>0</v>
      </c>
      <c r="X243" s="628"/>
    </row>
    <row r="244" spans="2:27" s="50" customFormat="1" ht="14.25" thickBot="1">
      <c r="B244" s="283" t="s">
        <v>170</v>
      </c>
      <c r="C244" s="645">
        <f>SUM(C226:D230)</f>
        <v>24</v>
      </c>
      <c r="D244" s="645"/>
      <c r="E244" s="645">
        <f>SUM(E226:F230)</f>
        <v>23</v>
      </c>
      <c r="F244" s="645"/>
      <c r="G244" s="284">
        <f t="shared" si="37"/>
        <v>47</v>
      </c>
      <c r="H244" s="283" t="s">
        <v>169</v>
      </c>
      <c r="I244" s="648">
        <f>SUM(N226:N230)</f>
        <v>19</v>
      </c>
      <c r="J244" s="648"/>
      <c r="K244" s="288">
        <f>SUM(O226:P230)</f>
        <v>23</v>
      </c>
      <c r="L244" s="284">
        <f t="shared" si="34"/>
        <v>42</v>
      </c>
      <c r="S244" s="275" t="s">
        <v>168</v>
      </c>
      <c r="T244" s="627">
        <v>0</v>
      </c>
      <c r="U244" s="627"/>
      <c r="V244" s="279">
        <v>0</v>
      </c>
      <c r="W244" s="627">
        <v>0</v>
      </c>
      <c r="X244" s="628"/>
    </row>
    <row r="245" spans="2:27" s="50" customFormat="1">
      <c r="B245" s="283" t="s">
        <v>167</v>
      </c>
      <c r="C245" s="645">
        <f>SUM(C231:D235)</f>
        <v>27</v>
      </c>
      <c r="D245" s="645"/>
      <c r="E245" s="645">
        <f>SUM(E231:F235)</f>
        <v>19</v>
      </c>
      <c r="F245" s="645"/>
      <c r="G245" s="284">
        <f t="shared" si="37"/>
        <v>46</v>
      </c>
      <c r="H245" s="283" t="s">
        <v>166</v>
      </c>
      <c r="I245" s="648">
        <f>SUM(N231:N235)</f>
        <v>27</v>
      </c>
      <c r="J245" s="648"/>
      <c r="K245" s="288">
        <f>SUM(O231:P235)</f>
        <v>23</v>
      </c>
      <c r="L245" s="284">
        <f t="shared" si="34"/>
        <v>50</v>
      </c>
      <c r="M245" s="639" t="s">
        <v>165</v>
      </c>
      <c r="N245" s="635">
        <f>SUM(I245:J251,N242:N243)</f>
        <v>66</v>
      </c>
      <c r="O245" s="635">
        <f>SUM(K245:K251,O242:P243)</f>
        <v>74</v>
      </c>
      <c r="P245" s="635"/>
      <c r="Q245" s="635">
        <f t="shared" ref="Q245:Q246" si="38">SUM(M245:P245)</f>
        <v>140</v>
      </c>
      <c r="R245" s="637">
        <f t="shared" ref="R245:R246" si="39">SUM(N245:Q245)</f>
        <v>280</v>
      </c>
      <c r="S245" s="300" t="s">
        <v>164</v>
      </c>
      <c r="T245" s="302">
        <v>0</v>
      </c>
      <c r="U245" s="302">
        <v>0</v>
      </c>
      <c r="V245" s="302">
        <v>0</v>
      </c>
      <c r="W245" s="466">
        <v>0</v>
      </c>
      <c r="X245" s="618"/>
    </row>
    <row r="246" spans="2:27" s="50" customFormat="1" ht="14.25" thickBot="1">
      <c r="B246" s="283" t="s">
        <v>163</v>
      </c>
      <c r="C246" s="645">
        <f>SUM(C236:D240)</f>
        <v>12</v>
      </c>
      <c r="D246" s="645"/>
      <c r="E246" s="645">
        <f>SUM(E236:F240)</f>
        <v>20</v>
      </c>
      <c r="F246" s="645"/>
      <c r="G246" s="284">
        <f t="shared" si="37"/>
        <v>32</v>
      </c>
      <c r="H246" s="283" t="s">
        <v>162</v>
      </c>
      <c r="I246" s="648">
        <f>SUM(N236:N240)</f>
        <v>11</v>
      </c>
      <c r="J246" s="648"/>
      <c r="K246" s="288">
        <f>SUM(O236:P240)</f>
        <v>9</v>
      </c>
      <c r="L246" s="284">
        <f t="shared" si="34"/>
        <v>20</v>
      </c>
      <c r="M246" s="640"/>
      <c r="N246" s="636"/>
      <c r="O246" s="636"/>
      <c r="P246" s="636"/>
      <c r="Q246" s="636">
        <f t="shared" si="38"/>
        <v>0</v>
      </c>
      <c r="R246" s="638">
        <f t="shared" si="39"/>
        <v>0</v>
      </c>
      <c r="S246" s="277" t="s">
        <v>159</v>
      </c>
      <c r="T246" s="632">
        <v>0</v>
      </c>
      <c r="U246" s="632"/>
      <c r="V246" s="280">
        <v>0</v>
      </c>
      <c r="W246" s="632">
        <v>0</v>
      </c>
      <c r="X246" s="647"/>
    </row>
    <row r="247" spans="2:27" s="50" customFormat="1" ht="14.25" thickBot="1">
      <c r="B247" s="283" t="s">
        <v>158</v>
      </c>
      <c r="C247" s="645">
        <f>SUM(I216:J220)</f>
        <v>41</v>
      </c>
      <c r="D247" s="645"/>
      <c r="E247" s="645">
        <f>SUM(K216:K220)</f>
        <v>29</v>
      </c>
      <c r="F247" s="645"/>
      <c r="G247" s="284">
        <f t="shared" si="37"/>
        <v>70</v>
      </c>
      <c r="H247" s="283" t="s">
        <v>157</v>
      </c>
      <c r="I247" s="648">
        <f>SUM(T216:U220)</f>
        <v>14</v>
      </c>
      <c r="J247" s="648"/>
      <c r="K247" s="288">
        <f>SUM(V216:V220)</f>
        <v>16</v>
      </c>
      <c r="L247" s="284">
        <f t="shared" si="34"/>
        <v>30</v>
      </c>
      <c r="M247" s="292" t="s">
        <v>161</v>
      </c>
      <c r="N247" s="319"/>
      <c r="O247" s="320"/>
      <c r="P247" s="649">
        <f>Q245/Q249*100</f>
        <v>16.260162601626014</v>
      </c>
      <c r="Q247" s="650"/>
      <c r="R247" s="271" t="s">
        <v>160</v>
      </c>
    </row>
    <row r="248" spans="2:27" s="50" customFormat="1" ht="14.25" thickBot="1">
      <c r="B248" s="283" t="s">
        <v>156</v>
      </c>
      <c r="C248" s="645">
        <f>SUM(I221:J225)</f>
        <v>43</v>
      </c>
      <c r="D248" s="645"/>
      <c r="E248" s="645">
        <f>SUM(K221:K225)</f>
        <v>38</v>
      </c>
      <c r="F248" s="645"/>
      <c r="G248" s="284">
        <f t="shared" si="37"/>
        <v>81</v>
      </c>
      <c r="H248" s="283" t="s">
        <v>155</v>
      </c>
      <c r="I248" s="648">
        <f>SUM(T221:U225)</f>
        <v>8</v>
      </c>
      <c r="J248" s="648"/>
      <c r="K248" s="288">
        <f>SUM(V221:V225)</f>
        <v>11</v>
      </c>
      <c r="L248" s="284">
        <f t="shared" si="34"/>
        <v>19</v>
      </c>
    </row>
    <row r="249" spans="2:27" s="50" customFormat="1">
      <c r="B249" s="283" t="s">
        <v>154</v>
      </c>
      <c r="C249" s="645">
        <f>SUM(I226:J230)</f>
        <v>34</v>
      </c>
      <c r="D249" s="645"/>
      <c r="E249" s="645">
        <f>SUM(K226:K230)</f>
        <v>41</v>
      </c>
      <c r="F249" s="645"/>
      <c r="G249" s="284">
        <f t="shared" si="37"/>
        <v>75</v>
      </c>
      <c r="H249" s="283" t="s">
        <v>153</v>
      </c>
      <c r="I249" s="648">
        <f>SUM(T226:U230)</f>
        <v>3</v>
      </c>
      <c r="J249" s="648"/>
      <c r="K249" s="288">
        <f>SUM(V226:V230)</f>
        <v>8</v>
      </c>
      <c r="L249" s="284">
        <f>SUM(H249:K249)</f>
        <v>11</v>
      </c>
      <c r="M249" s="639" t="s">
        <v>152</v>
      </c>
      <c r="N249" s="635">
        <f>SUM(C242:D251,I242:J251,N242:N243)</f>
        <v>442</v>
      </c>
      <c r="O249" s="635">
        <f>SUM(E242:F251,K242:K251,O242:P243)</f>
        <v>419</v>
      </c>
      <c r="P249" s="635"/>
      <c r="Q249" s="635">
        <f>SUM(N249:P250)</f>
        <v>861</v>
      </c>
      <c r="R249" s="637"/>
      <c r="S249" s="651" t="s">
        <v>151</v>
      </c>
      <c r="T249" s="623">
        <v>36</v>
      </c>
      <c r="U249" s="623"/>
      <c r="V249" s="623">
        <v>40</v>
      </c>
      <c r="W249" s="623">
        <v>38</v>
      </c>
      <c r="X249" s="625"/>
    </row>
    <row r="250" spans="2:27" s="50" customFormat="1" ht="14.25" thickBot="1">
      <c r="B250" s="283" t="s">
        <v>150</v>
      </c>
      <c r="C250" s="645">
        <f>SUM(I231:J235)</f>
        <v>34</v>
      </c>
      <c r="D250" s="645"/>
      <c r="E250" s="645">
        <f>SUM(K231:K235)</f>
        <v>35</v>
      </c>
      <c r="F250" s="645"/>
      <c r="G250" s="284">
        <f t="shared" si="37"/>
        <v>69</v>
      </c>
      <c r="H250" s="283" t="s">
        <v>149</v>
      </c>
      <c r="I250" s="648">
        <f>SUM(T231:U235)</f>
        <v>3</v>
      </c>
      <c r="J250" s="648"/>
      <c r="K250" s="288">
        <f>SUM(V231:V235)</f>
        <v>6</v>
      </c>
      <c r="L250" s="284">
        <f t="shared" ref="L250:L251" si="40">SUM(H250:K250)</f>
        <v>9</v>
      </c>
      <c r="M250" s="640"/>
      <c r="N250" s="636"/>
      <c r="O250" s="636"/>
      <c r="P250" s="636"/>
      <c r="Q250" s="636"/>
      <c r="R250" s="638"/>
      <c r="S250" s="652"/>
      <c r="T250" s="624"/>
      <c r="U250" s="624"/>
      <c r="V250" s="624"/>
      <c r="W250" s="624"/>
      <c r="X250" s="626"/>
    </row>
    <row r="251" spans="2:27" s="50" customFormat="1" ht="14.25" thickBot="1">
      <c r="B251" s="285" t="s">
        <v>148</v>
      </c>
      <c r="C251" s="641">
        <f>SUM(I236:J240)</f>
        <v>28</v>
      </c>
      <c r="D251" s="641"/>
      <c r="E251" s="641">
        <f>SUM(K236:K240)</f>
        <v>32</v>
      </c>
      <c r="F251" s="641"/>
      <c r="G251" s="286">
        <f t="shared" si="37"/>
        <v>60</v>
      </c>
      <c r="H251" s="285" t="s">
        <v>147</v>
      </c>
      <c r="I251" s="653">
        <f>SUM(T236:U240)</f>
        <v>0</v>
      </c>
      <c r="J251" s="653"/>
      <c r="K251" s="289">
        <f>SUM(V236:V240)</f>
        <v>1</v>
      </c>
      <c r="L251" s="286">
        <f t="shared" si="40"/>
        <v>1</v>
      </c>
      <c r="M251" s="293" t="s">
        <v>7</v>
      </c>
      <c r="N251" s="307"/>
      <c r="O251" s="306"/>
      <c r="P251" s="306"/>
      <c r="Q251" s="654">
        <f>字別人口!Q16</f>
        <v>379</v>
      </c>
      <c r="R251" s="655"/>
      <c r="S251" s="643" t="s">
        <v>146</v>
      </c>
      <c r="T251" s="643"/>
      <c r="U251" s="643"/>
      <c r="V251" s="643"/>
      <c r="W251" s="169">
        <v>6</v>
      </c>
      <c r="X251" s="107">
        <v>74</v>
      </c>
    </row>
    <row r="253" spans="2:27" s="50" customFormat="1"/>
    <row r="254" spans="2:27" s="50" customFormat="1" ht="13.5" customHeight="1">
      <c r="B254" s="643" t="s">
        <v>1</v>
      </c>
      <c r="C254" s="643"/>
      <c r="D254" s="643" t="s">
        <v>2</v>
      </c>
      <c r="E254" s="643"/>
      <c r="F254" s="643"/>
      <c r="G254" s="643"/>
      <c r="H254" s="643"/>
      <c r="I254" s="643"/>
      <c r="J254" s="631" t="s">
        <v>338</v>
      </c>
      <c r="K254" s="631"/>
      <c r="L254" s="631"/>
      <c r="M254" s="631"/>
      <c r="N254" s="631"/>
      <c r="O254" s="631"/>
      <c r="P254" s="631"/>
      <c r="U254" s="193" t="str">
        <f>$U$2</f>
        <v>平成29年11月30日</v>
      </c>
      <c r="V254" s="193"/>
      <c r="W254" s="193"/>
      <c r="X254" s="193" t="s">
        <v>0</v>
      </c>
      <c r="Y254" s="4"/>
      <c r="Z254" s="4"/>
      <c r="AA254" s="4"/>
    </row>
    <row r="255" spans="2:27" s="50" customFormat="1" ht="13.5" customHeight="1">
      <c r="B255" s="643" t="s">
        <v>282</v>
      </c>
      <c r="C255" s="643"/>
      <c r="D255" s="643" t="s">
        <v>138</v>
      </c>
      <c r="E255" s="643"/>
      <c r="F255" s="643"/>
      <c r="G255" s="643"/>
      <c r="H255" s="260"/>
      <c r="I255" s="260"/>
      <c r="J255" s="631"/>
      <c r="K255" s="631"/>
      <c r="L255" s="631"/>
      <c r="M255" s="631"/>
      <c r="N255" s="631"/>
      <c r="O255" s="631"/>
      <c r="P255" s="631"/>
      <c r="U255" s="193" t="str">
        <f>$U$3</f>
        <v>平成29年12月 1日</v>
      </c>
      <c r="V255" s="193"/>
      <c r="W255" s="193"/>
      <c r="X255" s="193" t="s">
        <v>3</v>
      </c>
      <c r="Y255" s="4"/>
      <c r="Z255" s="4"/>
      <c r="AA255" s="4"/>
    </row>
    <row r="256" spans="2:27" s="50" customFormat="1" ht="13.5" customHeight="1" thickBot="1">
      <c r="J256" s="273"/>
      <c r="K256" s="273"/>
      <c r="L256" s="273"/>
      <c r="M256" s="273"/>
      <c r="N256" s="273"/>
      <c r="O256" s="273"/>
      <c r="P256" s="273"/>
      <c r="U256" s="260"/>
      <c r="X256" s="4"/>
      <c r="Y256" s="4"/>
      <c r="Z256" s="4"/>
      <c r="AA256" s="4"/>
    </row>
    <row r="257" spans="2:24" s="50" customFormat="1">
      <c r="B257" s="294" t="s">
        <v>280</v>
      </c>
      <c r="C257" s="642" t="s">
        <v>4</v>
      </c>
      <c r="D257" s="642"/>
      <c r="E257" s="642" t="s">
        <v>5</v>
      </c>
      <c r="F257" s="642"/>
      <c r="G257" s="295" t="s">
        <v>6</v>
      </c>
      <c r="H257" s="294" t="s">
        <v>280</v>
      </c>
      <c r="I257" s="642" t="s">
        <v>4</v>
      </c>
      <c r="J257" s="642"/>
      <c r="K257" s="296" t="s">
        <v>5</v>
      </c>
      <c r="L257" s="295" t="s">
        <v>6</v>
      </c>
      <c r="M257" s="294" t="s">
        <v>280</v>
      </c>
      <c r="N257" s="296" t="s">
        <v>4</v>
      </c>
      <c r="O257" s="642" t="s">
        <v>5</v>
      </c>
      <c r="P257" s="642"/>
      <c r="Q257" s="642" t="s">
        <v>6</v>
      </c>
      <c r="R257" s="646"/>
      <c r="S257" s="294" t="s">
        <v>280</v>
      </c>
      <c r="T257" s="642" t="s">
        <v>4</v>
      </c>
      <c r="U257" s="642"/>
      <c r="V257" s="296" t="s">
        <v>5</v>
      </c>
      <c r="W257" s="642" t="s">
        <v>6</v>
      </c>
      <c r="X257" s="646"/>
    </row>
    <row r="258" spans="2:24" s="50" customFormat="1">
      <c r="B258" s="297" t="s">
        <v>279</v>
      </c>
      <c r="C258" s="629">
        <v>7</v>
      </c>
      <c r="D258" s="629"/>
      <c r="E258" s="629">
        <v>5</v>
      </c>
      <c r="F258" s="629"/>
      <c r="G258" s="298">
        <v>12</v>
      </c>
      <c r="H258" s="297" t="s">
        <v>278</v>
      </c>
      <c r="I258" s="629">
        <v>4</v>
      </c>
      <c r="J258" s="629"/>
      <c r="K258" s="299">
        <v>2</v>
      </c>
      <c r="L258" s="298">
        <v>6</v>
      </c>
      <c r="M258" s="297" t="s">
        <v>277</v>
      </c>
      <c r="N258" s="299">
        <v>12</v>
      </c>
      <c r="O258" s="629">
        <v>6</v>
      </c>
      <c r="P258" s="629"/>
      <c r="Q258" s="629">
        <v>18</v>
      </c>
      <c r="R258" s="630"/>
      <c r="S258" s="297" t="s">
        <v>276</v>
      </c>
      <c r="T258" s="629">
        <v>6</v>
      </c>
      <c r="U258" s="629"/>
      <c r="V258" s="299">
        <v>4</v>
      </c>
      <c r="W258" s="629">
        <v>10</v>
      </c>
      <c r="X258" s="630"/>
    </row>
    <row r="259" spans="2:24" s="50" customFormat="1">
      <c r="B259" s="275" t="s">
        <v>275</v>
      </c>
      <c r="C259" s="627">
        <v>13</v>
      </c>
      <c r="D259" s="627"/>
      <c r="E259" s="627">
        <v>5</v>
      </c>
      <c r="F259" s="627"/>
      <c r="G259" s="276">
        <v>18</v>
      </c>
      <c r="H259" s="275" t="s">
        <v>274</v>
      </c>
      <c r="I259" s="627">
        <v>5</v>
      </c>
      <c r="J259" s="627"/>
      <c r="K259" s="279">
        <v>5</v>
      </c>
      <c r="L259" s="276">
        <v>10</v>
      </c>
      <c r="M259" s="275" t="s">
        <v>273</v>
      </c>
      <c r="N259" s="279">
        <v>4</v>
      </c>
      <c r="O259" s="627">
        <v>9</v>
      </c>
      <c r="P259" s="627"/>
      <c r="Q259" s="627">
        <v>13</v>
      </c>
      <c r="R259" s="628"/>
      <c r="S259" s="275" t="s">
        <v>272</v>
      </c>
      <c r="T259" s="627">
        <v>7</v>
      </c>
      <c r="U259" s="627"/>
      <c r="V259" s="279">
        <v>5</v>
      </c>
      <c r="W259" s="627">
        <v>12</v>
      </c>
      <c r="X259" s="628"/>
    </row>
    <row r="260" spans="2:24" s="50" customFormat="1">
      <c r="B260" s="275" t="s">
        <v>271</v>
      </c>
      <c r="C260" s="627">
        <v>7</v>
      </c>
      <c r="D260" s="627"/>
      <c r="E260" s="627">
        <v>9</v>
      </c>
      <c r="F260" s="627"/>
      <c r="G260" s="276">
        <v>16</v>
      </c>
      <c r="H260" s="275" t="s">
        <v>270</v>
      </c>
      <c r="I260" s="627">
        <v>3</v>
      </c>
      <c r="J260" s="627"/>
      <c r="K260" s="279">
        <v>3</v>
      </c>
      <c r="L260" s="276">
        <v>6</v>
      </c>
      <c r="M260" s="275" t="s">
        <v>269</v>
      </c>
      <c r="N260" s="279">
        <v>9</v>
      </c>
      <c r="O260" s="627">
        <v>2</v>
      </c>
      <c r="P260" s="627"/>
      <c r="Q260" s="627">
        <v>11</v>
      </c>
      <c r="R260" s="628"/>
      <c r="S260" s="275" t="s">
        <v>268</v>
      </c>
      <c r="T260" s="627">
        <v>4</v>
      </c>
      <c r="U260" s="627"/>
      <c r="V260" s="279">
        <v>4</v>
      </c>
      <c r="W260" s="627">
        <v>8</v>
      </c>
      <c r="X260" s="628"/>
    </row>
    <row r="261" spans="2:24" s="50" customFormat="1">
      <c r="B261" s="275" t="s">
        <v>267</v>
      </c>
      <c r="C261" s="627">
        <v>6</v>
      </c>
      <c r="D261" s="627"/>
      <c r="E261" s="627">
        <v>9</v>
      </c>
      <c r="F261" s="627"/>
      <c r="G261" s="276">
        <v>15</v>
      </c>
      <c r="H261" s="275" t="s">
        <v>266</v>
      </c>
      <c r="I261" s="627">
        <v>3</v>
      </c>
      <c r="J261" s="627"/>
      <c r="K261" s="279">
        <v>7</v>
      </c>
      <c r="L261" s="276">
        <v>10</v>
      </c>
      <c r="M261" s="275" t="s">
        <v>265</v>
      </c>
      <c r="N261" s="279">
        <v>4</v>
      </c>
      <c r="O261" s="627">
        <v>4</v>
      </c>
      <c r="P261" s="627"/>
      <c r="Q261" s="627">
        <v>8</v>
      </c>
      <c r="R261" s="628"/>
      <c r="S261" s="275" t="s">
        <v>264</v>
      </c>
      <c r="T261" s="627">
        <v>8</v>
      </c>
      <c r="U261" s="627"/>
      <c r="V261" s="279">
        <v>4</v>
      </c>
      <c r="W261" s="627">
        <v>12</v>
      </c>
      <c r="X261" s="628"/>
    </row>
    <row r="262" spans="2:24" s="50" customFormat="1">
      <c r="B262" s="300" t="s">
        <v>263</v>
      </c>
      <c r="C262" s="466">
        <v>5</v>
      </c>
      <c r="D262" s="466"/>
      <c r="E262" s="466">
        <v>7</v>
      </c>
      <c r="F262" s="466"/>
      <c r="G262" s="301">
        <v>12</v>
      </c>
      <c r="H262" s="300" t="s">
        <v>262</v>
      </c>
      <c r="I262" s="466">
        <v>8</v>
      </c>
      <c r="J262" s="466"/>
      <c r="K262" s="196">
        <v>4</v>
      </c>
      <c r="L262" s="301">
        <v>12</v>
      </c>
      <c r="M262" s="300" t="s">
        <v>261</v>
      </c>
      <c r="N262" s="196">
        <v>5</v>
      </c>
      <c r="O262" s="466">
        <v>6</v>
      </c>
      <c r="P262" s="466"/>
      <c r="Q262" s="466">
        <v>11</v>
      </c>
      <c r="R262" s="618"/>
      <c r="S262" s="300" t="s">
        <v>260</v>
      </c>
      <c r="T262" s="466">
        <v>1</v>
      </c>
      <c r="U262" s="466"/>
      <c r="V262" s="196">
        <v>3</v>
      </c>
      <c r="W262" s="466">
        <v>4</v>
      </c>
      <c r="X262" s="618"/>
    </row>
    <row r="263" spans="2:24" s="50" customFormat="1">
      <c r="B263" s="275" t="s">
        <v>259</v>
      </c>
      <c r="C263" s="627">
        <v>8</v>
      </c>
      <c r="D263" s="627"/>
      <c r="E263" s="627">
        <v>8</v>
      </c>
      <c r="F263" s="627"/>
      <c r="G263" s="276">
        <v>16</v>
      </c>
      <c r="H263" s="275" t="s">
        <v>258</v>
      </c>
      <c r="I263" s="627">
        <v>8</v>
      </c>
      <c r="J263" s="627"/>
      <c r="K263" s="279">
        <v>8</v>
      </c>
      <c r="L263" s="276">
        <v>16</v>
      </c>
      <c r="M263" s="275" t="s">
        <v>257</v>
      </c>
      <c r="N263" s="279">
        <v>7</v>
      </c>
      <c r="O263" s="627">
        <v>10</v>
      </c>
      <c r="P263" s="627"/>
      <c r="Q263" s="627">
        <v>17</v>
      </c>
      <c r="R263" s="628"/>
      <c r="S263" s="275" t="s">
        <v>256</v>
      </c>
      <c r="T263" s="627">
        <v>4</v>
      </c>
      <c r="U263" s="627"/>
      <c r="V263" s="279">
        <v>3</v>
      </c>
      <c r="W263" s="627">
        <v>7</v>
      </c>
      <c r="X263" s="628"/>
    </row>
    <row r="264" spans="2:24" s="50" customFormat="1">
      <c r="B264" s="275" t="s">
        <v>255</v>
      </c>
      <c r="C264" s="627">
        <v>7</v>
      </c>
      <c r="D264" s="627"/>
      <c r="E264" s="627">
        <v>7</v>
      </c>
      <c r="F264" s="627"/>
      <c r="G264" s="276">
        <v>14</v>
      </c>
      <c r="H264" s="275" t="s">
        <v>254</v>
      </c>
      <c r="I264" s="627">
        <v>8</v>
      </c>
      <c r="J264" s="627"/>
      <c r="K264" s="279">
        <v>7</v>
      </c>
      <c r="L264" s="276">
        <v>15</v>
      </c>
      <c r="M264" s="275" t="s">
        <v>253</v>
      </c>
      <c r="N264" s="279">
        <v>3</v>
      </c>
      <c r="O264" s="627">
        <v>5</v>
      </c>
      <c r="P264" s="627"/>
      <c r="Q264" s="627">
        <v>8</v>
      </c>
      <c r="R264" s="628"/>
      <c r="S264" s="275" t="s">
        <v>252</v>
      </c>
      <c r="T264" s="627">
        <v>0</v>
      </c>
      <c r="U264" s="627"/>
      <c r="V264" s="279">
        <v>3</v>
      </c>
      <c r="W264" s="627">
        <v>3</v>
      </c>
      <c r="X264" s="628"/>
    </row>
    <row r="265" spans="2:24" s="50" customFormat="1">
      <c r="B265" s="275" t="s">
        <v>251</v>
      </c>
      <c r="C265" s="627">
        <v>7</v>
      </c>
      <c r="D265" s="627"/>
      <c r="E265" s="627">
        <v>7</v>
      </c>
      <c r="F265" s="627"/>
      <c r="G265" s="276">
        <v>14</v>
      </c>
      <c r="H265" s="275" t="s">
        <v>250</v>
      </c>
      <c r="I265" s="627">
        <v>7</v>
      </c>
      <c r="J265" s="627"/>
      <c r="K265" s="279">
        <v>10</v>
      </c>
      <c r="L265" s="276">
        <v>17</v>
      </c>
      <c r="M265" s="275" t="s">
        <v>249</v>
      </c>
      <c r="N265" s="279">
        <v>4</v>
      </c>
      <c r="O265" s="627">
        <v>2</v>
      </c>
      <c r="P265" s="627"/>
      <c r="Q265" s="627">
        <v>6</v>
      </c>
      <c r="R265" s="628"/>
      <c r="S265" s="275" t="s">
        <v>248</v>
      </c>
      <c r="T265" s="627">
        <v>4</v>
      </c>
      <c r="U265" s="627"/>
      <c r="V265" s="279">
        <v>4</v>
      </c>
      <c r="W265" s="627">
        <v>8</v>
      </c>
      <c r="X265" s="628"/>
    </row>
    <row r="266" spans="2:24" s="50" customFormat="1">
      <c r="B266" s="275" t="s">
        <v>247</v>
      </c>
      <c r="C266" s="627">
        <v>5</v>
      </c>
      <c r="D266" s="627"/>
      <c r="E266" s="627">
        <v>2</v>
      </c>
      <c r="F266" s="627"/>
      <c r="G266" s="276">
        <v>7</v>
      </c>
      <c r="H266" s="275" t="s">
        <v>246</v>
      </c>
      <c r="I266" s="627">
        <v>7</v>
      </c>
      <c r="J266" s="627"/>
      <c r="K266" s="279">
        <v>7</v>
      </c>
      <c r="L266" s="276">
        <v>14</v>
      </c>
      <c r="M266" s="275" t="s">
        <v>245</v>
      </c>
      <c r="N266" s="279">
        <v>5</v>
      </c>
      <c r="O266" s="627">
        <v>8</v>
      </c>
      <c r="P266" s="627"/>
      <c r="Q266" s="627">
        <v>13</v>
      </c>
      <c r="R266" s="628"/>
      <c r="S266" s="275" t="s">
        <v>244</v>
      </c>
      <c r="T266" s="627">
        <v>2</v>
      </c>
      <c r="U266" s="627"/>
      <c r="V266" s="279">
        <v>0</v>
      </c>
      <c r="W266" s="627">
        <v>2</v>
      </c>
      <c r="X266" s="628"/>
    </row>
    <row r="267" spans="2:24" s="50" customFormat="1">
      <c r="B267" s="300" t="s">
        <v>243</v>
      </c>
      <c r="C267" s="466">
        <v>5</v>
      </c>
      <c r="D267" s="466"/>
      <c r="E267" s="466">
        <v>4</v>
      </c>
      <c r="F267" s="466"/>
      <c r="G267" s="301">
        <v>9</v>
      </c>
      <c r="H267" s="300" t="s">
        <v>242</v>
      </c>
      <c r="I267" s="466">
        <v>7</v>
      </c>
      <c r="J267" s="466"/>
      <c r="K267" s="196">
        <v>6</v>
      </c>
      <c r="L267" s="301">
        <v>13</v>
      </c>
      <c r="M267" s="300" t="s">
        <v>241</v>
      </c>
      <c r="N267" s="196">
        <v>3</v>
      </c>
      <c r="O267" s="466">
        <v>3</v>
      </c>
      <c r="P267" s="466"/>
      <c r="Q267" s="466">
        <v>6</v>
      </c>
      <c r="R267" s="618"/>
      <c r="S267" s="300" t="s">
        <v>240</v>
      </c>
      <c r="T267" s="466">
        <v>2</v>
      </c>
      <c r="U267" s="466"/>
      <c r="V267" s="196">
        <v>1</v>
      </c>
      <c r="W267" s="466">
        <v>3</v>
      </c>
      <c r="X267" s="618"/>
    </row>
    <row r="268" spans="2:24" s="50" customFormat="1">
      <c r="B268" s="275" t="s">
        <v>239</v>
      </c>
      <c r="C268" s="627">
        <v>7</v>
      </c>
      <c r="D268" s="627"/>
      <c r="E268" s="627">
        <v>7</v>
      </c>
      <c r="F268" s="627"/>
      <c r="G268" s="276">
        <v>14</v>
      </c>
      <c r="H268" s="275" t="s">
        <v>238</v>
      </c>
      <c r="I268" s="627">
        <v>6</v>
      </c>
      <c r="J268" s="627"/>
      <c r="K268" s="279">
        <v>3</v>
      </c>
      <c r="L268" s="276">
        <v>9</v>
      </c>
      <c r="M268" s="275" t="s">
        <v>237</v>
      </c>
      <c r="N268" s="279">
        <v>4</v>
      </c>
      <c r="O268" s="627">
        <v>11</v>
      </c>
      <c r="P268" s="627"/>
      <c r="Q268" s="627">
        <v>15</v>
      </c>
      <c r="R268" s="628"/>
      <c r="S268" s="275" t="s">
        <v>236</v>
      </c>
      <c r="T268" s="627">
        <v>0</v>
      </c>
      <c r="U268" s="627"/>
      <c r="V268" s="279">
        <v>5</v>
      </c>
      <c r="W268" s="627">
        <v>5</v>
      </c>
      <c r="X268" s="628"/>
    </row>
    <row r="269" spans="2:24" s="50" customFormat="1">
      <c r="B269" s="275" t="s">
        <v>235</v>
      </c>
      <c r="C269" s="627">
        <v>7</v>
      </c>
      <c r="D269" s="627"/>
      <c r="E269" s="627">
        <v>9</v>
      </c>
      <c r="F269" s="627"/>
      <c r="G269" s="276">
        <v>16</v>
      </c>
      <c r="H269" s="275" t="s">
        <v>234</v>
      </c>
      <c r="I269" s="627">
        <v>11</v>
      </c>
      <c r="J269" s="627"/>
      <c r="K269" s="279">
        <v>7</v>
      </c>
      <c r="L269" s="276">
        <v>18</v>
      </c>
      <c r="M269" s="275" t="s">
        <v>233</v>
      </c>
      <c r="N269" s="279">
        <v>4</v>
      </c>
      <c r="O269" s="627">
        <v>4</v>
      </c>
      <c r="P269" s="627"/>
      <c r="Q269" s="627">
        <v>8</v>
      </c>
      <c r="R269" s="628"/>
      <c r="S269" s="275" t="s">
        <v>232</v>
      </c>
      <c r="T269" s="627">
        <v>0</v>
      </c>
      <c r="U269" s="627"/>
      <c r="V269" s="279">
        <v>3</v>
      </c>
      <c r="W269" s="627">
        <v>3</v>
      </c>
      <c r="X269" s="628"/>
    </row>
    <row r="270" spans="2:24" s="50" customFormat="1">
      <c r="B270" s="275" t="s">
        <v>231</v>
      </c>
      <c r="C270" s="627">
        <v>5</v>
      </c>
      <c r="D270" s="627"/>
      <c r="E270" s="627">
        <v>7</v>
      </c>
      <c r="F270" s="627"/>
      <c r="G270" s="276">
        <v>12</v>
      </c>
      <c r="H270" s="275" t="s">
        <v>230</v>
      </c>
      <c r="I270" s="627">
        <v>14</v>
      </c>
      <c r="J270" s="627"/>
      <c r="K270" s="279">
        <v>15</v>
      </c>
      <c r="L270" s="276">
        <v>29</v>
      </c>
      <c r="M270" s="275" t="s">
        <v>229</v>
      </c>
      <c r="N270" s="279">
        <v>6</v>
      </c>
      <c r="O270" s="627">
        <v>9</v>
      </c>
      <c r="P270" s="627"/>
      <c r="Q270" s="627">
        <v>15</v>
      </c>
      <c r="R270" s="628"/>
      <c r="S270" s="275" t="s">
        <v>228</v>
      </c>
      <c r="T270" s="627">
        <v>0</v>
      </c>
      <c r="U270" s="627"/>
      <c r="V270" s="279">
        <v>3</v>
      </c>
      <c r="W270" s="627">
        <v>3</v>
      </c>
      <c r="X270" s="628"/>
    </row>
    <row r="271" spans="2:24" s="50" customFormat="1">
      <c r="B271" s="275" t="s">
        <v>227</v>
      </c>
      <c r="C271" s="627">
        <v>10</v>
      </c>
      <c r="D271" s="627"/>
      <c r="E271" s="627">
        <v>6</v>
      </c>
      <c r="F271" s="627"/>
      <c r="G271" s="276">
        <v>16</v>
      </c>
      <c r="H271" s="275" t="s">
        <v>226</v>
      </c>
      <c r="I271" s="627">
        <v>10</v>
      </c>
      <c r="J271" s="627"/>
      <c r="K271" s="279">
        <v>3</v>
      </c>
      <c r="L271" s="276">
        <v>13</v>
      </c>
      <c r="M271" s="275" t="s">
        <v>225</v>
      </c>
      <c r="N271" s="279">
        <v>6</v>
      </c>
      <c r="O271" s="627">
        <v>10</v>
      </c>
      <c r="P271" s="627"/>
      <c r="Q271" s="627">
        <v>16</v>
      </c>
      <c r="R271" s="628"/>
      <c r="S271" s="275" t="s">
        <v>224</v>
      </c>
      <c r="T271" s="627">
        <v>1</v>
      </c>
      <c r="U271" s="627"/>
      <c r="V271" s="279">
        <v>2</v>
      </c>
      <c r="W271" s="627">
        <v>3</v>
      </c>
      <c r="X271" s="628"/>
    </row>
    <row r="272" spans="2:24" s="50" customFormat="1">
      <c r="B272" s="300" t="s">
        <v>223</v>
      </c>
      <c r="C272" s="466">
        <v>5</v>
      </c>
      <c r="D272" s="466"/>
      <c r="E272" s="466">
        <v>12</v>
      </c>
      <c r="F272" s="466"/>
      <c r="G272" s="301">
        <v>17</v>
      </c>
      <c r="H272" s="300" t="s">
        <v>222</v>
      </c>
      <c r="I272" s="466">
        <v>13</v>
      </c>
      <c r="J272" s="466"/>
      <c r="K272" s="196">
        <v>9</v>
      </c>
      <c r="L272" s="301">
        <v>22</v>
      </c>
      <c r="M272" s="300" t="s">
        <v>221</v>
      </c>
      <c r="N272" s="196">
        <v>7</v>
      </c>
      <c r="O272" s="466">
        <v>12</v>
      </c>
      <c r="P272" s="466"/>
      <c r="Q272" s="466">
        <v>19</v>
      </c>
      <c r="R272" s="618"/>
      <c r="S272" s="300" t="s">
        <v>220</v>
      </c>
      <c r="T272" s="466">
        <v>0</v>
      </c>
      <c r="U272" s="466"/>
      <c r="V272" s="196">
        <v>2</v>
      </c>
      <c r="W272" s="466">
        <v>2</v>
      </c>
      <c r="X272" s="618"/>
    </row>
    <row r="273" spans="2:24" s="50" customFormat="1">
      <c r="B273" s="275" t="s">
        <v>219</v>
      </c>
      <c r="C273" s="627">
        <v>4</v>
      </c>
      <c r="D273" s="627"/>
      <c r="E273" s="627">
        <v>6</v>
      </c>
      <c r="F273" s="627"/>
      <c r="G273" s="276">
        <v>10</v>
      </c>
      <c r="H273" s="275" t="s">
        <v>218</v>
      </c>
      <c r="I273" s="627">
        <v>8</v>
      </c>
      <c r="J273" s="627"/>
      <c r="K273" s="279">
        <v>13</v>
      </c>
      <c r="L273" s="276">
        <v>21</v>
      </c>
      <c r="M273" s="275" t="s">
        <v>217</v>
      </c>
      <c r="N273" s="279">
        <v>7</v>
      </c>
      <c r="O273" s="627">
        <v>8</v>
      </c>
      <c r="P273" s="627"/>
      <c r="Q273" s="627">
        <v>15</v>
      </c>
      <c r="R273" s="628"/>
      <c r="S273" s="275" t="s">
        <v>216</v>
      </c>
      <c r="T273" s="627">
        <v>0</v>
      </c>
      <c r="U273" s="627"/>
      <c r="V273" s="279">
        <v>0</v>
      </c>
      <c r="W273" s="627">
        <v>0</v>
      </c>
      <c r="X273" s="628"/>
    </row>
    <row r="274" spans="2:24" s="50" customFormat="1">
      <c r="B274" s="275" t="s">
        <v>215</v>
      </c>
      <c r="C274" s="627">
        <v>5</v>
      </c>
      <c r="D274" s="627"/>
      <c r="E274" s="627">
        <v>8</v>
      </c>
      <c r="F274" s="627"/>
      <c r="G274" s="276">
        <v>13</v>
      </c>
      <c r="H274" s="275" t="s">
        <v>214</v>
      </c>
      <c r="I274" s="627">
        <v>10</v>
      </c>
      <c r="J274" s="627"/>
      <c r="K274" s="279">
        <v>9</v>
      </c>
      <c r="L274" s="276">
        <v>19</v>
      </c>
      <c r="M274" s="275" t="s">
        <v>213</v>
      </c>
      <c r="N274" s="279">
        <v>9</v>
      </c>
      <c r="O274" s="627">
        <v>12</v>
      </c>
      <c r="P274" s="627"/>
      <c r="Q274" s="627">
        <v>21</v>
      </c>
      <c r="R274" s="628"/>
      <c r="S274" s="275" t="s">
        <v>212</v>
      </c>
      <c r="T274" s="627">
        <v>0</v>
      </c>
      <c r="U274" s="627"/>
      <c r="V274" s="279">
        <v>2</v>
      </c>
      <c r="W274" s="627">
        <v>2</v>
      </c>
      <c r="X274" s="628"/>
    </row>
    <row r="275" spans="2:24" s="50" customFormat="1">
      <c r="B275" s="275" t="s">
        <v>211</v>
      </c>
      <c r="C275" s="627">
        <v>8</v>
      </c>
      <c r="D275" s="627"/>
      <c r="E275" s="627">
        <v>8</v>
      </c>
      <c r="F275" s="627"/>
      <c r="G275" s="276">
        <v>16</v>
      </c>
      <c r="H275" s="275" t="s">
        <v>210</v>
      </c>
      <c r="I275" s="627">
        <v>1</v>
      </c>
      <c r="J275" s="627"/>
      <c r="K275" s="279">
        <v>7</v>
      </c>
      <c r="L275" s="276">
        <v>8</v>
      </c>
      <c r="M275" s="275" t="s">
        <v>209</v>
      </c>
      <c r="N275" s="279">
        <v>12</v>
      </c>
      <c r="O275" s="627">
        <v>10</v>
      </c>
      <c r="P275" s="627"/>
      <c r="Q275" s="627">
        <v>22</v>
      </c>
      <c r="R275" s="628"/>
      <c r="S275" s="275" t="s">
        <v>208</v>
      </c>
      <c r="T275" s="627">
        <v>1</v>
      </c>
      <c r="U275" s="627"/>
      <c r="V275" s="279">
        <v>1</v>
      </c>
      <c r="W275" s="627">
        <v>2</v>
      </c>
      <c r="X275" s="628"/>
    </row>
    <row r="276" spans="2:24" s="50" customFormat="1">
      <c r="B276" s="275" t="s">
        <v>207</v>
      </c>
      <c r="C276" s="627">
        <v>3</v>
      </c>
      <c r="D276" s="627"/>
      <c r="E276" s="627">
        <v>6</v>
      </c>
      <c r="F276" s="627"/>
      <c r="G276" s="276">
        <v>9</v>
      </c>
      <c r="H276" s="275" t="s">
        <v>206</v>
      </c>
      <c r="I276" s="627">
        <v>11</v>
      </c>
      <c r="J276" s="627"/>
      <c r="K276" s="279">
        <v>10</v>
      </c>
      <c r="L276" s="276">
        <v>21</v>
      </c>
      <c r="M276" s="275" t="s">
        <v>205</v>
      </c>
      <c r="N276" s="279">
        <v>5</v>
      </c>
      <c r="O276" s="627">
        <v>4</v>
      </c>
      <c r="P276" s="627"/>
      <c r="Q276" s="627">
        <v>9</v>
      </c>
      <c r="R276" s="628"/>
      <c r="S276" s="275" t="s">
        <v>204</v>
      </c>
      <c r="T276" s="627">
        <v>0</v>
      </c>
      <c r="U276" s="627"/>
      <c r="V276" s="279">
        <v>0</v>
      </c>
      <c r="W276" s="627">
        <v>0</v>
      </c>
      <c r="X276" s="628"/>
    </row>
    <row r="277" spans="2:24" s="50" customFormat="1">
      <c r="B277" s="300" t="s">
        <v>203</v>
      </c>
      <c r="C277" s="466">
        <v>8</v>
      </c>
      <c r="D277" s="466"/>
      <c r="E277" s="466">
        <v>4</v>
      </c>
      <c r="F277" s="466"/>
      <c r="G277" s="301">
        <v>12</v>
      </c>
      <c r="H277" s="300" t="s">
        <v>202</v>
      </c>
      <c r="I277" s="466">
        <v>4</v>
      </c>
      <c r="J277" s="466"/>
      <c r="K277" s="196">
        <v>9</v>
      </c>
      <c r="L277" s="301">
        <v>13</v>
      </c>
      <c r="M277" s="300" t="s">
        <v>201</v>
      </c>
      <c r="N277" s="196">
        <v>9</v>
      </c>
      <c r="O277" s="466">
        <v>4</v>
      </c>
      <c r="P277" s="466"/>
      <c r="Q277" s="466">
        <v>13</v>
      </c>
      <c r="R277" s="618"/>
      <c r="S277" s="300" t="s">
        <v>200</v>
      </c>
      <c r="T277" s="466">
        <v>0</v>
      </c>
      <c r="U277" s="466"/>
      <c r="V277" s="196">
        <v>0</v>
      </c>
      <c r="W277" s="466">
        <v>0</v>
      </c>
      <c r="X277" s="618"/>
    </row>
    <row r="278" spans="2:24" s="50" customFormat="1">
      <c r="B278" s="275" t="s">
        <v>199</v>
      </c>
      <c r="C278" s="627">
        <v>8</v>
      </c>
      <c r="D278" s="627"/>
      <c r="E278" s="627">
        <v>10</v>
      </c>
      <c r="F278" s="627"/>
      <c r="G278" s="276">
        <v>18</v>
      </c>
      <c r="H278" s="275" t="s">
        <v>198</v>
      </c>
      <c r="I278" s="627">
        <v>14</v>
      </c>
      <c r="J278" s="627"/>
      <c r="K278" s="279">
        <v>8</v>
      </c>
      <c r="L278" s="276">
        <v>22</v>
      </c>
      <c r="M278" s="275" t="s">
        <v>197</v>
      </c>
      <c r="N278" s="279">
        <v>8</v>
      </c>
      <c r="O278" s="627">
        <v>6</v>
      </c>
      <c r="P278" s="627"/>
      <c r="Q278" s="627">
        <v>14</v>
      </c>
      <c r="R278" s="628"/>
      <c r="S278" s="297" t="s">
        <v>196</v>
      </c>
      <c r="T278" s="629">
        <v>0</v>
      </c>
      <c r="U278" s="629"/>
      <c r="V278" s="299">
        <v>0</v>
      </c>
      <c r="W278" s="629">
        <v>0</v>
      </c>
      <c r="X278" s="630"/>
    </row>
    <row r="279" spans="2:24" s="50" customFormat="1">
      <c r="B279" s="275" t="s">
        <v>195</v>
      </c>
      <c r="C279" s="627">
        <v>4</v>
      </c>
      <c r="D279" s="627"/>
      <c r="E279" s="627">
        <v>1</v>
      </c>
      <c r="F279" s="627"/>
      <c r="G279" s="276">
        <v>5</v>
      </c>
      <c r="H279" s="275" t="s">
        <v>194</v>
      </c>
      <c r="I279" s="627">
        <v>5</v>
      </c>
      <c r="J279" s="627"/>
      <c r="K279" s="279">
        <v>8</v>
      </c>
      <c r="L279" s="276">
        <v>13</v>
      </c>
      <c r="M279" s="275" t="s">
        <v>193</v>
      </c>
      <c r="N279" s="279">
        <v>4</v>
      </c>
      <c r="O279" s="627">
        <v>6</v>
      </c>
      <c r="P279" s="627"/>
      <c r="Q279" s="627">
        <v>10</v>
      </c>
      <c r="R279" s="628"/>
      <c r="S279" s="275" t="s">
        <v>192</v>
      </c>
      <c r="T279" s="627">
        <v>0</v>
      </c>
      <c r="U279" s="627"/>
      <c r="V279" s="279">
        <v>0</v>
      </c>
      <c r="W279" s="627">
        <v>0</v>
      </c>
      <c r="X279" s="628"/>
    </row>
    <row r="280" spans="2:24" s="50" customFormat="1">
      <c r="B280" s="275" t="s">
        <v>191</v>
      </c>
      <c r="C280" s="627">
        <v>6</v>
      </c>
      <c r="D280" s="627"/>
      <c r="E280" s="627">
        <v>3</v>
      </c>
      <c r="F280" s="627"/>
      <c r="G280" s="276">
        <v>9</v>
      </c>
      <c r="H280" s="275" t="s">
        <v>190</v>
      </c>
      <c r="I280" s="627">
        <v>11</v>
      </c>
      <c r="J280" s="627"/>
      <c r="K280" s="279">
        <v>11</v>
      </c>
      <c r="L280" s="276">
        <v>22</v>
      </c>
      <c r="M280" s="275" t="s">
        <v>189</v>
      </c>
      <c r="N280" s="279">
        <v>3</v>
      </c>
      <c r="O280" s="627">
        <v>5</v>
      </c>
      <c r="P280" s="627"/>
      <c r="Q280" s="627">
        <v>8</v>
      </c>
      <c r="R280" s="628"/>
      <c r="S280" s="275" t="s">
        <v>188</v>
      </c>
      <c r="T280" s="627">
        <v>0</v>
      </c>
      <c r="U280" s="627"/>
      <c r="V280" s="279">
        <v>0</v>
      </c>
      <c r="W280" s="627">
        <v>0</v>
      </c>
      <c r="X280" s="628"/>
    </row>
    <row r="281" spans="2:24" s="50" customFormat="1">
      <c r="B281" s="275" t="s">
        <v>187</v>
      </c>
      <c r="C281" s="627">
        <v>8</v>
      </c>
      <c r="D281" s="627"/>
      <c r="E281" s="627">
        <v>2</v>
      </c>
      <c r="F281" s="627"/>
      <c r="G281" s="276">
        <v>10</v>
      </c>
      <c r="H281" s="275" t="s">
        <v>186</v>
      </c>
      <c r="I281" s="627">
        <v>6</v>
      </c>
      <c r="J281" s="627"/>
      <c r="K281" s="279">
        <v>5</v>
      </c>
      <c r="L281" s="276">
        <v>11</v>
      </c>
      <c r="M281" s="275" t="s">
        <v>185</v>
      </c>
      <c r="N281" s="279">
        <v>3</v>
      </c>
      <c r="O281" s="627">
        <v>6</v>
      </c>
      <c r="P281" s="627"/>
      <c r="Q281" s="627">
        <v>9</v>
      </c>
      <c r="R281" s="628"/>
      <c r="S281" s="275" t="s">
        <v>184</v>
      </c>
      <c r="T281" s="627">
        <v>0</v>
      </c>
      <c r="U281" s="627"/>
      <c r="V281" s="279">
        <v>0</v>
      </c>
      <c r="W281" s="627">
        <v>0</v>
      </c>
      <c r="X281" s="628"/>
    </row>
    <row r="282" spans="2:24" s="50" customFormat="1" ht="14.25" thickBot="1">
      <c r="B282" s="277" t="s">
        <v>183</v>
      </c>
      <c r="C282" s="632">
        <v>9</v>
      </c>
      <c r="D282" s="632"/>
      <c r="E282" s="632">
        <v>7</v>
      </c>
      <c r="F282" s="632"/>
      <c r="G282" s="278">
        <v>16</v>
      </c>
      <c r="H282" s="277" t="s">
        <v>182</v>
      </c>
      <c r="I282" s="632">
        <v>9</v>
      </c>
      <c r="J282" s="632"/>
      <c r="K282" s="280">
        <v>12</v>
      </c>
      <c r="L282" s="278">
        <v>21</v>
      </c>
      <c r="M282" s="277" t="s">
        <v>181</v>
      </c>
      <c r="N282" s="280">
        <v>5</v>
      </c>
      <c r="O282" s="632">
        <v>5</v>
      </c>
      <c r="P282" s="632"/>
      <c r="Q282" s="632">
        <v>10</v>
      </c>
      <c r="R282" s="647"/>
      <c r="S282" s="300" t="s">
        <v>180</v>
      </c>
      <c r="T282" s="466">
        <v>0</v>
      </c>
      <c r="U282" s="466"/>
      <c r="V282" s="196">
        <v>0</v>
      </c>
      <c r="W282" s="466">
        <v>0</v>
      </c>
      <c r="X282" s="618"/>
    </row>
    <row r="283" spans="2:24" s="50" customFormat="1" ht="14.25" thickBot="1">
      <c r="F283" s="643" t="s">
        <v>179</v>
      </c>
      <c r="G283" s="643"/>
      <c r="H283" s="643"/>
      <c r="I283" s="643"/>
      <c r="S283" s="297" t="s">
        <v>178</v>
      </c>
      <c r="T283" s="629">
        <v>0</v>
      </c>
      <c r="U283" s="629"/>
      <c r="V283" s="299">
        <v>0</v>
      </c>
      <c r="W283" s="629">
        <v>0</v>
      </c>
      <c r="X283" s="630"/>
    </row>
    <row r="284" spans="2:24" s="50" customFormat="1">
      <c r="B284" s="281" t="s">
        <v>177</v>
      </c>
      <c r="C284" s="634">
        <f>SUM(C258:D262)</f>
        <v>38</v>
      </c>
      <c r="D284" s="634"/>
      <c r="E284" s="634">
        <f>SUM(E258:F262)</f>
        <v>35</v>
      </c>
      <c r="F284" s="634"/>
      <c r="G284" s="282">
        <f>SUM(C284:F284)</f>
        <v>73</v>
      </c>
      <c r="H284" s="281" t="s">
        <v>176</v>
      </c>
      <c r="I284" s="633">
        <f>SUM(N258:N262)</f>
        <v>34</v>
      </c>
      <c r="J284" s="633"/>
      <c r="K284" s="287">
        <f>SUM(O258:P262)</f>
        <v>27</v>
      </c>
      <c r="L284" s="282">
        <f t="shared" ref="L284:L290" si="41">SUM(H284:K284)</f>
        <v>61</v>
      </c>
      <c r="M284" s="268" t="s">
        <v>175</v>
      </c>
      <c r="N284" s="290">
        <f>SUM(T283:U288)</f>
        <v>0</v>
      </c>
      <c r="O284" s="634">
        <f>SUM(V283:V287)</f>
        <v>0</v>
      </c>
      <c r="P284" s="634"/>
      <c r="Q284" s="634">
        <f t="shared" ref="Q284:Q285" si="42">SUM(M284:P284)</f>
        <v>0</v>
      </c>
      <c r="R284" s="644">
        <f t="shared" ref="R284:R285" si="43">SUM(N284:Q284)</f>
        <v>0</v>
      </c>
      <c r="S284" s="275" t="s">
        <v>174</v>
      </c>
      <c r="T284" s="627">
        <v>0</v>
      </c>
      <c r="U284" s="627"/>
      <c r="V284" s="279">
        <v>0</v>
      </c>
      <c r="W284" s="627">
        <v>0</v>
      </c>
      <c r="X284" s="628"/>
    </row>
    <row r="285" spans="2:24" s="50" customFormat="1" ht="14.25" thickBot="1">
      <c r="B285" s="283" t="s">
        <v>173</v>
      </c>
      <c r="C285" s="645">
        <f>SUM(C263:D267)</f>
        <v>32</v>
      </c>
      <c r="D285" s="645"/>
      <c r="E285" s="645">
        <f>SUM(E263:F267)</f>
        <v>28</v>
      </c>
      <c r="F285" s="645"/>
      <c r="G285" s="284">
        <f t="shared" ref="G285:G293" si="44">SUM(C285:F285)</f>
        <v>60</v>
      </c>
      <c r="H285" s="283" t="s">
        <v>172</v>
      </c>
      <c r="I285" s="648">
        <f>SUM(N263:N267)</f>
        <v>22</v>
      </c>
      <c r="J285" s="648"/>
      <c r="K285" s="288">
        <f>SUM(O263:P267)</f>
        <v>28</v>
      </c>
      <c r="L285" s="284">
        <f t="shared" si="41"/>
        <v>50</v>
      </c>
      <c r="M285" s="269" t="s">
        <v>159</v>
      </c>
      <c r="N285" s="291">
        <f>T288</f>
        <v>0</v>
      </c>
      <c r="O285" s="641">
        <f>V288</f>
        <v>0</v>
      </c>
      <c r="P285" s="641"/>
      <c r="Q285" s="641">
        <f t="shared" si="42"/>
        <v>0</v>
      </c>
      <c r="R285" s="660">
        <f t="shared" si="43"/>
        <v>0</v>
      </c>
      <c r="S285" s="275" t="s">
        <v>171</v>
      </c>
      <c r="T285" s="627">
        <v>0</v>
      </c>
      <c r="U285" s="627"/>
      <c r="V285" s="279">
        <v>0</v>
      </c>
      <c r="W285" s="627">
        <v>0</v>
      </c>
      <c r="X285" s="628"/>
    </row>
    <row r="286" spans="2:24" s="50" customFormat="1" ht="14.25" thickBot="1">
      <c r="B286" s="283" t="s">
        <v>170</v>
      </c>
      <c r="C286" s="645">
        <f>SUM(C268:D272)</f>
        <v>34</v>
      </c>
      <c r="D286" s="645"/>
      <c r="E286" s="645">
        <f>SUM(E268:F272)</f>
        <v>41</v>
      </c>
      <c r="F286" s="645"/>
      <c r="G286" s="284">
        <f t="shared" si="44"/>
        <v>75</v>
      </c>
      <c r="H286" s="283" t="s">
        <v>169</v>
      </c>
      <c r="I286" s="648">
        <f>SUM(N268:N272)</f>
        <v>27</v>
      </c>
      <c r="J286" s="648"/>
      <c r="K286" s="288">
        <f>SUM(O268:P272)</f>
        <v>46</v>
      </c>
      <c r="L286" s="284">
        <f t="shared" si="41"/>
        <v>73</v>
      </c>
      <c r="S286" s="275" t="s">
        <v>168</v>
      </c>
      <c r="T286" s="627">
        <v>0</v>
      </c>
      <c r="U286" s="627"/>
      <c r="V286" s="279">
        <v>0</v>
      </c>
      <c r="W286" s="627">
        <v>0</v>
      </c>
      <c r="X286" s="628"/>
    </row>
    <row r="287" spans="2:24" s="50" customFormat="1">
      <c r="B287" s="283" t="s">
        <v>167</v>
      </c>
      <c r="C287" s="645">
        <f>SUM(C273:D277)</f>
        <v>28</v>
      </c>
      <c r="D287" s="645"/>
      <c r="E287" s="645">
        <f>SUM(E273:F277)</f>
        <v>32</v>
      </c>
      <c r="F287" s="645"/>
      <c r="G287" s="284">
        <f t="shared" si="44"/>
        <v>60</v>
      </c>
      <c r="H287" s="283" t="s">
        <v>166</v>
      </c>
      <c r="I287" s="648">
        <f>SUM(N273:N277)</f>
        <v>42</v>
      </c>
      <c r="J287" s="648"/>
      <c r="K287" s="288">
        <f>SUM(O273:P277)</f>
        <v>38</v>
      </c>
      <c r="L287" s="284">
        <f t="shared" si="41"/>
        <v>80</v>
      </c>
      <c r="M287" s="639" t="s">
        <v>165</v>
      </c>
      <c r="N287" s="635">
        <f>SUM(I287:J293,N284:N285)</f>
        <v>105</v>
      </c>
      <c r="O287" s="635">
        <f>SUM(K287:K293,O284:P285)</f>
        <v>115</v>
      </c>
      <c r="P287" s="635"/>
      <c r="Q287" s="635">
        <f t="shared" ref="Q287:Q288" si="45">SUM(M287:P287)</f>
        <v>220</v>
      </c>
      <c r="R287" s="637">
        <f t="shared" ref="R287:R288" si="46">SUM(N287:Q287)</f>
        <v>440</v>
      </c>
      <c r="S287" s="300" t="s">
        <v>164</v>
      </c>
      <c r="T287" s="302">
        <v>0</v>
      </c>
      <c r="U287" s="302">
        <v>0</v>
      </c>
      <c r="V287" s="302">
        <v>0</v>
      </c>
      <c r="W287" s="466">
        <v>0</v>
      </c>
      <c r="X287" s="618"/>
    </row>
    <row r="288" spans="2:24" s="50" customFormat="1" ht="14.25" thickBot="1">
      <c r="B288" s="283" t="s">
        <v>163</v>
      </c>
      <c r="C288" s="645">
        <f>SUM(C278:D282)</f>
        <v>35</v>
      </c>
      <c r="D288" s="645"/>
      <c r="E288" s="645">
        <f>SUM(E278:F282)</f>
        <v>23</v>
      </c>
      <c r="F288" s="645"/>
      <c r="G288" s="284">
        <f t="shared" si="44"/>
        <v>58</v>
      </c>
      <c r="H288" s="283" t="s">
        <v>162</v>
      </c>
      <c r="I288" s="648">
        <f>SUM(N278:N282)</f>
        <v>23</v>
      </c>
      <c r="J288" s="648"/>
      <c r="K288" s="288">
        <f>SUM(O278:P282)</f>
        <v>28</v>
      </c>
      <c r="L288" s="284">
        <f t="shared" si="41"/>
        <v>51</v>
      </c>
      <c r="M288" s="640"/>
      <c r="N288" s="636"/>
      <c r="O288" s="636"/>
      <c r="P288" s="636"/>
      <c r="Q288" s="636">
        <f t="shared" si="45"/>
        <v>0</v>
      </c>
      <c r="R288" s="638">
        <f t="shared" si="46"/>
        <v>0</v>
      </c>
      <c r="S288" s="277" t="s">
        <v>159</v>
      </c>
      <c r="T288" s="632">
        <v>0</v>
      </c>
      <c r="U288" s="632"/>
      <c r="V288" s="280">
        <v>0</v>
      </c>
      <c r="W288" s="632">
        <v>0</v>
      </c>
      <c r="X288" s="647"/>
    </row>
    <row r="289" spans="2:27" s="50" customFormat="1" ht="14.25" thickBot="1">
      <c r="B289" s="283" t="s">
        <v>158</v>
      </c>
      <c r="C289" s="645">
        <f>SUM(I258:J262)</f>
        <v>23</v>
      </c>
      <c r="D289" s="645"/>
      <c r="E289" s="645">
        <f>SUM(K258:K262)</f>
        <v>21</v>
      </c>
      <c r="F289" s="645"/>
      <c r="G289" s="284">
        <f t="shared" si="44"/>
        <v>44</v>
      </c>
      <c r="H289" s="283" t="s">
        <v>157</v>
      </c>
      <c r="I289" s="648">
        <f>SUM(T258:U262)</f>
        <v>26</v>
      </c>
      <c r="J289" s="648"/>
      <c r="K289" s="288">
        <f>SUM(V258:V262)</f>
        <v>20</v>
      </c>
      <c r="L289" s="284">
        <f t="shared" si="41"/>
        <v>46</v>
      </c>
      <c r="M289" s="292" t="s">
        <v>161</v>
      </c>
      <c r="N289" s="319"/>
      <c r="O289" s="320"/>
      <c r="P289" s="649">
        <f>Q287/Q291*100</f>
        <v>19.801980198019802</v>
      </c>
      <c r="Q289" s="650"/>
      <c r="R289" s="271" t="s">
        <v>160</v>
      </c>
    </row>
    <row r="290" spans="2:27" s="50" customFormat="1" ht="14.25" thickBot="1">
      <c r="B290" s="283" t="s">
        <v>156</v>
      </c>
      <c r="C290" s="645">
        <f>SUM(I263:J267)</f>
        <v>37</v>
      </c>
      <c r="D290" s="645"/>
      <c r="E290" s="645">
        <f>SUM(K263:K267)</f>
        <v>38</v>
      </c>
      <c r="F290" s="645"/>
      <c r="G290" s="284">
        <f t="shared" si="44"/>
        <v>75</v>
      </c>
      <c r="H290" s="283" t="s">
        <v>155</v>
      </c>
      <c r="I290" s="648">
        <f>SUM(T263:U267)</f>
        <v>12</v>
      </c>
      <c r="J290" s="648"/>
      <c r="K290" s="288">
        <f>SUM(V263:V267)</f>
        <v>11</v>
      </c>
      <c r="L290" s="284">
        <f t="shared" si="41"/>
        <v>23</v>
      </c>
    </row>
    <row r="291" spans="2:27" s="50" customFormat="1">
      <c r="B291" s="283" t="s">
        <v>154</v>
      </c>
      <c r="C291" s="645">
        <f>SUM(I268:J272)</f>
        <v>54</v>
      </c>
      <c r="D291" s="645"/>
      <c r="E291" s="645">
        <f>SUM(K268:K272)</f>
        <v>37</v>
      </c>
      <c r="F291" s="645"/>
      <c r="G291" s="284">
        <f t="shared" si="44"/>
        <v>91</v>
      </c>
      <c r="H291" s="283" t="s">
        <v>153</v>
      </c>
      <c r="I291" s="648">
        <f>SUM(T268:U272)</f>
        <v>1</v>
      </c>
      <c r="J291" s="648"/>
      <c r="K291" s="288">
        <f>SUM(V268:V272)</f>
        <v>15</v>
      </c>
      <c r="L291" s="284">
        <f>SUM(H291:K291)</f>
        <v>16</v>
      </c>
      <c r="M291" s="639" t="s">
        <v>152</v>
      </c>
      <c r="N291" s="635">
        <f>SUM(C284:D293,I284:J293,N284:N285)</f>
        <v>548</v>
      </c>
      <c r="O291" s="635">
        <f>SUM(E284:F293,K284:K293,O284:P285)</f>
        <v>563</v>
      </c>
      <c r="P291" s="635"/>
      <c r="Q291" s="635">
        <f>SUM(N291:P292)</f>
        <v>1111</v>
      </c>
      <c r="R291" s="637"/>
      <c r="S291" s="651" t="s">
        <v>151</v>
      </c>
      <c r="T291" s="623">
        <v>39</v>
      </c>
      <c r="U291" s="623"/>
      <c r="V291" s="623">
        <v>41</v>
      </c>
      <c r="W291" s="623">
        <v>40</v>
      </c>
      <c r="X291" s="625"/>
    </row>
    <row r="292" spans="2:27" s="50" customFormat="1" ht="14.25" thickBot="1">
      <c r="B292" s="283" t="s">
        <v>150</v>
      </c>
      <c r="C292" s="645">
        <f>SUM(I273:J277)</f>
        <v>34</v>
      </c>
      <c r="D292" s="645"/>
      <c r="E292" s="645">
        <f>SUM(K273:K277)</f>
        <v>48</v>
      </c>
      <c r="F292" s="645"/>
      <c r="G292" s="284">
        <f t="shared" si="44"/>
        <v>82</v>
      </c>
      <c r="H292" s="283" t="s">
        <v>149</v>
      </c>
      <c r="I292" s="648">
        <f>SUM(T273:U277)</f>
        <v>1</v>
      </c>
      <c r="J292" s="648"/>
      <c r="K292" s="288">
        <f>SUM(V273:V277)</f>
        <v>3</v>
      </c>
      <c r="L292" s="284">
        <f t="shared" ref="L292:L293" si="47">SUM(H292:K292)</f>
        <v>4</v>
      </c>
      <c r="M292" s="640"/>
      <c r="N292" s="636"/>
      <c r="O292" s="636"/>
      <c r="P292" s="636"/>
      <c r="Q292" s="636"/>
      <c r="R292" s="638"/>
      <c r="S292" s="652"/>
      <c r="T292" s="624"/>
      <c r="U292" s="624"/>
      <c r="V292" s="624"/>
      <c r="W292" s="624"/>
      <c r="X292" s="626"/>
    </row>
    <row r="293" spans="2:27" s="50" customFormat="1" ht="14.25" thickBot="1">
      <c r="B293" s="285" t="s">
        <v>148</v>
      </c>
      <c r="C293" s="641">
        <f>SUM(I278:J282)</f>
        <v>45</v>
      </c>
      <c r="D293" s="641"/>
      <c r="E293" s="641">
        <f>SUM(K278:K282)</f>
        <v>44</v>
      </c>
      <c r="F293" s="641"/>
      <c r="G293" s="286">
        <f t="shared" si="44"/>
        <v>89</v>
      </c>
      <c r="H293" s="285" t="s">
        <v>147</v>
      </c>
      <c r="I293" s="653">
        <f>SUM(T278:U282)</f>
        <v>0</v>
      </c>
      <c r="J293" s="653"/>
      <c r="K293" s="289">
        <f>SUM(V278:V282)</f>
        <v>0</v>
      </c>
      <c r="L293" s="286">
        <f t="shared" si="47"/>
        <v>0</v>
      </c>
      <c r="M293" s="293" t="s">
        <v>7</v>
      </c>
      <c r="N293" s="307"/>
      <c r="O293" s="306"/>
      <c r="P293" s="306"/>
      <c r="Q293" s="654">
        <f>字別人口!Q18</f>
        <v>471</v>
      </c>
      <c r="R293" s="655"/>
      <c r="S293" s="643" t="s">
        <v>146</v>
      </c>
      <c r="T293" s="643"/>
      <c r="U293" s="643"/>
      <c r="V293" s="643"/>
      <c r="W293" s="169">
        <v>7</v>
      </c>
      <c r="X293" s="107">
        <v>74</v>
      </c>
    </row>
    <row r="295" spans="2:27" s="50" customFormat="1"/>
    <row r="296" spans="2:27" s="50" customFormat="1" ht="13.5" customHeight="1">
      <c r="B296" s="643" t="s">
        <v>1</v>
      </c>
      <c r="C296" s="643"/>
      <c r="D296" s="643" t="s">
        <v>2</v>
      </c>
      <c r="E296" s="643"/>
      <c r="F296" s="643"/>
      <c r="G296" s="643"/>
      <c r="H296" s="643"/>
      <c r="I296" s="643"/>
      <c r="J296" s="631" t="s">
        <v>338</v>
      </c>
      <c r="K296" s="631"/>
      <c r="L296" s="631"/>
      <c r="M296" s="631"/>
      <c r="N296" s="631"/>
      <c r="O296" s="631"/>
      <c r="P296" s="631"/>
      <c r="U296" s="193" t="str">
        <f>$U$2</f>
        <v>平成29年11月30日</v>
      </c>
      <c r="V296" s="193"/>
      <c r="W296" s="193"/>
      <c r="X296" s="193" t="s">
        <v>0</v>
      </c>
      <c r="Y296" s="4"/>
      <c r="Z296" s="4"/>
      <c r="AA296" s="4"/>
    </row>
    <row r="297" spans="2:27" s="50" customFormat="1" ht="13.5" customHeight="1">
      <c r="B297" s="643" t="s">
        <v>282</v>
      </c>
      <c r="C297" s="643"/>
      <c r="D297" s="643" t="s">
        <v>137</v>
      </c>
      <c r="E297" s="643"/>
      <c r="F297" s="643"/>
      <c r="G297" s="643"/>
      <c r="H297" s="260"/>
      <c r="I297" s="260"/>
      <c r="J297" s="631"/>
      <c r="K297" s="631"/>
      <c r="L297" s="631"/>
      <c r="M297" s="631"/>
      <c r="N297" s="631"/>
      <c r="O297" s="631"/>
      <c r="P297" s="631"/>
      <c r="U297" s="193" t="str">
        <f>$U$3</f>
        <v>平成29年12月 1日</v>
      </c>
      <c r="V297" s="193"/>
      <c r="W297" s="193"/>
      <c r="X297" s="193" t="s">
        <v>3</v>
      </c>
      <c r="Y297" s="4"/>
      <c r="Z297" s="4"/>
      <c r="AA297" s="4"/>
    </row>
    <row r="298" spans="2:27" s="50" customFormat="1" ht="13.5" customHeight="1" thickBot="1">
      <c r="J298" s="273"/>
      <c r="K298" s="273"/>
      <c r="L298" s="273"/>
      <c r="M298" s="273"/>
      <c r="N298" s="273"/>
      <c r="O298" s="273"/>
      <c r="P298" s="273"/>
      <c r="U298" s="260"/>
      <c r="X298" s="4"/>
      <c r="Y298" s="4"/>
      <c r="Z298" s="4"/>
      <c r="AA298" s="4"/>
    </row>
    <row r="299" spans="2:27" s="50" customFormat="1">
      <c r="B299" s="294" t="s">
        <v>280</v>
      </c>
      <c r="C299" s="642" t="s">
        <v>4</v>
      </c>
      <c r="D299" s="642"/>
      <c r="E299" s="642" t="s">
        <v>5</v>
      </c>
      <c r="F299" s="642"/>
      <c r="G299" s="295" t="s">
        <v>6</v>
      </c>
      <c r="H299" s="294" t="s">
        <v>280</v>
      </c>
      <c r="I299" s="642" t="s">
        <v>4</v>
      </c>
      <c r="J299" s="642"/>
      <c r="K299" s="296" t="s">
        <v>5</v>
      </c>
      <c r="L299" s="295" t="s">
        <v>6</v>
      </c>
      <c r="M299" s="294" t="s">
        <v>280</v>
      </c>
      <c r="N299" s="296" t="s">
        <v>4</v>
      </c>
      <c r="O299" s="642" t="s">
        <v>5</v>
      </c>
      <c r="P299" s="642"/>
      <c r="Q299" s="642" t="s">
        <v>6</v>
      </c>
      <c r="R299" s="646"/>
      <c r="S299" s="294" t="s">
        <v>280</v>
      </c>
      <c r="T299" s="642" t="s">
        <v>4</v>
      </c>
      <c r="U299" s="642"/>
      <c r="V299" s="296" t="s">
        <v>5</v>
      </c>
      <c r="W299" s="642" t="s">
        <v>6</v>
      </c>
      <c r="X299" s="646"/>
    </row>
    <row r="300" spans="2:27" s="50" customFormat="1">
      <c r="B300" s="297" t="s">
        <v>279</v>
      </c>
      <c r="C300" s="629">
        <v>12</v>
      </c>
      <c r="D300" s="629"/>
      <c r="E300" s="629">
        <v>8</v>
      </c>
      <c r="F300" s="629"/>
      <c r="G300" s="298">
        <v>20</v>
      </c>
      <c r="H300" s="297" t="s">
        <v>278</v>
      </c>
      <c r="I300" s="629">
        <v>11</v>
      </c>
      <c r="J300" s="629"/>
      <c r="K300" s="299">
        <v>20</v>
      </c>
      <c r="L300" s="298">
        <v>31</v>
      </c>
      <c r="M300" s="297" t="s">
        <v>277</v>
      </c>
      <c r="N300" s="299">
        <v>15</v>
      </c>
      <c r="O300" s="629">
        <v>26</v>
      </c>
      <c r="P300" s="629"/>
      <c r="Q300" s="629">
        <v>41</v>
      </c>
      <c r="R300" s="630"/>
      <c r="S300" s="297" t="s">
        <v>276</v>
      </c>
      <c r="T300" s="629">
        <v>10</v>
      </c>
      <c r="U300" s="629"/>
      <c r="V300" s="299">
        <v>12</v>
      </c>
      <c r="W300" s="629">
        <v>22</v>
      </c>
      <c r="X300" s="630"/>
    </row>
    <row r="301" spans="2:27" s="50" customFormat="1">
      <c r="B301" s="275" t="s">
        <v>275</v>
      </c>
      <c r="C301" s="627">
        <v>20</v>
      </c>
      <c r="D301" s="627"/>
      <c r="E301" s="627">
        <v>19</v>
      </c>
      <c r="F301" s="627"/>
      <c r="G301" s="276">
        <v>39</v>
      </c>
      <c r="H301" s="275" t="s">
        <v>274</v>
      </c>
      <c r="I301" s="627">
        <v>13</v>
      </c>
      <c r="J301" s="627"/>
      <c r="K301" s="279">
        <v>14</v>
      </c>
      <c r="L301" s="276">
        <v>27</v>
      </c>
      <c r="M301" s="275" t="s">
        <v>273</v>
      </c>
      <c r="N301" s="279">
        <v>11</v>
      </c>
      <c r="O301" s="627">
        <v>16</v>
      </c>
      <c r="P301" s="627"/>
      <c r="Q301" s="627">
        <v>27</v>
      </c>
      <c r="R301" s="628"/>
      <c r="S301" s="275" t="s">
        <v>272</v>
      </c>
      <c r="T301" s="627">
        <v>7</v>
      </c>
      <c r="U301" s="627"/>
      <c r="V301" s="279">
        <v>12</v>
      </c>
      <c r="W301" s="627">
        <v>19</v>
      </c>
      <c r="X301" s="628"/>
    </row>
    <row r="302" spans="2:27" s="50" customFormat="1">
      <c r="B302" s="275" t="s">
        <v>271</v>
      </c>
      <c r="C302" s="627">
        <v>12</v>
      </c>
      <c r="D302" s="627"/>
      <c r="E302" s="627">
        <v>14</v>
      </c>
      <c r="F302" s="627"/>
      <c r="G302" s="276">
        <v>26</v>
      </c>
      <c r="H302" s="275" t="s">
        <v>270</v>
      </c>
      <c r="I302" s="627">
        <v>7</v>
      </c>
      <c r="J302" s="627"/>
      <c r="K302" s="279">
        <v>11</v>
      </c>
      <c r="L302" s="276">
        <v>18</v>
      </c>
      <c r="M302" s="275" t="s">
        <v>269</v>
      </c>
      <c r="N302" s="279">
        <v>14</v>
      </c>
      <c r="O302" s="627">
        <v>13</v>
      </c>
      <c r="P302" s="627"/>
      <c r="Q302" s="627">
        <v>27</v>
      </c>
      <c r="R302" s="628"/>
      <c r="S302" s="275" t="s">
        <v>268</v>
      </c>
      <c r="T302" s="627">
        <v>9</v>
      </c>
      <c r="U302" s="627"/>
      <c r="V302" s="279">
        <v>5</v>
      </c>
      <c r="W302" s="627">
        <v>14</v>
      </c>
      <c r="X302" s="628"/>
    </row>
    <row r="303" spans="2:27" s="50" customFormat="1">
      <c r="B303" s="275" t="s">
        <v>267</v>
      </c>
      <c r="C303" s="627">
        <v>19</v>
      </c>
      <c r="D303" s="627"/>
      <c r="E303" s="627">
        <v>21</v>
      </c>
      <c r="F303" s="627"/>
      <c r="G303" s="276">
        <v>40</v>
      </c>
      <c r="H303" s="275" t="s">
        <v>266</v>
      </c>
      <c r="I303" s="627">
        <v>17</v>
      </c>
      <c r="J303" s="627"/>
      <c r="K303" s="279">
        <v>15</v>
      </c>
      <c r="L303" s="276">
        <v>32</v>
      </c>
      <c r="M303" s="275" t="s">
        <v>265</v>
      </c>
      <c r="N303" s="279">
        <v>14</v>
      </c>
      <c r="O303" s="627">
        <v>17</v>
      </c>
      <c r="P303" s="627"/>
      <c r="Q303" s="627">
        <v>31</v>
      </c>
      <c r="R303" s="628"/>
      <c r="S303" s="275" t="s">
        <v>264</v>
      </c>
      <c r="T303" s="627">
        <v>10</v>
      </c>
      <c r="U303" s="627"/>
      <c r="V303" s="279">
        <v>8</v>
      </c>
      <c r="W303" s="627">
        <v>18</v>
      </c>
      <c r="X303" s="628"/>
    </row>
    <row r="304" spans="2:27" s="50" customFormat="1">
      <c r="B304" s="300" t="s">
        <v>263</v>
      </c>
      <c r="C304" s="466">
        <v>13</v>
      </c>
      <c r="D304" s="466"/>
      <c r="E304" s="466">
        <v>14</v>
      </c>
      <c r="F304" s="466"/>
      <c r="G304" s="301">
        <v>27</v>
      </c>
      <c r="H304" s="300" t="s">
        <v>262</v>
      </c>
      <c r="I304" s="466">
        <v>10</v>
      </c>
      <c r="J304" s="466"/>
      <c r="K304" s="196">
        <v>11</v>
      </c>
      <c r="L304" s="301">
        <v>21</v>
      </c>
      <c r="M304" s="300" t="s">
        <v>261</v>
      </c>
      <c r="N304" s="196">
        <v>14</v>
      </c>
      <c r="O304" s="466">
        <v>8</v>
      </c>
      <c r="P304" s="466"/>
      <c r="Q304" s="466">
        <v>22</v>
      </c>
      <c r="R304" s="618"/>
      <c r="S304" s="300" t="s">
        <v>260</v>
      </c>
      <c r="T304" s="466">
        <v>6</v>
      </c>
      <c r="U304" s="466"/>
      <c r="V304" s="196">
        <v>8</v>
      </c>
      <c r="W304" s="466">
        <v>14</v>
      </c>
      <c r="X304" s="618"/>
    </row>
    <row r="305" spans="2:24" s="50" customFormat="1">
      <c r="B305" s="275" t="s">
        <v>259</v>
      </c>
      <c r="C305" s="627">
        <v>12</v>
      </c>
      <c r="D305" s="627"/>
      <c r="E305" s="627">
        <v>23</v>
      </c>
      <c r="F305" s="627"/>
      <c r="G305" s="276">
        <v>35</v>
      </c>
      <c r="H305" s="275" t="s">
        <v>258</v>
      </c>
      <c r="I305" s="627">
        <v>14</v>
      </c>
      <c r="J305" s="627"/>
      <c r="K305" s="279">
        <v>12</v>
      </c>
      <c r="L305" s="276">
        <v>26</v>
      </c>
      <c r="M305" s="275" t="s">
        <v>257</v>
      </c>
      <c r="N305" s="279">
        <v>10</v>
      </c>
      <c r="O305" s="627">
        <v>15</v>
      </c>
      <c r="P305" s="627"/>
      <c r="Q305" s="627">
        <v>25</v>
      </c>
      <c r="R305" s="628"/>
      <c r="S305" s="275" t="s">
        <v>256</v>
      </c>
      <c r="T305" s="627">
        <v>4</v>
      </c>
      <c r="U305" s="627"/>
      <c r="V305" s="279">
        <v>7</v>
      </c>
      <c r="W305" s="627">
        <v>11</v>
      </c>
      <c r="X305" s="628"/>
    </row>
    <row r="306" spans="2:24" s="50" customFormat="1">
      <c r="B306" s="275" t="s">
        <v>255</v>
      </c>
      <c r="C306" s="627">
        <v>19</v>
      </c>
      <c r="D306" s="627"/>
      <c r="E306" s="627">
        <v>24</v>
      </c>
      <c r="F306" s="627"/>
      <c r="G306" s="276">
        <v>43</v>
      </c>
      <c r="H306" s="275" t="s">
        <v>254</v>
      </c>
      <c r="I306" s="627">
        <v>13</v>
      </c>
      <c r="J306" s="627"/>
      <c r="K306" s="279">
        <v>19</v>
      </c>
      <c r="L306" s="276">
        <v>32</v>
      </c>
      <c r="M306" s="275" t="s">
        <v>253</v>
      </c>
      <c r="N306" s="279">
        <v>14</v>
      </c>
      <c r="O306" s="627">
        <v>14</v>
      </c>
      <c r="P306" s="627"/>
      <c r="Q306" s="627">
        <v>28</v>
      </c>
      <c r="R306" s="628"/>
      <c r="S306" s="275" t="s">
        <v>252</v>
      </c>
      <c r="T306" s="627">
        <v>5</v>
      </c>
      <c r="U306" s="627"/>
      <c r="V306" s="279">
        <v>7</v>
      </c>
      <c r="W306" s="627">
        <v>12</v>
      </c>
      <c r="X306" s="628"/>
    </row>
    <row r="307" spans="2:24" s="50" customFormat="1">
      <c r="B307" s="275" t="s">
        <v>251</v>
      </c>
      <c r="C307" s="627">
        <v>14</v>
      </c>
      <c r="D307" s="627"/>
      <c r="E307" s="627">
        <v>11</v>
      </c>
      <c r="F307" s="627"/>
      <c r="G307" s="276">
        <v>25</v>
      </c>
      <c r="H307" s="275" t="s">
        <v>250</v>
      </c>
      <c r="I307" s="627">
        <v>9</v>
      </c>
      <c r="J307" s="627"/>
      <c r="K307" s="279">
        <v>17</v>
      </c>
      <c r="L307" s="276">
        <v>26</v>
      </c>
      <c r="M307" s="275" t="s">
        <v>249</v>
      </c>
      <c r="N307" s="279">
        <v>14</v>
      </c>
      <c r="O307" s="627">
        <v>24</v>
      </c>
      <c r="P307" s="627"/>
      <c r="Q307" s="627">
        <v>38</v>
      </c>
      <c r="R307" s="628"/>
      <c r="S307" s="275" t="s">
        <v>248</v>
      </c>
      <c r="T307" s="627">
        <v>3</v>
      </c>
      <c r="U307" s="627"/>
      <c r="V307" s="279">
        <v>7</v>
      </c>
      <c r="W307" s="627">
        <v>10</v>
      </c>
      <c r="X307" s="628"/>
    </row>
    <row r="308" spans="2:24" s="50" customFormat="1">
      <c r="B308" s="275" t="s">
        <v>247</v>
      </c>
      <c r="C308" s="627">
        <v>20</v>
      </c>
      <c r="D308" s="627"/>
      <c r="E308" s="627">
        <v>10</v>
      </c>
      <c r="F308" s="627"/>
      <c r="G308" s="276">
        <v>30</v>
      </c>
      <c r="H308" s="275" t="s">
        <v>246</v>
      </c>
      <c r="I308" s="627">
        <v>17</v>
      </c>
      <c r="J308" s="627"/>
      <c r="K308" s="279">
        <v>15</v>
      </c>
      <c r="L308" s="276">
        <v>32</v>
      </c>
      <c r="M308" s="275" t="s">
        <v>245</v>
      </c>
      <c r="N308" s="279">
        <v>9</v>
      </c>
      <c r="O308" s="627">
        <v>7</v>
      </c>
      <c r="P308" s="627"/>
      <c r="Q308" s="627">
        <v>16</v>
      </c>
      <c r="R308" s="628"/>
      <c r="S308" s="275" t="s">
        <v>244</v>
      </c>
      <c r="T308" s="627">
        <v>7</v>
      </c>
      <c r="U308" s="627"/>
      <c r="V308" s="279">
        <v>6</v>
      </c>
      <c r="W308" s="627">
        <v>13</v>
      </c>
      <c r="X308" s="628"/>
    </row>
    <row r="309" spans="2:24" s="50" customFormat="1">
      <c r="B309" s="300" t="s">
        <v>243</v>
      </c>
      <c r="C309" s="466">
        <v>18</v>
      </c>
      <c r="D309" s="466"/>
      <c r="E309" s="466">
        <v>18</v>
      </c>
      <c r="F309" s="466"/>
      <c r="G309" s="301">
        <v>36</v>
      </c>
      <c r="H309" s="300" t="s">
        <v>242</v>
      </c>
      <c r="I309" s="466">
        <v>16</v>
      </c>
      <c r="J309" s="466"/>
      <c r="K309" s="196">
        <v>16</v>
      </c>
      <c r="L309" s="301">
        <v>32</v>
      </c>
      <c r="M309" s="300" t="s">
        <v>241</v>
      </c>
      <c r="N309" s="196">
        <v>7</v>
      </c>
      <c r="O309" s="466">
        <v>12</v>
      </c>
      <c r="P309" s="466"/>
      <c r="Q309" s="466">
        <v>19</v>
      </c>
      <c r="R309" s="618"/>
      <c r="S309" s="300" t="s">
        <v>240</v>
      </c>
      <c r="T309" s="466">
        <v>3</v>
      </c>
      <c r="U309" s="466"/>
      <c r="V309" s="196">
        <v>5</v>
      </c>
      <c r="W309" s="466">
        <v>8</v>
      </c>
      <c r="X309" s="618"/>
    </row>
    <row r="310" spans="2:24" s="50" customFormat="1">
      <c r="B310" s="275" t="s">
        <v>239</v>
      </c>
      <c r="C310" s="627">
        <v>24</v>
      </c>
      <c r="D310" s="627"/>
      <c r="E310" s="627">
        <v>13</v>
      </c>
      <c r="F310" s="627"/>
      <c r="G310" s="276">
        <v>37</v>
      </c>
      <c r="H310" s="275" t="s">
        <v>238</v>
      </c>
      <c r="I310" s="627">
        <v>11</v>
      </c>
      <c r="J310" s="627"/>
      <c r="K310" s="279">
        <v>13</v>
      </c>
      <c r="L310" s="276">
        <v>24</v>
      </c>
      <c r="M310" s="275" t="s">
        <v>237</v>
      </c>
      <c r="N310" s="279">
        <v>10</v>
      </c>
      <c r="O310" s="627">
        <v>12</v>
      </c>
      <c r="P310" s="627"/>
      <c r="Q310" s="627">
        <v>22</v>
      </c>
      <c r="R310" s="628"/>
      <c r="S310" s="275" t="s">
        <v>236</v>
      </c>
      <c r="T310" s="627">
        <v>5</v>
      </c>
      <c r="U310" s="627"/>
      <c r="V310" s="279">
        <v>3</v>
      </c>
      <c r="W310" s="627">
        <v>8</v>
      </c>
      <c r="X310" s="628"/>
    </row>
    <row r="311" spans="2:24" s="50" customFormat="1">
      <c r="B311" s="275" t="s">
        <v>235</v>
      </c>
      <c r="C311" s="627">
        <v>16</v>
      </c>
      <c r="D311" s="627"/>
      <c r="E311" s="627">
        <v>14</v>
      </c>
      <c r="F311" s="627"/>
      <c r="G311" s="276">
        <v>30</v>
      </c>
      <c r="H311" s="275" t="s">
        <v>234</v>
      </c>
      <c r="I311" s="627">
        <v>18</v>
      </c>
      <c r="J311" s="627"/>
      <c r="K311" s="279">
        <v>16</v>
      </c>
      <c r="L311" s="276">
        <v>34</v>
      </c>
      <c r="M311" s="275" t="s">
        <v>233</v>
      </c>
      <c r="N311" s="279">
        <v>16</v>
      </c>
      <c r="O311" s="627">
        <v>10</v>
      </c>
      <c r="P311" s="627"/>
      <c r="Q311" s="627">
        <v>26</v>
      </c>
      <c r="R311" s="628"/>
      <c r="S311" s="275" t="s">
        <v>232</v>
      </c>
      <c r="T311" s="627">
        <v>4</v>
      </c>
      <c r="U311" s="627"/>
      <c r="V311" s="279">
        <v>5</v>
      </c>
      <c r="W311" s="627">
        <v>9</v>
      </c>
      <c r="X311" s="628"/>
    </row>
    <row r="312" spans="2:24" s="50" customFormat="1">
      <c r="B312" s="275" t="s">
        <v>231</v>
      </c>
      <c r="C312" s="627">
        <v>15</v>
      </c>
      <c r="D312" s="627"/>
      <c r="E312" s="627">
        <v>13</v>
      </c>
      <c r="F312" s="627"/>
      <c r="G312" s="276">
        <v>28</v>
      </c>
      <c r="H312" s="275" t="s">
        <v>230</v>
      </c>
      <c r="I312" s="627">
        <v>18</v>
      </c>
      <c r="J312" s="627"/>
      <c r="K312" s="279">
        <v>19</v>
      </c>
      <c r="L312" s="276">
        <v>37</v>
      </c>
      <c r="M312" s="275" t="s">
        <v>229</v>
      </c>
      <c r="N312" s="279">
        <v>14</v>
      </c>
      <c r="O312" s="627">
        <v>7</v>
      </c>
      <c r="P312" s="627"/>
      <c r="Q312" s="627">
        <v>21</v>
      </c>
      <c r="R312" s="628"/>
      <c r="S312" s="275" t="s">
        <v>228</v>
      </c>
      <c r="T312" s="627">
        <v>1</v>
      </c>
      <c r="U312" s="627"/>
      <c r="V312" s="279">
        <v>1</v>
      </c>
      <c r="W312" s="627">
        <v>2</v>
      </c>
      <c r="X312" s="628"/>
    </row>
    <row r="313" spans="2:24" s="50" customFormat="1">
      <c r="B313" s="275" t="s">
        <v>227</v>
      </c>
      <c r="C313" s="627">
        <v>8</v>
      </c>
      <c r="D313" s="627"/>
      <c r="E313" s="627">
        <v>19</v>
      </c>
      <c r="F313" s="627"/>
      <c r="G313" s="276">
        <v>27</v>
      </c>
      <c r="H313" s="275" t="s">
        <v>226</v>
      </c>
      <c r="I313" s="627">
        <v>16</v>
      </c>
      <c r="J313" s="627"/>
      <c r="K313" s="279">
        <v>19</v>
      </c>
      <c r="L313" s="276">
        <v>35</v>
      </c>
      <c r="M313" s="275" t="s">
        <v>225</v>
      </c>
      <c r="N313" s="279">
        <v>6</v>
      </c>
      <c r="O313" s="627">
        <v>8</v>
      </c>
      <c r="P313" s="627"/>
      <c r="Q313" s="627">
        <v>14</v>
      </c>
      <c r="R313" s="628"/>
      <c r="S313" s="275" t="s">
        <v>224</v>
      </c>
      <c r="T313" s="627">
        <v>1</v>
      </c>
      <c r="U313" s="627"/>
      <c r="V313" s="279">
        <v>3</v>
      </c>
      <c r="W313" s="627">
        <v>4</v>
      </c>
      <c r="X313" s="628"/>
    </row>
    <row r="314" spans="2:24" s="50" customFormat="1">
      <c r="B314" s="300" t="s">
        <v>223</v>
      </c>
      <c r="C314" s="466">
        <v>16</v>
      </c>
      <c r="D314" s="466"/>
      <c r="E314" s="466">
        <v>8</v>
      </c>
      <c r="F314" s="466"/>
      <c r="G314" s="301">
        <v>24</v>
      </c>
      <c r="H314" s="300" t="s">
        <v>222</v>
      </c>
      <c r="I314" s="466">
        <v>18</v>
      </c>
      <c r="J314" s="466"/>
      <c r="K314" s="196">
        <v>13</v>
      </c>
      <c r="L314" s="301">
        <v>31</v>
      </c>
      <c r="M314" s="300" t="s">
        <v>221</v>
      </c>
      <c r="N314" s="196">
        <v>16</v>
      </c>
      <c r="O314" s="466">
        <v>17</v>
      </c>
      <c r="P314" s="466"/>
      <c r="Q314" s="466">
        <v>33</v>
      </c>
      <c r="R314" s="618"/>
      <c r="S314" s="300" t="s">
        <v>220</v>
      </c>
      <c r="T314" s="466">
        <v>0</v>
      </c>
      <c r="U314" s="466"/>
      <c r="V314" s="196">
        <v>3</v>
      </c>
      <c r="W314" s="466">
        <v>3</v>
      </c>
      <c r="X314" s="618"/>
    </row>
    <row r="315" spans="2:24" s="50" customFormat="1">
      <c r="B315" s="275" t="s">
        <v>219</v>
      </c>
      <c r="C315" s="627">
        <v>11</v>
      </c>
      <c r="D315" s="627"/>
      <c r="E315" s="627">
        <v>22</v>
      </c>
      <c r="F315" s="627"/>
      <c r="G315" s="276">
        <v>33</v>
      </c>
      <c r="H315" s="275" t="s">
        <v>218</v>
      </c>
      <c r="I315" s="627">
        <v>19</v>
      </c>
      <c r="J315" s="627"/>
      <c r="K315" s="279">
        <v>20</v>
      </c>
      <c r="L315" s="276">
        <v>39</v>
      </c>
      <c r="M315" s="275" t="s">
        <v>217</v>
      </c>
      <c r="N315" s="279">
        <v>9</v>
      </c>
      <c r="O315" s="627">
        <v>17</v>
      </c>
      <c r="P315" s="627"/>
      <c r="Q315" s="627">
        <v>26</v>
      </c>
      <c r="R315" s="628"/>
      <c r="S315" s="275" t="s">
        <v>216</v>
      </c>
      <c r="T315" s="627">
        <v>1</v>
      </c>
      <c r="U315" s="627"/>
      <c r="V315" s="279">
        <v>2</v>
      </c>
      <c r="W315" s="627">
        <v>3</v>
      </c>
      <c r="X315" s="628"/>
    </row>
    <row r="316" spans="2:24" s="50" customFormat="1">
      <c r="B316" s="275" t="s">
        <v>215</v>
      </c>
      <c r="C316" s="627">
        <v>21</v>
      </c>
      <c r="D316" s="627"/>
      <c r="E316" s="627">
        <v>15</v>
      </c>
      <c r="F316" s="627"/>
      <c r="G316" s="276">
        <v>36</v>
      </c>
      <c r="H316" s="275" t="s">
        <v>214</v>
      </c>
      <c r="I316" s="627">
        <v>16</v>
      </c>
      <c r="J316" s="627"/>
      <c r="K316" s="279">
        <v>21</v>
      </c>
      <c r="L316" s="276">
        <v>37</v>
      </c>
      <c r="M316" s="275" t="s">
        <v>213</v>
      </c>
      <c r="N316" s="279">
        <v>8</v>
      </c>
      <c r="O316" s="627">
        <v>19</v>
      </c>
      <c r="P316" s="627"/>
      <c r="Q316" s="627">
        <v>27</v>
      </c>
      <c r="R316" s="628"/>
      <c r="S316" s="275" t="s">
        <v>212</v>
      </c>
      <c r="T316" s="627">
        <v>0</v>
      </c>
      <c r="U316" s="627"/>
      <c r="V316" s="279">
        <v>1</v>
      </c>
      <c r="W316" s="627">
        <v>1</v>
      </c>
      <c r="X316" s="628"/>
    </row>
    <row r="317" spans="2:24" s="50" customFormat="1">
      <c r="B317" s="275" t="s">
        <v>211</v>
      </c>
      <c r="C317" s="627">
        <v>9</v>
      </c>
      <c r="D317" s="627"/>
      <c r="E317" s="627">
        <v>12</v>
      </c>
      <c r="F317" s="627"/>
      <c r="G317" s="276">
        <v>21</v>
      </c>
      <c r="H317" s="275" t="s">
        <v>210</v>
      </c>
      <c r="I317" s="627">
        <v>16</v>
      </c>
      <c r="J317" s="627"/>
      <c r="K317" s="279">
        <v>21</v>
      </c>
      <c r="L317" s="276">
        <v>37</v>
      </c>
      <c r="M317" s="275" t="s">
        <v>209</v>
      </c>
      <c r="N317" s="279">
        <v>22</v>
      </c>
      <c r="O317" s="627">
        <v>12</v>
      </c>
      <c r="P317" s="627"/>
      <c r="Q317" s="627">
        <v>34</v>
      </c>
      <c r="R317" s="628"/>
      <c r="S317" s="275" t="s">
        <v>208</v>
      </c>
      <c r="T317" s="627">
        <v>0</v>
      </c>
      <c r="U317" s="627"/>
      <c r="V317" s="279">
        <v>0</v>
      </c>
      <c r="W317" s="627">
        <v>0</v>
      </c>
      <c r="X317" s="628"/>
    </row>
    <row r="318" spans="2:24" s="50" customFormat="1">
      <c r="B318" s="275" t="s">
        <v>207</v>
      </c>
      <c r="C318" s="627">
        <v>17</v>
      </c>
      <c r="D318" s="627"/>
      <c r="E318" s="627">
        <v>16</v>
      </c>
      <c r="F318" s="627"/>
      <c r="G318" s="276">
        <v>33</v>
      </c>
      <c r="H318" s="275" t="s">
        <v>206</v>
      </c>
      <c r="I318" s="627">
        <v>22</v>
      </c>
      <c r="J318" s="627"/>
      <c r="K318" s="279">
        <v>27</v>
      </c>
      <c r="L318" s="276">
        <v>49</v>
      </c>
      <c r="M318" s="275" t="s">
        <v>205</v>
      </c>
      <c r="N318" s="279">
        <v>13</v>
      </c>
      <c r="O318" s="627">
        <v>13</v>
      </c>
      <c r="P318" s="627"/>
      <c r="Q318" s="627">
        <v>26</v>
      </c>
      <c r="R318" s="628"/>
      <c r="S318" s="275" t="s">
        <v>204</v>
      </c>
      <c r="T318" s="627">
        <v>0</v>
      </c>
      <c r="U318" s="627"/>
      <c r="V318" s="279">
        <v>3</v>
      </c>
      <c r="W318" s="627">
        <v>3</v>
      </c>
      <c r="X318" s="628"/>
    </row>
    <row r="319" spans="2:24" s="50" customFormat="1">
      <c r="B319" s="300" t="s">
        <v>203</v>
      </c>
      <c r="C319" s="466">
        <v>16</v>
      </c>
      <c r="D319" s="466"/>
      <c r="E319" s="466">
        <v>21</v>
      </c>
      <c r="F319" s="466"/>
      <c r="G319" s="301">
        <v>37</v>
      </c>
      <c r="H319" s="300" t="s">
        <v>202</v>
      </c>
      <c r="I319" s="466">
        <v>9</v>
      </c>
      <c r="J319" s="466"/>
      <c r="K319" s="196">
        <v>17</v>
      </c>
      <c r="L319" s="301">
        <v>26</v>
      </c>
      <c r="M319" s="300" t="s">
        <v>201</v>
      </c>
      <c r="N319" s="196">
        <v>9</v>
      </c>
      <c r="O319" s="466">
        <v>14</v>
      </c>
      <c r="P319" s="466"/>
      <c r="Q319" s="466">
        <v>23</v>
      </c>
      <c r="R319" s="618"/>
      <c r="S319" s="300" t="s">
        <v>200</v>
      </c>
      <c r="T319" s="466">
        <v>0</v>
      </c>
      <c r="U319" s="466"/>
      <c r="V319" s="196">
        <v>0</v>
      </c>
      <c r="W319" s="466">
        <v>0</v>
      </c>
      <c r="X319" s="618"/>
    </row>
    <row r="320" spans="2:24" s="50" customFormat="1">
      <c r="B320" s="275" t="s">
        <v>199</v>
      </c>
      <c r="C320" s="627">
        <v>11</v>
      </c>
      <c r="D320" s="627"/>
      <c r="E320" s="627">
        <v>12</v>
      </c>
      <c r="F320" s="627"/>
      <c r="G320" s="276">
        <v>23</v>
      </c>
      <c r="H320" s="275" t="s">
        <v>198</v>
      </c>
      <c r="I320" s="627">
        <v>21</v>
      </c>
      <c r="J320" s="627"/>
      <c r="K320" s="279">
        <v>18</v>
      </c>
      <c r="L320" s="276">
        <v>39</v>
      </c>
      <c r="M320" s="275" t="s">
        <v>197</v>
      </c>
      <c r="N320" s="279">
        <v>11</v>
      </c>
      <c r="O320" s="627">
        <v>15</v>
      </c>
      <c r="P320" s="627"/>
      <c r="Q320" s="627">
        <v>26</v>
      </c>
      <c r="R320" s="628"/>
      <c r="S320" s="297" t="s">
        <v>196</v>
      </c>
      <c r="T320" s="629">
        <v>0</v>
      </c>
      <c r="U320" s="629"/>
      <c r="V320" s="299">
        <v>0</v>
      </c>
      <c r="W320" s="629">
        <v>0</v>
      </c>
      <c r="X320" s="630"/>
    </row>
    <row r="321" spans="2:24" s="50" customFormat="1">
      <c r="B321" s="275" t="s">
        <v>195</v>
      </c>
      <c r="C321" s="627">
        <v>10</v>
      </c>
      <c r="D321" s="627"/>
      <c r="E321" s="627">
        <v>7</v>
      </c>
      <c r="F321" s="627"/>
      <c r="G321" s="276">
        <v>17</v>
      </c>
      <c r="H321" s="275" t="s">
        <v>194</v>
      </c>
      <c r="I321" s="627">
        <v>9</v>
      </c>
      <c r="J321" s="627"/>
      <c r="K321" s="279">
        <v>20</v>
      </c>
      <c r="L321" s="276">
        <v>29</v>
      </c>
      <c r="M321" s="275" t="s">
        <v>193</v>
      </c>
      <c r="N321" s="279">
        <v>7</v>
      </c>
      <c r="O321" s="627">
        <v>10</v>
      </c>
      <c r="P321" s="627"/>
      <c r="Q321" s="627">
        <v>17</v>
      </c>
      <c r="R321" s="628"/>
      <c r="S321" s="275" t="s">
        <v>192</v>
      </c>
      <c r="T321" s="627">
        <v>0</v>
      </c>
      <c r="U321" s="627"/>
      <c r="V321" s="279">
        <v>0</v>
      </c>
      <c r="W321" s="627">
        <v>0</v>
      </c>
      <c r="X321" s="628"/>
    </row>
    <row r="322" spans="2:24" s="50" customFormat="1">
      <c r="B322" s="275" t="s">
        <v>191</v>
      </c>
      <c r="C322" s="627">
        <v>16</v>
      </c>
      <c r="D322" s="627"/>
      <c r="E322" s="627">
        <v>8</v>
      </c>
      <c r="F322" s="627"/>
      <c r="G322" s="276">
        <v>24</v>
      </c>
      <c r="H322" s="275" t="s">
        <v>190</v>
      </c>
      <c r="I322" s="627">
        <v>16</v>
      </c>
      <c r="J322" s="627"/>
      <c r="K322" s="279">
        <v>15</v>
      </c>
      <c r="L322" s="276">
        <v>31</v>
      </c>
      <c r="M322" s="275" t="s">
        <v>189</v>
      </c>
      <c r="N322" s="279">
        <v>6</v>
      </c>
      <c r="O322" s="627">
        <v>11</v>
      </c>
      <c r="P322" s="627"/>
      <c r="Q322" s="627">
        <v>17</v>
      </c>
      <c r="R322" s="628"/>
      <c r="S322" s="275" t="s">
        <v>188</v>
      </c>
      <c r="T322" s="627">
        <v>0</v>
      </c>
      <c r="U322" s="627"/>
      <c r="V322" s="279">
        <v>0</v>
      </c>
      <c r="W322" s="627">
        <v>0</v>
      </c>
      <c r="X322" s="628"/>
    </row>
    <row r="323" spans="2:24" s="50" customFormat="1">
      <c r="B323" s="275" t="s">
        <v>187</v>
      </c>
      <c r="C323" s="627">
        <v>14</v>
      </c>
      <c r="D323" s="627"/>
      <c r="E323" s="627">
        <v>12</v>
      </c>
      <c r="F323" s="627"/>
      <c r="G323" s="276">
        <v>26</v>
      </c>
      <c r="H323" s="275" t="s">
        <v>186</v>
      </c>
      <c r="I323" s="627">
        <v>24</v>
      </c>
      <c r="J323" s="627"/>
      <c r="K323" s="279">
        <v>20</v>
      </c>
      <c r="L323" s="276">
        <v>44</v>
      </c>
      <c r="M323" s="275" t="s">
        <v>185</v>
      </c>
      <c r="N323" s="279">
        <v>5</v>
      </c>
      <c r="O323" s="627">
        <v>5</v>
      </c>
      <c r="P323" s="627"/>
      <c r="Q323" s="627">
        <v>10</v>
      </c>
      <c r="R323" s="628"/>
      <c r="S323" s="275" t="s">
        <v>184</v>
      </c>
      <c r="T323" s="627">
        <v>0</v>
      </c>
      <c r="U323" s="627"/>
      <c r="V323" s="279">
        <v>0</v>
      </c>
      <c r="W323" s="627">
        <v>0</v>
      </c>
      <c r="X323" s="628"/>
    </row>
    <row r="324" spans="2:24" s="50" customFormat="1" ht="14.25" thickBot="1">
      <c r="B324" s="277" t="s">
        <v>183</v>
      </c>
      <c r="C324" s="632">
        <v>18</v>
      </c>
      <c r="D324" s="632"/>
      <c r="E324" s="632">
        <v>17</v>
      </c>
      <c r="F324" s="632"/>
      <c r="G324" s="278">
        <v>35</v>
      </c>
      <c r="H324" s="277" t="s">
        <v>182</v>
      </c>
      <c r="I324" s="632">
        <v>19</v>
      </c>
      <c r="J324" s="632"/>
      <c r="K324" s="280">
        <v>14</v>
      </c>
      <c r="L324" s="278">
        <v>33</v>
      </c>
      <c r="M324" s="277" t="s">
        <v>181</v>
      </c>
      <c r="N324" s="280">
        <v>7</v>
      </c>
      <c r="O324" s="632">
        <v>13</v>
      </c>
      <c r="P324" s="632"/>
      <c r="Q324" s="632">
        <v>20</v>
      </c>
      <c r="R324" s="647"/>
      <c r="S324" s="300" t="s">
        <v>180</v>
      </c>
      <c r="T324" s="466">
        <v>0</v>
      </c>
      <c r="U324" s="466"/>
      <c r="V324" s="196">
        <v>0</v>
      </c>
      <c r="W324" s="466">
        <v>0</v>
      </c>
      <c r="X324" s="618"/>
    </row>
    <row r="325" spans="2:24" s="50" customFormat="1" ht="14.25" thickBot="1">
      <c r="F325" s="643"/>
      <c r="G325" s="643"/>
      <c r="H325" s="643"/>
      <c r="I325" s="643"/>
      <c r="S325" s="297" t="s">
        <v>178</v>
      </c>
      <c r="T325" s="629">
        <v>0</v>
      </c>
      <c r="U325" s="629"/>
      <c r="V325" s="299">
        <v>0</v>
      </c>
      <c r="W325" s="629">
        <v>0</v>
      </c>
      <c r="X325" s="630"/>
    </row>
    <row r="326" spans="2:24" s="50" customFormat="1">
      <c r="B326" s="281" t="s">
        <v>177</v>
      </c>
      <c r="C326" s="634">
        <f>SUM(C300:D304)</f>
        <v>76</v>
      </c>
      <c r="D326" s="634"/>
      <c r="E326" s="634">
        <f>SUM(E300:F304)</f>
        <v>76</v>
      </c>
      <c r="F326" s="634"/>
      <c r="G326" s="282">
        <f>SUM(C326:F326)</f>
        <v>152</v>
      </c>
      <c r="H326" s="281" t="s">
        <v>176</v>
      </c>
      <c r="I326" s="633">
        <f>SUM(N300:N304)</f>
        <v>68</v>
      </c>
      <c r="J326" s="633"/>
      <c r="K326" s="287">
        <f>SUM(O300:P304)</f>
        <v>80</v>
      </c>
      <c r="L326" s="282">
        <f t="shared" ref="L326:L332" si="48">SUM(H326:K326)</f>
        <v>148</v>
      </c>
      <c r="M326" s="268" t="s">
        <v>175</v>
      </c>
      <c r="N326" s="290">
        <f>SUM(T325:U330)</f>
        <v>0</v>
      </c>
      <c r="O326" s="634">
        <f>SUM(V325:V329)</f>
        <v>0</v>
      </c>
      <c r="P326" s="634"/>
      <c r="Q326" s="634">
        <f t="shared" ref="Q326:Q327" si="49">SUM(M326:P326)</f>
        <v>0</v>
      </c>
      <c r="R326" s="644">
        <f t="shared" ref="R326:R327" si="50">SUM(N326:Q326)</f>
        <v>0</v>
      </c>
      <c r="S326" s="275" t="s">
        <v>174</v>
      </c>
      <c r="T326" s="627">
        <v>0</v>
      </c>
      <c r="U326" s="627"/>
      <c r="V326" s="279">
        <v>0</v>
      </c>
      <c r="W326" s="627">
        <v>0</v>
      </c>
      <c r="X326" s="628"/>
    </row>
    <row r="327" spans="2:24" s="50" customFormat="1" ht="14.25" thickBot="1">
      <c r="B327" s="283" t="s">
        <v>173</v>
      </c>
      <c r="C327" s="645">
        <f>SUM(C305:D309)</f>
        <v>83</v>
      </c>
      <c r="D327" s="645"/>
      <c r="E327" s="645">
        <f>SUM(E305:F309)</f>
        <v>86</v>
      </c>
      <c r="F327" s="645"/>
      <c r="G327" s="284">
        <f t="shared" ref="G327:G335" si="51">SUM(C327:F327)</f>
        <v>169</v>
      </c>
      <c r="H327" s="283" t="s">
        <v>172</v>
      </c>
      <c r="I327" s="648">
        <f>SUM(N305:N309)</f>
        <v>54</v>
      </c>
      <c r="J327" s="648"/>
      <c r="K327" s="288">
        <f>SUM(O305:P309)</f>
        <v>72</v>
      </c>
      <c r="L327" s="284">
        <f t="shared" si="48"/>
        <v>126</v>
      </c>
      <c r="M327" s="269" t="s">
        <v>159</v>
      </c>
      <c r="N327" s="291">
        <f>T330</f>
        <v>0</v>
      </c>
      <c r="O327" s="641">
        <f>V330</f>
        <v>0</v>
      </c>
      <c r="P327" s="641"/>
      <c r="Q327" s="641">
        <f t="shared" si="49"/>
        <v>0</v>
      </c>
      <c r="R327" s="660">
        <f t="shared" si="50"/>
        <v>0</v>
      </c>
      <c r="S327" s="275" t="s">
        <v>171</v>
      </c>
      <c r="T327" s="627">
        <v>0</v>
      </c>
      <c r="U327" s="627"/>
      <c r="V327" s="279">
        <v>0</v>
      </c>
      <c r="W327" s="627">
        <v>0</v>
      </c>
      <c r="X327" s="628"/>
    </row>
    <row r="328" spans="2:24" s="50" customFormat="1" ht="14.25" thickBot="1">
      <c r="B328" s="283" t="s">
        <v>170</v>
      </c>
      <c r="C328" s="645">
        <f>SUM(C310:D314)</f>
        <v>79</v>
      </c>
      <c r="D328" s="645"/>
      <c r="E328" s="645">
        <f>SUM(E310:F314)</f>
        <v>67</v>
      </c>
      <c r="F328" s="645"/>
      <c r="G328" s="284">
        <f t="shared" si="51"/>
        <v>146</v>
      </c>
      <c r="H328" s="283" t="s">
        <v>169</v>
      </c>
      <c r="I328" s="648">
        <f>SUM(N310:N314)</f>
        <v>62</v>
      </c>
      <c r="J328" s="648"/>
      <c r="K328" s="288">
        <f>SUM(O310:P314)</f>
        <v>54</v>
      </c>
      <c r="L328" s="284">
        <f t="shared" si="48"/>
        <v>116</v>
      </c>
      <c r="S328" s="275" t="s">
        <v>168</v>
      </c>
      <c r="T328" s="627">
        <v>0</v>
      </c>
      <c r="U328" s="627"/>
      <c r="V328" s="279">
        <v>0</v>
      </c>
      <c r="W328" s="627">
        <v>0</v>
      </c>
      <c r="X328" s="628"/>
    </row>
    <row r="329" spans="2:24" s="50" customFormat="1">
      <c r="B329" s="283" t="s">
        <v>167</v>
      </c>
      <c r="C329" s="645">
        <f>SUM(C315:D319)</f>
        <v>74</v>
      </c>
      <c r="D329" s="645"/>
      <c r="E329" s="645">
        <f>SUM(E315:F319)</f>
        <v>86</v>
      </c>
      <c r="F329" s="645"/>
      <c r="G329" s="284">
        <f t="shared" si="51"/>
        <v>160</v>
      </c>
      <c r="H329" s="283" t="s">
        <v>166</v>
      </c>
      <c r="I329" s="648">
        <f>SUM(N315:N319)</f>
        <v>61</v>
      </c>
      <c r="J329" s="648"/>
      <c r="K329" s="288">
        <f>SUM(O315:P319)</f>
        <v>75</v>
      </c>
      <c r="L329" s="284">
        <f t="shared" si="48"/>
        <v>136</v>
      </c>
      <c r="M329" s="639" t="s">
        <v>165</v>
      </c>
      <c r="N329" s="635">
        <f>SUM(I329:J335,N326:N327)</f>
        <v>173</v>
      </c>
      <c r="O329" s="635">
        <f>SUM(K329:K335,O326:P327)</f>
        <v>227</v>
      </c>
      <c r="P329" s="635"/>
      <c r="Q329" s="635">
        <f t="shared" ref="Q329:Q330" si="52">SUM(M329:P329)</f>
        <v>400</v>
      </c>
      <c r="R329" s="637">
        <f t="shared" ref="R329:R330" si="53">SUM(N329:Q329)</f>
        <v>800</v>
      </c>
      <c r="S329" s="300" t="s">
        <v>164</v>
      </c>
      <c r="T329" s="302">
        <v>0</v>
      </c>
      <c r="U329" s="302">
        <v>0</v>
      </c>
      <c r="V329" s="302">
        <v>0</v>
      </c>
      <c r="W329" s="466">
        <v>0</v>
      </c>
      <c r="X329" s="618"/>
    </row>
    <row r="330" spans="2:24" s="50" customFormat="1" ht="14.25" thickBot="1">
      <c r="B330" s="283" t="s">
        <v>163</v>
      </c>
      <c r="C330" s="645">
        <f>SUM(C320:D324)</f>
        <v>69</v>
      </c>
      <c r="D330" s="645"/>
      <c r="E330" s="645">
        <f>SUM(E320:F324)</f>
        <v>56</v>
      </c>
      <c r="F330" s="645"/>
      <c r="G330" s="284">
        <f t="shared" si="51"/>
        <v>125</v>
      </c>
      <c r="H330" s="283" t="s">
        <v>162</v>
      </c>
      <c r="I330" s="648">
        <f>SUM(N320:N324)</f>
        <v>36</v>
      </c>
      <c r="J330" s="648"/>
      <c r="K330" s="288">
        <f>SUM(O320:P324)</f>
        <v>54</v>
      </c>
      <c r="L330" s="284">
        <f t="shared" si="48"/>
        <v>90</v>
      </c>
      <c r="M330" s="640"/>
      <c r="N330" s="636"/>
      <c r="O330" s="636"/>
      <c r="P330" s="636"/>
      <c r="Q330" s="636">
        <f t="shared" si="52"/>
        <v>0</v>
      </c>
      <c r="R330" s="638">
        <f t="shared" si="53"/>
        <v>0</v>
      </c>
      <c r="S330" s="277" t="s">
        <v>159</v>
      </c>
      <c r="T330" s="632">
        <v>0</v>
      </c>
      <c r="U330" s="632"/>
      <c r="V330" s="280">
        <v>0</v>
      </c>
      <c r="W330" s="632">
        <v>0</v>
      </c>
      <c r="X330" s="647"/>
    </row>
    <row r="331" spans="2:24" s="50" customFormat="1" ht="14.25" thickBot="1">
      <c r="B331" s="283" t="s">
        <v>158</v>
      </c>
      <c r="C331" s="645">
        <f>SUM(I300:J304)</f>
        <v>58</v>
      </c>
      <c r="D331" s="645"/>
      <c r="E331" s="645">
        <f>SUM(K300:K304)</f>
        <v>71</v>
      </c>
      <c r="F331" s="645"/>
      <c r="G331" s="284">
        <f t="shared" si="51"/>
        <v>129</v>
      </c>
      <c r="H331" s="283" t="s">
        <v>157</v>
      </c>
      <c r="I331" s="648">
        <f>SUM(T300:U304)</f>
        <v>42</v>
      </c>
      <c r="J331" s="648"/>
      <c r="K331" s="288">
        <f>SUM(V300:V304)</f>
        <v>45</v>
      </c>
      <c r="L331" s="284">
        <f t="shared" si="48"/>
        <v>87</v>
      </c>
      <c r="M331" s="292" t="s">
        <v>161</v>
      </c>
      <c r="N331" s="319"/>
      <c r="O331" s="320"/>
      <c r="P331" s="649">
        <f>Q329/Q333*100</f>
        <v>17.064846416382252</v>
      </c>
      <c r="Q331" s="650"/>
      <c r="R331" s="271" t="s">
        <v>160</v>
      </c>
    </row>
    <row r="332" spans="2:24" s="50" customFormat="1" ht="14.25" thickBot="1">
      <c r="B332" s="283" t="s">
        <v>156</v>
      </c>
      <c r="C332" s="645">
        <f>SUM(I305:J309)</f>
        <v>69</v>
      </c>
      <c r="D332" s="645"/>
      <c r="E332" s="645">
        <f>SUM(K305:K309)</f>
        <v>79</v>
      </c>
      <c r="F332" s="645"/>
      <c r="G332" s="284">
        <f t="shared" si="51"/>
        <v>148</v>
      </c>
      <c r="H332" s="283" t="s">
        <v>155</v>
      </c>
      <c r="I332" s="648">
        <f>SUM(T305:U309)</f>
        <v>22</v>
      </c>
      <c r="J332" s="648"/>
      <c r="K332" s="288">
        <f>SUM(V305:V309)</f>
        <v>32</v>
      </c>
      <c r="L332" s="284">
        <f t="shared" si="48"/>
        <v>54</v>
      </c>
    </row>
    <row r="333" spans="2:24" s="50" customFormat="1">
      <c r="B333" s="283" t="s">
        <v>154</v>
      </c>
      <c r="C333" s="645">
        <f>SUM(I310:J314)</f>
        <v>81</v>
      </c>
      <c r="D333" s="645"/>
      <c r="E333" s="645">
        <f>SUM(K310:K314)</f>
        <v>80</v>
      </c>
      <c r="F333" s="645"/>
      <c r="G333" s="284">
        <f t="shared" si="51"/>
        <v>161</v>
      </c>
      <c r="H333" s="283" t="s">
        <v>153</v>
      </c>
      <c r="I333" s="648">
        <f>SUM(T310:U314)</f>
        <v>11</v>
      </c>
      <c r="J333" s="648"/>
      <c r="K333" s="288">
        <f>SUM(V310:V314)</f>
        <v>15</v>
      </c>
      <c r="L333" s="284">
        <f>SUM(H333:K333)</f>
        <v>26</v>
      </c>
      <c r="M333" s="639" t="s">
        <v>152</v>
      </c>
      <c r="N333" s="635">
        <f>SUM(C326:D335,I326:J335,N326:N327)</f>
        <v>1117</v>
      </c>
      <c r="O333" s="635">
        <f>SUM(E326:F335,K326:K335,O326:P327)</f>
        <v>1227</v>
      </c>
      <c r="P333" s="635"/>
      <c r="Q333" s="635">
        <f>SUM(N333:P334)</f>
        <v>2344</v>
      </c>
      <c r="R333" s="637"/>
      <c r="S333" s="651" t="s">
        <v>151</v>
      </c>
      <c r="T333" s="623">
        <v>37</v>
      </c>
      <c r="U333" s="623"/>
      <c r="V333" s="623">
        <v>39</v>
      </c>
      <c r="W333" s="623">
        <v>38</v>
      </c>
      <c r="X333" s="625"/>
    </row>
    <row r="334" spans="2:24" s="50" customFormat="1" ht="14.25" thickBot="1">
      <c r="B334" s="283" t="s">
        <v>150</v>
      </c>
      <c r="C334" s="645">
        <f>SUM(I315:J319)</f>
        <v>82</v>
      </c>
      <c r="D334" s="645"/>
      <c r="E334" s="645">
        <f>SUM(K315:K319)</f>
        <v>106</v>
      </c>
      <c r="F334" s="645"/>
      <c r="G334" s="284">
        <f t="shared" si="51"/>
        <v>188</v>
      </c>
      <c r="H334" s="283" t="s">
        <v>149</v>
      </c>
      <c r="I334" s="648">
        <f>SUM(T315:U319)</f>
        <v>1</v>
      </c>
      <c r="J334" s="648"/>
      <c r="K334" s="288">
        <f>SUM(V315:V319)</f>
        <v>6</v>
      </c>
      <c r="L334" s="284">
        <f t="shared" ref="L334:L335" si="54">SUM(H334:K334)</f>
        <v>7</v>
      </c>
      <c r="M334" s="640"/>
      <c r="N334" s="636"/>
      <c r="O334" s="636"/>
      <c r="P334" s="636"/>
      <c r="Q334" s="636"/>
      <c r="R334" s="638"/>
      <c r="S334" s="652"/>
      <c r="T334" s="624"/>
      <c r="U334" s="624"/>
      <c r="V334" s="624"/>
      <c r="W334" s="624"/>
      <c r="X334" s="626"/>
    </row>
    <row r="335" spans="2:24" s="50" customFormat="1" ht="14.25" thickBot="1">
      <c r="B335" s="285" t="s">
        <v>148</v>
      </c>
      <c r="C335" s="641">
        <f>SUM(I320:J324)</f>
        <v>89</v>
      </c>
      <c r="D335" s="641"/>
      <c r="E335" s="641">
        <f>SUM(K320:K324)</f>
        <v>87</v>
      </c>
      <c r="F335" s="641"/>
      <c r="G335" s="286">
        <f t="shared" si="51"/>
        <v>176</v>
      </c>
      <c r="H335" s="285" t="s">
        <v>147</v>
      </c>
      <c r="I335" s="653">
        <f>SUM(T320:U324)</f>
        <v>0</v>
      </c>
      <c r="J335" s="653"/>
      <c r="K335" s="289">
        <f>SUM(V320:V324)</f>
        <v>0</v>
      </c>
      <c r="L335" s="286">
        <f t="shared" si="54"/>
        <v>0</v>
      </c>
      <c r="M335" s="293" t="s">
        <v>7</v>
      </c>
      <c r="N335" s="307"/>
      <c r="O335" s="306"/>
      <c r="P335" s="306"/>
      <c r="Q335" s="654">
        <f>字別人口!Q20</f>
        <v>946</v>
      </c>
      <c r="R335" s="655"/>
      <c r="S335" s="643" t="s">
        <v>146</v>
      </c>
      <c r="T335" s="643"/>
      <c r="U335" s="643"/>
      <c r="V335" s="643"/>
      <c r="W335" s="169">
        <v>8</v>
      </c>
      <c r="X335" s="107">
        <v>74</v>
      </c>
    </row>
    <row r="337" spans="2:27" s="50" customFormat="1"/>
    <row r="338" spans="2:27" s="50" customFormat="1" ht="13.5" customHeight="1">
      <c r="B338" s="643" t="s">
        <v>1</v>
      </c>
      <c r="C338" s="643"/>
      <c r="D338" s="643" t="s">
        <v>2</v>
      </c>
      <c r="E338" s="643"/>
      <c r="F338" s="643"/>
      <c r="G338" s="643"/>
      <c r="H338" s="643"/>
      <c r="I338" s="643"/>
      <c r="J338" s="631" t="s">
        <v>338</v>
      </c>
      <c r="K338" s="631"/>
      <c r="L338" s="631"/>
      <c r="M338" s="631"/>
      <c r="N338" s="631"/>
      <c r="O338" s="631"/>
      <c r="P338" s="631"/>
      <c r="U338" s="193" t="str">
        <f>$U$2</f>
        <v>平成29年11月30日</v>
      </c>
      <c r="V338" s="193"/>
      <c r="W338" s="193"/>
      <c r="X338" s="193" t="s">
        <v>0</v>
      </c>
      <c r="Y338" s="4"/>
      <c r="Z338" s="4"/>
      <c r="AA338" s="4"/>
    </row>
    <row r="339" spans="2:27" s="50" customFormat="1" ht="13.5" customHeight="1">
      <c r="B339" s="643" t="s">
        <v>282</v>
      </c>
      <c r="C339" s="643"/>
      <c r="D339" s="643" t="s">
        <v>136</v>
      </c>
      <c r="E339" s="643"/>
      <c r="F339" s="643"/>
      <c r="G339" s="643"/>
      <c r="H339" s="260"/>
      <c r="I339" s="260"/>
      <c r="J339" s="631"/>
      <c r="K339" s="631"/>
      <c r="L339" s="631"/>
      <c r="M339" s="631"/>
      <c r="N339" s="631"/>
      <c r="O339" s="631"/>
      <c r="P339" s="631"/>
      <c r="U339" s="193" t="str">
        <f>$U$3</f>
        <v>平成29年12月 1日</v>
      </c>
      <c r="V339" s="193"/>
      <c r="W339" s="193"/>
      <c r="X339" s="193" t="s">
        <v>3</v>
      </c>
      <c r="Y339" s="4"/>
      <c r="Z339" s="4"/>
      <c r="AA339" s="4"/>
    </row>
    <row r="340" spans="2:27" s="50" customFormat="1" ht="13.5" customHeight="1" thickBot="1">
      <c r="J340" s="273"/>
      <c r="K340" s="273"/>
      <c r="L340" s="273"/>
      <c r="M340" s="273"/>
      <c r="N340" s="273"/>
      <c r="O340" s="273"/>
      <c r="P340" s="273"/>
      <c r="U340" s="260"/>
      <c r="X340" s="4"/>
      <c r="Y340" s="4"/>
      <c r="Z340" s="4"/>
      <c r="AA340" s="4"/>
    </row>
    <row r="341" spans="2:27" s="50" customFormat="1">
      <c r="B341" s="294" t="s">
        <v>280</v>
      </c>
      <c r="C341" s="642" t="s">
        <v>4</v>
      </c>
      <c r="D341" s="642"/>
      <c r="E341" s="642" t="s">
        <v>5</v>
      </c>
      <c r="F341" s="642"/>
      <c r="G341" s="295" t="s">
        <v>6</v>
      </c>
      <c r="H341" s="294" t="s">
        <v>280</v>
      </c>
      <c r="I341" s="642" t="s">
        <v>4</v>
      </c>
      <c r="J341" s="642"/>
      <c r="K341" s="296" t="s">
        <v>5</v>
      </c>
      <c r="L341" s="295" t="s">
        <v>6</v>
      </c>
      <c r="M341" s="294" t="s">
        <v>280</v>
      </c>
      <c r="N341" s="296" t="s">
        <v>4</v>
      </c>
      <c r="O341" s="642" t="s">
        <v>5</v>
      </c>
      <c r="P341" s="642"/>
      <c r="Q341" s="642" t="s">
        <v>6</v>
      </c>
      <c r="R341" s="646"/>
      <c r="S341" s="294" t="s">
        <v>280</v>
      </c>
      <c r="T341" s="642" t="s">
        <v>4</v>
      </c>
      <c r="U341" s="642"/>
      <c r="V341" s="296" t="s">
        <v>5</v>
      </c>
      <c r="W341" s="642" t="s">
        <v>6</v>
      </c>
      <c r="X341" s="646"/>
    </row>
    <row r="342" spans="2:27" s="50" customFormat="1">
      <c r="B342" s="297" t="s">
        <v>279</v>
      </c>
      <c r="C342" s="629">
        <v>21</v>
      </c>
      <c r="D342" s="629"/>
      <c r="E342" s="629">
        <v>10</v>
      </c>
      <c r="F342" s="629"/>
      <c r="G342" s="298">
        <v>31</v>
      </c>
      <c r="H342" s="297" t="s">
        <v>278</v>
      </c>
      <c r="I342" s="629">
        <v>16</v>
      </c>
      <c r="J342" s="629"/>
      <c r="K342" s="299">
        <v>10</v>
      </c>
      <c r="L342" s="298">
        <v>26</v>
      </c>
      <c r="M342" s="297" t="s">
        <v>277</v>
      </c>
      <c r="N342" s="299">
        <v>20</v>
      </c>
      <c r="O342" s="629">
        <v>16</v>
      </c>
      <c r="P342" s="629"/>
      <c r="Q342" s="629">
        <v>36</v>
      </c>
      <c r="R342" s="630"/>
      <c r="S342" s="297" t="s">
        <v>276</v>
      </c>
      <c r="T342" s="629">
        <v>6</v>
      </c>
      <c r="U342" s="629"/>
      <c r="V342" s="299">
        <v>4</v>
      </c>
      <c r="W342" s="629">
        <v>10</v>
      </c>
      <c r="X342" s="630"/>
    </row>
    <row r="343" spans="2:27" s="50" customFormat="1">
      <c r="B343" s="275" t="s">
        <v>275</v>
      </c>
      <c r="C343" s="627">
        <v>16</v>
      </c>
      <c r="D343" s="627"/>
      <c r="E343" s="627">
        <v>10</v>
      </c>
      <c r="F343" s="627"/>
      <c r="G343" s="276">
        <v>26</v>
      </c>
      <c r="H343" s="275" t="s">
        <v>274</v>
      </c>
      <c r="I343" s="627">
        <v>16</v>
      </c>
      <c r="J343" s="627"/>
      <c r="K343" s="279">
        <v>12</v>
      </c>
      <c r="L343" s="276">
        <v>28</v>
      </c>
      <c r="M343" s="275" t="s">
        <v>273</v>
      </c>
      <c r="N343" s="279">
        <v>23</v>
      </c>
      <c r="O343" s="627">
        <v>13</v>
      </c>
      <c r="P343" s="627"/>
      <c r="Q343" s="627">
        <v>36</v>
      </c>
      <c r="R343" s="628"/>
      <c r="S343" s="275" t="s">
        <v>272</v>
      </c>
      <c r="T343" s="627">
        <v>8</v>
      </c>
      <c r="U343" s="627"/>
      <c r="V343" s="279">
        <v>8</v>
      </c>
      <c r="W343" s="627">
        <v>16</v>
      </c>
      <c r="X343" s="628"/>
    </row>
    <row r="344" spans="2:27" s="50" customFormat="1">
      <c r="B344" s="275" t="s">
        <v>271</v>
      </c>
      <c r="C344" s="627">
        <v>17</v>
      </c>
      <c r="D344" s="627"/>
      <c r="E344" s="627">
        <v>25</v>
      </c>
      <c r="F344" s="627"/>
      <c r="G344" s="276">
        <v>42</v>
      </c>
      <c r="H344" s="275" t="s">
        <v>270</v>
      </c>
      <c r="I344" s="627">
        <v>14</v>
      </c>
      <c r="J344" s="627"/>
      <c r="K344" s="279">
        <v>17</v>
      </c>
      <c r="L344" s="276">
        <v>31</v>
      </c>
      <c r="M344" s="275" t="s">
        <v>269</v>
      </c>
      <c r="N344" s="279">
        <v>11</v>
      </c>
      <c r="O344" s="627">
        <v>14</v>
      </c>
      <c r="P344" s="627"/>
      <c r="Q344" s="627">
        <v>25</v>
      </c>
      <c r="R344" s="628"/>
      <c r="S344" s="275" t="s">
        <v>268</v>
      </c>
      <c r="T344" s="627">
        <v>7</v>
      </c>
      <c r="U344" s="627"/>
      <c r="V344" s="279">
        <v>11</v>
      </c>
      <c r="W344" s="627">
        <v>18</v>
      </c>
      <c r="X344" s="628"/>
    </row>
    <row r="345" spans="2:27" s="50" customFormat="1">
      <c r="B345" s="275" t="s">
        <v>267</v>
      </c>
      <c r="C345" s="627">
        <v>19</v>
      </c>
      <c r="D345" s="627"/>
      <c r="E345" s="627">
        <v>16</v>
      </c>
      <c r="F345" s="627"/>
      <c r="G345" s="276">
        <v>35</v>
      </c>
      <c r="H345" s="275" t="s">
        <v>266</v>
      </c>
      <c r="I345" s="627">
        <v>8</v>
      </c>
      <c r="J345" s="627"/>
      <c r="K345" s="279">
        <v>13</v>
      </c>
      <c r="L345" s="276">
        <v>21</v>
      </c>
      <c r="M345" s="275" t="s">
        <v>265</v>
      </c>
      <c r="N345" s="279">
        <v>12</v>
      </c>
      <c r="O345" s="627">
        <v>17</v>
      </c>
      <c r="P345" s="627"/>
      <c r="Q345" s="627">
        <v>29</v>
      </c>
      <c r="R345" s="628"/>
      <c r="S345" s="275" t="s">
        <v>264</v>
      </c>
      <c r="T345" s="627">
        <v>10</v>
      </c>
      <c r="U345" s="627"/>
      <c r="V345" s="279">
        <v>2</v>
      </c>
      <c r="W345" s="627">
        <v>12</v>
      </c>
      <c r="X345" s="628"/>
    </row>
    <row r="346" spans="2:27" s="50" customFormat="1">
      <c r="B346" s="300" t="s">
        <v>263</v>
      </c>
      <c r="C346" s="466">
        <v>17</v>
      </c>
      <c r="D346" s="466"/>
      <c r="E346" s="466">
        <v>19</v>
      </c>
      <c r="F346" s="466"/>
      <c r="G346" s="301">
        <v>36</v>
      </c>
      <c r="H346" s="300" t="s">
        <v>262</v>
      </c>
      <c r="I346" s="466">
        <v>9</v>
      </c>
      <c r="J346" s="466"/>
      <c r="K346" s="196">
        <v>13</v>
      </c>
      <c r="L346" s="301">
        <v>22</v>
      </c>
      <c r="M346" s="300" t="s">
        <v>261</v>
      </c>
      <c r="N346" s="196">
        <v>15</v>
      </c>
      <c r="O346" s="466">
        <v>26</v>
      </c>
      <c r="P346" s="466"/>
      <c r="Q346" s="466">
        <v>41</v>
      </c>
      <c r="R346" s="618"/>
      <c r="S346" s="300" t="s">
        <v>260</v>
      </c>
      <c r="T346" s="466">
        <v>9</v>
      </c>
      <c r="U346" s="466"/>
      <c r="V346" s="196">
        <v>5</v>
      </c>
      <c r="W346" s="466">
        <v>14</v>
      </c>
      <c r="X346" s="618"/>
    </row>
    <row r="347" spans="2:27" s="50" customFormat="1">
      <c r="B347" s="275" t="s">
        <v>259</v>
      </c>
      <c r="C347" s="627">
        <v>16</v>
      </c>
      <c r="D347" s="627"/>
      <c r="E347" s="627">
        <v>15</v>
      </c>
      <c r="F347" s="627"/>
      <c r="G347" s="276">
        <v>31</v>
      </c>
      <c r="H347" s="275" t="s">
        <v>258</v>
      </c>
      <c r="I347" s="627">
        <v>19</v>
      </c>
      <c r="J347" s="627"/>
      <c r="K347" s="279">
        <v>12</v>
      </c>
      <c r="L347" s="276">
        <v>31</v>
      </c>
      <c r="M347" s="275" t="s">
        <v>257</v>
      </c>
      <c r="N347" s="279">
        <v>22</v>
      </c>
      <c r="O347" s="627">
        <v>14</v>
      </c>
      <c r="P347" s="627"/>
      <c r="Q347" s="627">
        <v>36</v>
      </c>
      <c r="R347" s="628"/>
      <c r="S347" s="275" t="s">
        <v>256</v>
      </c>
      <c r="T347" s="627">
        <v>5</v>
      </c>
      <c r="U347" s="627"/>
      <c r="V347" s="279">
        <v>8</v>
      </c>
      <c r="W347" s="627">
        <v>13</v>
      </c>
      <c r="X347" s="628"/>
    </row>
    <row r="348" spans="2:27" s="50" customFormat="1">
      <c r="B348" s="275" t="s">
        <v>255</v>
      </c>
      <c r="C348" s="627">
        <v>13</v>
      </c>
      <c r="D348" s="627"/>
      <c r="E348" s="627">
        <v>19</v>
      </c>
      <c r="F348" s="627"/>
      <c r="G348" s="276">
        <v>32</v>
      </c>
      <c r="H348" s="275" t="s">
        <v>254</v>
      </c>
      <c r="I348" s="627">
        <v>14</v>
      </c>
      <c r="J348" s="627"/>
      <c r="K348" s="279">
        <v>18</v>
      </c>
      <c r="L348" s="276">
        <v>32</v>
      </c>
      <c r="M348" s="275" t="s">
        <v>253</v>
      </c>
      <c r="N348" s="279">
        <v>16</v>
      </c>
      <c r="O348" s="627">
        <v>14</v>
      </c>
      <c r="P348" s="627"/>
      <c r="Q348" s="627">
        <v>30</v>
      </c>
      <c r="R348" s="628"/>
      <c r="S348" s="275" t="s">
        <v>252</v>
      </c>
      <c r="T348" s="627">
        <v>9</v>
      </c>
      <c r="U348" s="627"/>
      <c r="V348" s="279">
        <v>3</v>
      </c>
      <c r="W348" s="627">
        <v>12</v>
      </c>
      <c r="X348" s="628"/>
    </row>
    <row r="349" spans="2:27" s="50" customFormat="1">
      <c r="B349" s="275" t="s">
        <v>251</v>
      </c>
      <c r="C349" s="627">
        <v>16</v>
      </c>
      <c r="D349" s="627"/>
      <c r="E349" s="627">
        <v>13</v>
      </c>
      <c r="F349" s="627"/>
      <c r="G349" s="276">
        <v>29</v>
      </c>
      <c r="H349" s="275" t="s">
        <v>250</v>
      </c>
      <c r="I349" s="627">
        <v>21</v>
      </c>
      <c r="J349" s="627"/>
      <c r="K349" s="279">
        <v>21</v>
      </c>
      <c r="L349" s="276">
        <v>42</v>
      </c>
      <c r="M349" s="275" t="s">
        <v>249</v>
      </c>
      <c r="N349" s="279">
        <v>13</v>
      </c>
      <c r="O349" s="627">
        <v>19</v>
      </c>
      <c r="P349" s="627"/>
      <c r="Q349" s="627">
        <v>32</v>
      </c>
      <c r="R349" s="628"/>
      <c r="S349" s="275" t="s">
        <v>248</v>
      </c>
      <c r="T349" s="627">
        <v>1</v>
      </c>
      <c r="U349" s="627"/>
      <c r="V349" s="279">
        <v>8</v>
      </c>
      <c r="W349" s="627">
        <v>9</v>
      </c>
      <c r="X349" s="628"/>
    </row>
    <row r="350" spans="2:27" s="50" customFormat="1">
      <c r="B350" s="275" t="s">
        <v>247</v>
      </c>
      <c r="C350" s="627">
        <v>21</v>
      </c>
      <c r="D350" s="627"/>
      <c r="E350" s="627">
        <v>17</v>
      </c>
      <c r="F350" s="627"/>
      <c r="G350" s="276">
        <v>38</v>
      </c>
      <c r="H350" s="275" t="s">
        <v>246</v>
      </c>
      <c r="I350" s="627">
        <v>17</v>
      </c>
      <c r="J350" s="627"/>
      <c r="K350" s="279">
        <v>19</v>
      </c>
      <c r="L350" s="276">
        <v>36</v>
      </c>
      <c r="M350" s="275" t="s">
        <v>245</v>
      </c>
      <c r="N350" s="279">
        <v>11</v>
      </c>
      <c r="O350" s="627">
        <v>9</v>
      </c>
      <c r="P350" s="627"/>
      <c r="Q350" s="627">
        <v>20</v>
      </c>
      <c r="R350" s="628"/>
      <c r="S350" s="275" t="s">
        <v>244</v>
      </c>
      <c r="T350" s="627">
        <v>1</v>
      </c>
      <c r="U350" s="627"/>
      <c r="V350" s="279">
        <v>8</v>
      </c>
      <c r="W350" s="627">
        <v>9</v>
      </c>
      <c r="X350" s="628"/>
    </row>
    <row r="351" spans="2:27" s="50" customFormat="1">
      <c r="B351" s="300" t="s">
        <v>243</v>
      </c>
      <c r="C351" s="466">
        <v>19</v>
      </c>
      <c r="D351" s="466"/>
      <c r="E351" s="466">
        <v>31</v>
      </c>
      <c r="F351" s="466"/>
      <c r="G351" s="301">
        <v>50</v>
      </c>
      <c r="H351" s="300" t="s">
        <v>242</v>
      </c>
      <c r="I351" s="466">
        <v>14</v>
      </c>
      <c r="J351" s="466"/>
      <c r="K351" s="196">
        <v>13</v>
      </c>
      <c r="L351" s="301">
        <v>27</v>
      </c>
      <c r="M351" s="300" t="s">
        <v>241</v>
      </c>
      <c r="N351" s="196">
        <v>10</v>
      </c>
      <c r="O351" s="466">
        <v>12</v>
      </c>
      <c r="P351" s="466"/>
      <c r="Q351" s="466">
        <v>22</v>
      </c>
      <c r="R351" s="618"/>
      <c r="S351" s="300" t="s">
        <v>240</v>
      </c>
      <c r="T351" s="466">
        <v>2</v>
      </c>
      <c r="U351" s="466"/>
      <c r="V351" s="196">
        <v>5</v>
      </c>
      <c r="W351" s="466">
        <v>7</v>
      </c>
      <c r="X351" s="618"/>
    </row>
    <row r="352" spans="2:27" s="50" customFormat="1">
      <c r="B352" s="275" t="s">
        <v>239</v>
      </c>
      <c r="C352" s="627">
        <v>16</v>
      </c>
      <c r="D352" s="627"/>
      <c r="E352" s="627">
        <v>20</v>
      </c>
      <c r="F352" s="627"/>
      <c r="G352" s="276">
        <v>36</v>
      </c>
      <c r="H352" s="275" t="s">
        <v>238</v>
      </c>
      <c r="I352" s="627">
        <v>15</v>
      </c>
      <c r="J352" s="627"/>
      <c r="K352" s="279">
        <v>13</v>
      </c>
      <c r="L352" s="276">
        <v>28</v>
      </c>
      <c r="M352" s="275" t="s">
        <v>237</v>
      </c>
      <c r="N352" s="279">
        <v>13</v>
      </c>
      <c r="O352" s="627">
        <v>9</v>
      </c>
      <c r="P352" s="627"/>
      <c r="Q352" s="627">
        <v>22</v>
      </c>
      <c r="R352" s="628"/>
      <c r="S352" s="275" t="s">
        <v>236</v>
      </c>
      <c r="T352" s="627">
        <v>4</v>
      </c>
      <c r="U352" s="627"/>
      <c r="V352" s="279">
        <v>5</v>
      </c>
      <c r="W352" s="627">
        <v>9</v>
      </c>
      <c r="X352" s="628"/>
    </row>
    <row r="353" spans="2:24" s="50" customFormat="1">
      <c r="B353" s="275" t="s">
        <v>235</v>
      </c>
      <c r="C353" s="627">
        <v>26</v>
      </c>
      <c r="D353" s="627"/>
      <c r="E353" s="627">
        <v>16</v>
      </c>
      <c r="F353" s="627"/>
      <c r="G353" s="276">
        <v>42</v>
      </c>
      <c r="H353" s="275" t="s">
        <v>234</v>
      </c>
      <c r="I353" s="627">
        <v>18</v>
      </c>
      <c r="J353" s="627"/>
      <c r="K353" s="279">
        <v>28</v>
      </c>
      <c r="L353" s="276">
        <v>46</v>
      </c>
      <c r="M353" s="275" t="s">
        <v>233</v>
      </c>
      <c r="N353" s="279">
        <v>13</v>
      </c>
      <c r="O353" s="627">
        <v>13</v>
      </c>
      <c r="P353" s="627"/>
      <c r="Q353" s="627">
        <v>26</v>
      </c>
      <c r="R353" s="628"/>
      <c r="S353" s="275" t="s">
        <v>232</v>
      </c>
      <c r="T353" s="627">
        <v>0</v>
      </c>
      <c r="U353" s="627"/>
      <c r="V353" s="279">
        <v>3</v>
      </c>
      <c r="W353" s="627">
        <v>3</v>
      </c>
      <c r="X353" s="628"/>
    </row>
    <row r="354" spans="2:24" s="50" customFormat="1">
      <c r="B354" s="275" t="s">
        <v>231</v>
      </c>
      <c r="C354" s="627">
        <v>18</v>
      </c>
      <c r="D354" s="627"/>
      <c r="E354" s="627">
        <v>12</v>
      </c>
      <c r="F354" s="627"/>
      <c r="G354" s="276">
        <v>30</v>
      </c>
      <c r="H354" s="275" t="s">
        <v>230</v>
      </c>
      <c r="I354" s="627">
        <v>11</v>
      </c>
      <c r="J354" s="627"/>
      <c r="K354" s="279">
        <v>16</v>
      </c>
      <c r="L354" s="276">
        <v>27</v>
      </c>
      <c r="M354" s="275" t="s">
        <v>229</v>
      </c>
      <c r="N354" s="279">
        <v>12</v>
      </c>
      <c r="O354" s="627">
        <v>10</v>
      </c>
      <c r="P354" s="627"/>
      <c r="Q354" s="627">
        <v>22</v>
      </c>
      <c r="R354" s="628"/>
      <c r="S354" s="275" t="s">
        <v>228</v>
      </c>
      <c r="T354" s="627">
        <v>3</v>
      </c>
      <c r="U354" s="627"/>
      <c r="V354" s="279">
        <v>2</v>
      </c>
      <c r="W354" s="627">
        <v>5</v>
      </c>
      <c r="X354" s="628"/>
    </row>
    <row r="355" spans="2:24" s="50" customFormat="1">
      <c r="B355" s="275" t="s">
        <v>227</v>
      </c>
      <c r="C355" s="627">
        <v>16</v>
      </c>
      <c r="D355" s="627"/>
      <c r="E355" s="627">
        <v>27</v>
      </c>
      <c r="F355" s="627"/>
      <c r="G355" s="276">
        <v>43</v>
      </c>
      <c r="H355" s="275" t="s">
        <v>226</v>
      </c>
      <c r="I355" s="627">
        <v>25</v>
      </c>
      <c r="J355" s="627"/>
      <c r="K355" s="279">
        <v>27</v>
      </c>
      <c r="L355" s="276">
        <v>52</v>
      </c>
      <c r="M355" s="275" t="s">
        <v>225</v>
      </c>
      <c r="N355" s="279">
        <v>12</v>
      </c>
      <c r="O355" s="627">
        <v>20</v>
      </c>
      <c r="P355" s="627"/>
      <c r="Q355" s="627">
        <v>32</v>
      </c>
      <c r="R355" s="628"/>
      <c r="S355" s="275" t="s">
        <v>224</v>
      </c>
      <c r="T355" s="627">
        <v>0</v>
      </c>
      <c r="U355" s="627"/>
      <c r="V355" s="279">
        <v>2</v>
      </c>
      <c r="W355" s="627">
        <v>2</v>
      </c>
      <c r="X355" s="628"/>
    </row>
    <row r="356" spans="2:24" s="50" customFormat="1">
      <c r="B356" s="300" t="s">
        <v>223</v>
      </c>
      <c r="C356" s="466">
        <v>19</v>
      </c>
      <c r="D356" s="466"/>
      <c r="E356" s="466">
        <v>16</v>
      </c>
      <c r="F356" s="466"/>
      <c r="G356" s="301">
        <v>35</v>
      </c>
      <c r="H356" s="300" t="s">
        <v>222</v>
      </c>
      <c r="I356" s="466">
        <v>14</v>
      </c>
      <c r="J356" s="466"/>
      <c r="K356" s="196">
        <v>22</v>
      </c>
      <c r="L356" s="301">
        <v>36</v>
      </c>
      <c r="M356" s="300" t="s">
        <v>221</v>
      </c>
      <c r="N356" s="196">
        <v>16</v>
      </c>
      <c r="O356" s="466">
        <v>17</v>
      </c>
      <c r="P356" s="466"/>
      <c r="Q356" s="466">
        <v>33</v>
      </c>
      <c r="R356" s="618"/>
      <c r="S356" s="300" t="s">
        <v>220</v>
      </c>
      <c r="T356" s="466">
        <v>2</v>
      </c>
      <c r="U356" s="466"/>
      <c r="V356" s="196">
        <v>3</v>
      </c>
      <c r="W356" s="466">
        <v>5</v>
      </c>
      <c r="X356" s="618"/>
    </row>
    <row r="357" spans="2:24" s="50" customFormat="1">
      <c r="B357" s="275" t="s">
        <v>219</v>
      </c>
      <c r="C357" s="627">
        <v>18</v>
      </c>
      <c r="D357" s="627"/>
      <c r="E357" s="627">
        <v>14</v>
      </c>
      <c r="F357" s="627"/>
      <c r="G357" s="276">
        <v>32</v>
      </c>
      <c r="H357" s="275" t="s">
        <v>218</v>
      </c>
      <c r="I357" s="627">
        <v>20</v>
      </c>
      <c r="J357" s="627"/>
      <c r="K357" s="279">
        <v>21</v>
      </c>
      <c r="L357" s="276">
        <v>41</v>
      </c>
      <c r="M357" s="275" t="s">
        <v>217</v>
      </c>
      <c r="N357" s="279">
        <v>15</v>
      </c>
      <c r="O357" s="627">
        <v>13</v>
      </c>
      <c r="P357" s="627"/>
      <c r="Q357" s="627">
        <v>28</v>
      </c>
      <c r="R357" s="628"/>
      <c r="S357" s="275" t="s">
        <v>216</v>
      </c>
      <c r="T357" s="627">
        <v>0</v>
      </c>
      <c r="U357" s="627"/>
      <c r="V357" s="279">
        <v>1</v>
      </c>
      <c r="W357" s="627">
        <v>1</v>
      </c>
      <c r="X357" s="628"/>
    </row>
    <row r="358" spans="2:24" s="50" customFormat="1">
      <c r="B358" s="275" t="s">
        <v>215</v>
      </c>
      <c r="C358" s="627">
        <v>17</v>
      </c>
      <c r="D358" s="627"/>
      <c r="E358" s="627">
        <v>23</v>
      </c>
      <c r="F358" s="627"/>
      <c r="G358" s="276">
        <v>40</v>
      </c>
      <c r="H358" s="275" t="s">
        <v>214</v>
      </c>
      <c r="I358" s="627">
        <v>14</v>
      </c>
      <c r="J358" s="627"/>
      <c r="K358" s="279">
        <v>22</v>
      </c>
      <c r="L358" s="276">
        <v>36</v>
      </c>
      <c r="M358" s="275" t="s">
        <v>213</v>
      </c>
      <c r="N358" s="279">
        <v>9</v>
      </c>
      <c r="O358" s="627">
        <v>18</v>
      </c>
      <c r="P358" s="627"/>
      <c r="Q358" s="627">
        <v>27</v>
      </c>
      <c r="R358" s="628"/>
      <c r="S358" s="275" t="s">
        <v>212</v>
      </c>
      <c r="T358" s="627">
        <v>1</v>
      </c>
      <c r="U358" s="627"/>
      <c r="V358" s="279">
        <v>3</v>
      </c>
      <c r="W358" s="627">
        <v>4</v>
      </c>
      <c r="X358" s="628"/>
    </row>
    <row r="359" spans="2:24" s="50" customFormat="1">
      <c r="B359" s="275" t="s">
        <v>211</v>
      </c>
      <c r="C359" s="627">
        <v>23</v>
      </c>
      <c r="D359" s="627"/>
      <c r="E359" s="627">
        <v>28</v>
      </c>
      <c r="F359" s="627"/>
      <c r="G359" s="276">
        <v>51</v>
      </c>
      <c r="H359" s="275" t="s">
        <v>210</v>
      </c>
      <c r="I359" s="627">
        <v>25</v>
      </c>
      <c r="J359" s="627"/>
      <c r="K359" s="279">
        <v>29</v>
      </c>
      <c r="L359" s="276">
        <v>54</v>
      </c>
      <c r="M359" s="275" t="s">
        <v>209</v>
      </c>
      <c r="N359" s="279">
        <v>5</v>
      </c>
      <c r="O359" s="627">
        <v>15</v>
      </c>
      <c r="P359" s="627"/>
      <c r="Q359" s="627">
        <v>20</v>
      </c>
      <c r="R359" s="628"/>
      <c r="S359" s="275" t="s">
        <v>208</v>
      </c>
      <c r="T359" s="627">
        <v>1</v>
      </c>
      <c r="U359" s="627"/>
      <c r="V359" s="279">
        <v>1</v>
      </c>
      <c r="W359" s="627">
        <v>2</v>
      </c>
      <c r="X359" s="628"/>
    </row>
    <row r="360" spans="2:24" s="50" customFormat="1">
      <c r="B360" s="275" t="s">
        <v>207</v>
      </c>
      <c r="C360" s="627">
        <v>20</v>
      </c>
      <c r="D360" s="627"/>
      <c r="E360" s="627">
        <v>18</v>
      </c>
      <c r="F360" s="627"/>
      <c r="G360" s="276">
        <v>38</v>
      </c>
      <c r="H360" s="275" t="s">
        <v>206</v>
      </c>
      <c r="I360" s="627">
        <v>26</v>
      </c>
      <c r="J360" s="627"/>
      <c r="K360" s="279">
        <v>22</v>
      </c>
      <c r="L360" s="276">
        <v>48</v>
      </c>
      <c r="M360" s="275" t="s">
        <v>205</v>
      </c>
      <c r="N360" s="279">
        <v>12</v>
      </c>
      <c r="O360" s="627">
        <v>21</v>
      </c>
      <c r="P360" s="627"/>
      <c r="Q360" s="627">
        <v>33</v>
      </c>
      <c r="R360" s="628"/>
      <c r="S360" s="275" t="s">
        <v>204</v>
      </c>
      <c r="T360" s="627">
        <v>0</v>
      </c>
      <c r="U360" s="627"/>
      <c r="V360" s="279">
        <v>0</v>
      </c>
      <c r="W360" s="627">
        <v>0</v>
      </c>
      <c r="X360" s="628"/>
    </row>
    <row r="361" spans="2:24" s="50" customFormat="1">
      <c r="B361" s="300" t="s">
        <v>203</v>
      </c>
      <c r="C361" s="466">
        <v>22</v>
      </c>
      <c r="D361" s="466"/>
      <c r="E361" s="466">
        <v>16</v>
      </c>
      <c r="F361" s="466"/>
      <c r="G361" s="301">
        <v>38</v>
      </c>
      <c r="H361" s="300" t="s">
        <v>202</v>
      </c>
      <c r="I361" s="466">
        <v>19</v>
      </c>
      <c r="J361" s="466"/>
      <c r="K361" s="196">
        <v>26</v>
      </c>
      <c r="L361" s="301">
        <v>45</v>
      </c>
      <c r="M361" s="300" t="s">
        <v>201</v>
      </c>
      <c r="N361" s="196">
        <v>14</v>
      </c>
      <c r="O361" s="466">
        <v>14</v>
      </c>
      <c r="P361" s="466"/>
      <c r="Q361" s="466">
        <v>28</v>
      </c>
      <c r="R361" s="618"/>
      <c r="S361" s="300" t="s">
        <v>200</v>
      </c>
      <c r="T361" s="466">
        <v>1</v>
      </c>
      <c r="U361" s="466"/>
      <c r="V361" s="196">
        <v>1</v>
      </c>
      <c r="W361" s="466">
        <v>2</v>
      </c>
      <c r="X361" s="618"/>
    </row>
    <row r="362" spans="2:24" s="50" customFormat="1">
      <c r="B362" s="275" t="s">
        <v>199</v>
      </c>
      <c r="C362" s="627">
        <v>15</v>
      </c>
      <c r="D362" s="627"/>
      <c r="E362" s="627">
        <v>18</v>
      </c>
      <c r="F362" s="627"/>
      <c r="G362" s="276">
        <v>33</v>
      </c>
      <c r="H362" s="275" t="s">
        <v>198</v>
      </c>
      <c r="I362" s="627">
        <v>16</v>
      </c>
      <c r="J362" s="627"/>
      <c r="K362" s="279">
        <v>23</v>
      </c>
      <c r="L362" s="276">
        <v>39</v>
      </c>
      <c r="M362" s="275" t="s">
        <v>197</v>
      </c>
      <c r="N362" s="279">
        <v>7</v>
      </c>
      <c r="O362" s="627">
        <v>12</v>
      </c>
      <c r="P362" s="627"/>
      <c r="Q362" s="627">
        <v>19</v>
      </c>
      <c r="R362" s="628"/>
      <c r="S362" s="297" t="s">
        <v>196</v>
      </c>
      <c r="T362" s="629">
        <v>0</v>
      </c>
      <c r="U362" s="629"/>
      <c r="V362" s="299">
        <v>2</v>
      </c>
      <c r="W362" s="629">
        <v>2</v>
      </c>
      <c r="X362" s="630"/>
    </row>
    <row r="363" spans="2:24" s="50" customFormat="1">
      <c r="B363" s="275" t="s">
        <v>195</v>
      </c>
      <c r="C363" s="627">
        <v>11</v>
      </c>
      <c r="D363" s="627"/>
      <c r="E363" s="627">
        <v>19</v>
      </c>
      <c r="F363" s="627"/>
      <c r="G363" s="276">
        <v>30</v>
      </c>
      <c r="H363" s="275" t="s">
        <v>194</v>
      </c>
      <c r="I363" s="627">
        <v>27</v>
      </c>
      <c r="J363" s="627"/>
      <c r="K363" s="279">
        <v>19</v>
      </c>
      <c r="L363" s="276">
        <v>46</v>
      </c>
      <c r="M363" s="275" t="s">
        <v>193</v>
      </c>
      <c r="N363" s="279">
        <v>7</v>
      </c>
      <c r="O363" s="627">
        <v>6</v>
      </c>
      <c r="P363" s="627"/>
      <c r="Q363" s="627">
        <v>13</v>
      </c>
      <c r="R363" s="628"/>
      <c r="S363" s="275" t="s">
        <v>192</v>
      </c>
      <c r="T363" s="627">
        <v>0</v>
      </c>
      <c r="U363" s="627"/>
      <c r="V363" s="279">
        <v>0</v>
      </c>
      <c r="W363" s="627">
        <v>0</v>
      </c>
      <c r="X363" s="628"/>
    </row>
    <row r="364" spans="2:24" s="50" customFormat="1">
      <c r="B364" s="275" t="s">
        <v>191</v>
      </c>
      <c r="C364" s="627">
        <v>13</v>
      </c>
      <c r="D364" s="627"/>
      <c r="E364" s="627">
        <v>12</v>
      </c>
      <c r="F364" s="627"/>
      <c r="G364" s="276">
        <v>25</v>
      </c>
      <c r="H364" s="275" t="s">
        <v>190</v>
      </c>
      <c r="I364" s="627">
        <v>22</v>
      </c>
      <c r="J364" s="627"/>
      <c r="K364" s="279">
        <v>29</v>
      </c>
      <c r="L364" s="276">
        <v>51</v>
      </c>
      <c r="M364" s="275" t="s">
        <v>189</v>
      </c>
      <c r="N364" s="279">
        <v>6</v>
      </c>
      <c r="O364" s="627">
        <v>7</v>
      </c>
      <c r="P364" s="627"/>
      <c r="Q364" s="627">
        <v>13</v>
      </c>
      <c r="R364" s="628"/>
      <c r="S364" s="275" t="s">
        <v>188</v>
      </c>
      <c r="T364" s="627">
        <v>0</v>
      </c>
      <c r="U364" s="627"/>
      <c r="V364" s="279">
        <v>0</v>
      </c>
      <c r="W364" s="627">
        <v>0</v>
      </c>
      <c r="X364" s="628"/>
    </row>
    <row r="365" spans="2:24" s="50" customFormat="1">
      <c r="B365" s="275" t="s">
        <v>187</v>
      </c>
      <c r="C365" s="627">
        <v>18</v>
      </c>
      <c r="D365" s="627"/>
      <c r="E365" s="627">
        <v>15</v>
      </c>
      <c r="F365" s="627"/>
      <c r="G365" s="276">
        <v>33</v>
      </c>
      <c r="H365" s="275" t="s">
        <v>186</v>
      </c>
      <c r="I365" s="627">
        <v>16</v>
      </c>
      <c r="J365" s="627"/>
      <c r="K365" s="279">
        <v>28</v>
      </c>
      <c r="L365" s="276">
        <v>44</v>
      </c>
      <c r="M365" s="275" t="s">
        <v>185</v>
      </c>
      <c r="N365" s="279">
        <v>7</v>
      </c>
      <c r="O365" s="627">
        <v>7</v>
      </c>
      <c r="P365" s="627"/>
      <c r="Q365" s="627">
        <v>14</v>
      </c>
      <c r="R365" s="628"/>
      <c r="S365" s="275" t="s">
        <v>184</v>
      </c>
      <c r="T365" s="627">
        <v>0</v>
      </c>
      <c r="U365" s="627"/>
      <c r="V365" s="279">
        <v>0</v>
      </c>
      <c r="W365" s="627">
        <v>0</v>
      </c>
      <c r="X365" s="628"/>
    </row>
    <row r="366" spans="2:24" s="50" customFormat="1" ht="14.25" thickBot="1">
      <c r="B366" s="277" t="s">
        <v>183</v>
      </c>
      <c r="C366" s="632">
        <v>11</v>
      </c>
      <c r="D366" s="632"/>
      <c r="E366" s="632">
        <v>16</v>
      </c>
      <c r="F366" s="632"/>
      <c r="G366" s="278">
        <v>27</v>
      </c>
      <c r="H366" s="277" t="s">
        <v>182</v>
      </c>
      <c r="I366" s="632">
        <v>16</v>
      </c>
      <c r="J366" s="632"/>
      <c r="K366" s="280">
        <v>30</v>
      </c>
      <c r="L366" s="278">
        <v>46</v>
      </c>
      <c r="M366" s="277" t="s">
        <v>181</v>
      </c>
      <c r="N366" s="280">
        <v>7</v>
      </c>
      <c r="O366" s="632">
        <v>11</v>
      </c>
      <c r="P366" s="632"/>
      <c r="Q366" s="632">
        <v>18</v>
      </c>
      <c r="R366" s="647"/>
      <c r="S366" s="300" t="s">
        <v>180</v>
      </c>
      <c r="T366" s="466">
        <v>0</v>
      </c>
      <c r="U366" s="466"/>
      <c r="V366" s="196">
        <v>1</v>
      </c>
      <c r="W366" s="466">
        <v>1</v>
      </c>
      <c r="X366" s="618"/>
    </row>
    <row r="367" spans="2:24" s="50" customFormat="1" ht="14.25" thickBot="1">
      <c r="F367" s="643" t="s">
        <v>179</v>
      </c>
      <c r="G367" s="643"/>
      <c r="H367" s="643"/>
      <c r="I367" s="643"/>
      <c r="S367" s="297" t="s">
        <v>178</v>
      </c>
      <c r="T367" s="629">
        <v>0</v>
      </c>
      <c r="U367" s="629"/>
      <c r="V367" s="299">
        <v>0</v>
      </c>
      <c r="W367" s="629">
        <v>0</v>
      </c>
      <c r="X367" s="630"/>
    </row>
    <row r="368" spans="2:24" s="50" customFormat="1">
      <c r="B368" s="281" t="s">
        <v>177</v>
      </c>
      <c r="C368" s="634">
        <f>SUM(C342:D346)</f>
        <v>90</v>
      </c>
      <c r="D368" s="634"/>
      <c r="E368" s="634">
        <f>SUM(E342:F346)</f>
        <v>80</v>
      </c>
      <c r="F368" s="634"/>
      <c r="G368" s="282">
        <f>SUM(C368:F368)</f>
        <v>170</v>
      </c>
      <c r="H368" s="281" t="s">
        <v>176</v>
      </c>
      <c r="I368" s="633">
        <f>SUM(N342:N346)</f>
        <v>81</v>
      </c>
      <c r="J368" s="633"/>
      <c r="K368" s="287">
        <f>SUM(O342:P346)</f>
        <v>86</v>
      </c>
      <c r="L368" s="282">
        <f t="shared" ref="L368:L374" si="55">SUM(H368:K368)</f>
        <v>167</v>
      </c>
      <c r="M368" s="268" t="s">
        <v>175</v>
      </c>
      <c r="N368" s="290">
        <f>SUM(T367:U372)</f>
        <v>0</v>
      </c>
      <c r="O368" s="634">
        <f>SUM(V367:V371)</f>
        <v>0</v>
      </c>
      <c r="P368" s="634"/>
      <c r="Q368" s="634">
        <f t="shared" ref="Q368:Q369" si="56">SUM(M368:P368)</f>
        <v>0</v>
      </c>
      <c r="R368" s="644">
        <f t="shared" ref="R368:R369" si="57">SUM(N368:Q368)</f>
        <v>0</v>
      </c>
      <c r="S368" s="275" t="s">
        <v>174</v>
      </c>
      <c r="T368" s="627">
        <v>0</v>
      </c>
      <c r="U368" s="627"/>
      <c r="V368" s="279">
        <v>0</v>
      </c>
      <c r="W368" s="627">
        <v>0</v>
      </c>
      <c r="X368" s="628"/>
    </row>
    <row r="369" spans="2:27" s="50" customFormat="1" ht="14.25" thickBot="1">
      <c r="B369" s="283" t="s">
        <v>173</v>
      </c>
      <c r="C369" s="645">
        <f>SUM(C347:D351)</f>
        <v>85</v>
      </c>
      <c r="D369" s="645"/>
      <c r="E369" s="645">
        <f>SUM(E347:F351)</f>
        <v>95</v>
      </c>
      <c r="F369" s="645"/>
      <c r="G369" s="284">
        <f t="shared" ref="G369:G377" si="58">SUM(C369:F369)</f>
        <v>180</v>
      </c>
      <c r="H369" s="283" t="s">
        <v>172</v>
      </c>
      <c r="I369" s="648">
        <f>SUM(N347:N351)</f>
        <v>72</v>
      </c>
      <c r="J369" s="648"/>
      <c r="K369" s="288">
        <f>SUM(O347:P351)</f>
        <v>68</v>
      </c>
      <c r="L369" s="284">
        <f t="shared" si="55"/>
        <v>140</v>
      </c>
      <c r="M369" s="269" t="s">
        <v>159</v>
      </c>
      <c r="N369" s="291">
        <f>T372</f>
        <v>0</v>
      </c>
      <c r="O369" s="641">
        <f>V372</f>
        <v>0</v>
      </c>
      <c r="P369" s="641"/>
      <c r="Q369" s="641">
        <f t="shared" si="56"/>
        <v>0</v>
      </c>
      <c r="R369" s="660">
        <f t="shared" si="57"/>
        <v>0</v>
      </c>
      <c r="S369" s="275" t="s">
        <v>171</v>
      </c>
      <c r="T369" s="627">
        <v>0</v>
      </c>
      <c r="U369" s="627"/>
      <c r="V369" s="279">
        <v>0</v>
      </c>
      <c r="W369" s="627">
        <v>0</v>
      </c>
      <c r="X369" s="628"/>
    </row>
    <row r="370" spans="2:27" s="50" customFormat="1" ht="14.25" thickBot="1">
      <c r="B370" s="283" t="s">
        <v>170</v>
      </c>
      <c r="C370" s="645">
        <f>SUM(C352:D356)</f>
        <v>95</v>
      </c>
      <c r="D370" s="645"/>
      <c r="E370" s="645">
        <f>SUM(E352:F356)</f>
        <v>91</v>
      </c>
      <c r="F370" s="645"/>
      <c r="G370" s="284">
        <f t="shared" si="58"/>
        <v>186</v>
      </c>
      <c r="H370" s="283" t="s">
        <v>169</v>
      </c>
      <c r="I370" s="648">
        <f>SUM(N352:N356)</f>
        <v>66</v>
      </c>
      <c r="J370" s="648"/>
      <c r="K370" s="288">
        <f>SUM(O352:P356)</f>
        <v>69</v>
      </c>
      <c r="L370" s="284">
        <f t="shared" si="55"/>
        <v>135</v>
      </c>
      <c r="S370" s="275" t="s">
        <v>168</v>
      </c>
      <c r="T370" s="627">
        <v>0</v>
      </c>
      <c r="U370" s="627"/>
      <c r="V370" s="279">
        <v>0</v>
      </c>
      <c r="W370" s="627">
        <v>0</v>
      </c>
      <c r="X370" s="628"/>
    </row>
    <row r="371" spans="2:27" s="50" customFormat="1">
      <c r="B371" s="283" t="s">
        <v>167</v>
      </c>
      <c r="C371" s="645">
        <f>SUM(C357:D361)</f>
        <v>100</v>
      </c>
      <c r="D371" s="645"/>
      <c r="E371" s="645">
        <f>SUM(E357:F361)</f>
        <v>99</v>
      </c>
      <c r="F371" s="645"/>
      <c r="G371" s="284">
        <f t="shared" si="58"/>
        <v>199</v>
      </c>
      <c r="H371" s="283" t="s">
        <v>166</v>
      </c>
      <c r="I371" s="648">
        <f>SUM(N357:N361)</f>
        <v>55</v>
      </c>
      <c r="J371" s="648"/>
      <c r="K371" s="288">
        <f>SUM(O357:P361)</f>
        <v>81</v>
      </c>
      <c r="L371" s="284">
        <f t="shared" si="55"/>
        <v>136</v>
      </c>
      <c r="M371" s="639" t="s">
        <v>165</v>
      </c>
      <c r="N371" s="635">
        <f>SUM(I371:J377,N368:N369)</f>
        <v>159</v>
      </c>
      <c r="O371" s="635">
        <f>SUM(K371:K377,O368:P369)</f>
        <v>210</v>
      </c>
      <c r="P371" s="635"/>
      <c r="Q371" s="635">
        <f t="shared" ref="Q371:Q372" si="59">SUM(M371:P371)</f>
        <v>369</v>
      </c>
      <c r="R371" s="637">
        <f t="shared" ref="R371:R372" si="60">SUM(N371:Q371)</f>
        <v>738</v>
      </c>
      <c r="S371" s="300" t="s">
        <v>164</v>
      </c>
      <c r="T371" s="302">
        <v>0</v>
      </c>
      <c r="U371" s="302"/>
      <c r="V371" s="302">
        <v>0</v>
      </c>
      <c r="W371" s="466">
        <v>0</v>
      </c>
      <c r="X371" s="618"/>
    </row>
    <row r="372" spans="2:27" s="50" customFormat="1" ht="14.25" thickBot="1">
      <c r="B372" s="283" t="s">
        <v>163</v>
      </c>
      <c r="C372" s="645">
        <f>SUM(C362:D366)</f>
        <v>68</v>
      </c>
      <c r="D372" s="645"/>
      <c r="E372" s="645">
        <f>SUM(E362:F366)</f>
        <v>80</v>
      </c>
      <c r="F372" s="645"/>
      <c r="G372" s="284">
        <f t="shared" si="58"/>
        <v>148</v>
      </c>
      <c r="H372" s="283" t="s">
        <v>162</v>
      </c>
      <c r="I372" s="648">
        <f>SUM(N362:N366)</f>
        <v>34</v>
      </c>
      <c r="J372" s="648"/>
      <c r="K372" s="288">
        <f>SUM(O362:P366)</f>
        <v>43</v>
      </c>
      <c r="L372" s="284">
        <f t="shared" si="55"/>
        <v>77</v>
      </c>
      <c r="M372" s="640"/>
      <c r="N372" s="636"/>
      <c r="O372" s="636"/>
      <c r="P372" s="636"/>
      <c r="Q372" s="636">
        <f t="shared" si="59"/>
        <v>0</v>
      </c>
      <c r="R372" s="638">
        <f t="shared" si="60"/>
        <v>0</v>
      </c>
      <c r="S372" s="277" t="s">
        <v>159</v>
      </c>
      <c r="T372" s="632">
        <v>0</v>
      </c>
      <c r="U372" s="632"/>
      <c r="V372" s="280">
        <v>0</v>
      </c>
      <c r="W372" s="632">
        <v>0</v>
      </c>
      <c r="X372" s="647"/>
    </row>
    <row r="373" spans="2:27" s="50" customFormat="1" ht="14.25" thickBot="1">
      <c r="B373" s="283" t="s">
        <v>158</v>
      </c>
      <c r="C373" s="645">
        <f>SUM(I342:J346)</f>
        <v>63</v>
      </c>
      <c r="D373" s="645"/>
      <c r="E373" s="645">
        <f>SUM(K342:K346)</f>
        <v>65</v>
      </c>
      <c r="F373" s="645"/>
      <c r="G373" s="284">
        <f t="shared" si="58"/>
        <v>128</v>
      </c>
      <c r="H373" s="283" t="s">
        <v>157</v>
      </c>
      <c r="I373" s="648">
        <f>SUM(T342:U346)</f>
        <v>40</v>
      </c>
      <c r="J373" s="648"/>
      <c r="K373" s="288">
        <f>SUM(V342:V346)</f>
        <v>30</v>
      </c>
      <c r="L373" s="284">
        <f t="shared" si="55"/>
        <v>70</v>
      </c>
      <c r="M373" s="292" t="s">
        <v>161</v>
      </c>
      <c r="N373" s="319"/>
      <c r="O373" s="320"/>
      <c r="P373" s="649">
        <f>Q371/Q375*100</f>
        <v>14.03575503993914</v>
      </c>
      <c r="Q373" s="650"/>
      <c r="R373" s="271" t="s">
        <v>160</v>
      </c>
    </row>
    <row r="374" spans="2:27" s="50" customFormat="1" ht="14.25" thickBot="1">
      <c r="B374" s="283" t="s">
        <v>156</v>
      </c>
      <c r="C374" s="645">
        <f>SUM(I347:J351)</f>
        <v>85</v>
      </c>
      <c r="D374" s="645"/>
      <c r="E374" s="645">
        <f>SUM(K347:K351)</f>
        <v>83</v>
      </c>
      <c r="F374" s="645"/>
      <c r="G374" s="284">
        <f t="shared" si="58"/>
        <v>168</v>
      </c>
      <c r="H374" s="283" t="s">
        <v>155</v>
      </c>
      <c r="I374" s="648">
        <f>SUM(T347:U351)</f>
        <v>18</v>
      </c>
      <c r="J374" s="648"/>
      <c r="K374" s="288">
        <f>SUM(V347:V351)</f>
        <v>32</v>
      </c>
      <c r="L374" s="284">
        <f t="shared" si="55"/>
        <v>50</v>
      </c>
    </row>
    <row r="375" spans="2:27" s="50" customFormat="1">
      <c r="B375" s="283" t="s">
        <v>154</v>
      </c>
      <c r="C375" s="645">
        <f>SUM(I352:J356)</f>
        <v>83</v>
      </c>
      <c r="D375" s="645"/>
      <c r="E375" s="645">
        <f>SUM(K352:K356)</f>
        <v>106</v>
      </c>
      <c r="F375" s="645"/>
      <c r="G375" s="284">
        <f t="shared" si="58"/>
        <v>189</v>
      </c>
      <c r="H375" s="283" t="s">
        <v>153</v>
      </c>
      <c r="I375" s="648">
        <f>SUM(T352:U356)</f>
        <v>9</v>
      </c>
      <c r="J375" s="648"/>
      <c r="K375" s="288">
        <f>SUM(V352:V356)</f>
        <v>15</v>
      </c>
      <c r="L375" s="284">
        <f>SUM(H375:K375)</f>
        <v>24</v>
      </c>
      <c r="M375" s="639" t="s">
        <v>152</v>
      </c>
      <c r="N375" s="635">
        <f>SUM(C368:D377,I368:J377,N368:N369)</f>
        <v>1248</v>
      </c>
      <c r="O375" s="635">
        <f>SUM(E368:F377,K368:K377,O368:P369)</f>
        <v>1381</v>
      </c>
      <c r="P375" s="635"/>
      <c r="Q375" s="635">
        <f>SUM(N375:P376)</f>
        <v>2629</v>
      </c>
      <c r="R375" s="637"/>
      <c r="S375" s="651" t="s">
        <v>151</v>
      </c>
      <c r="T375" s="623">
        <v>36</v>
      </c>
      <c r="U375" s="623"/>
      <c r="V375" s="623">
        <v>38</v>
      </c>
      <c r="W375" s="623">
        <v>37</v>
      </c>
      <c r="X375" s="625"/>
    </row>
    <row r="376" spans="2:27" s="50" customFormat="1" ht="14.25" thickBot="1">
      <c r="B376" s="283" t="s">
        <v>150</v>
      </c>
      <c r="C376" s="645">
        <f>SUM(I357:J361)</f>
        <v>104</v>
      </c>
      <c r="D376" s="645"/>
      <c r="E376" s="645">
        <f>SUM(K357:K361)</f>
        <v>120</v>
      </c>
      <c r="F376" s="645"/>
      <c r="G376" s="284">
        <f t="shared" si="58"/>
        <v>224</v>
      </c>
      <c r="H376" s="283" t="s">
        <v>149</v>
      </c>
      <c r="I376" s="648">
        <f>SUM(T357:U361)</f>
        <v>3</v>
      </c>
      <c r="J376" s="648"/>
      <c r="K376" s="288">
        <f>SUM(V357:V361)</f>
        <v>6</v>
      </c>
      <c r="L376" s="284">
        <f t="shared" ref="L376:L377" si="61">SUM(H376:K376)</f>
        <v>9</v>
      </c>
      <c r="M376" s="640"/>
      <c r="N376" s="636"/>
      <c r="O376" s="636"/>
      <c r="P376" s="636"/>
      <c r="Q376" s="636"/>
      <c r="R376" s="638"/>
      <c r="S376" s="652"/>
      <c r="T376" s="624"/>
      <c r="U376" s="624"/>
      <c r="V376" s="624"/>
      <c r="W376" s="624"/>
      <c r="X376" s="626"/>
    </row>
    <row r="377" spans="2:27" s="50" customFormat="1" ht="14.25" thickBot="1">
      <c r="B377" s="285" t="s">
        <v>148</v>
      </c>
      <c r="C377" s="641">
        <f>SUM(I362:J366)</f>
        <v>97</v>
      </c>
      <c r="D377" s="641"/>
      <c r="E377" s="641">
        <f>SUM(K362:K366)</f>
        <v>129</v>
      </c>
      <c r="F377" s="641"/>
      <c r="G377" s="286">
        <f t="shared" si="58"/>
        <v>226</v>
      </c>
      <c r="H377" s="285" t="s">
        <v>147</v>
      </c>
      <c r="I377" s="653">
        <f>SUM(T362:U366)</f>
        <v>0</v>
      </c>
      <c r="J377" s="653"/>
      <c r="K377" s="289">
        <f>SUM(V362:V366)</f>
        <v>3</v>
      </c>
      <c r="L377" s="286">
        <f t="shared" si="61"/>
        <v>3</v>
      </c>
      <c r="M377" s="293" t="s">
        <v>7</v>
      </c>
      <c r="N377" s="307"/>
      <c r="O377" s="306"/>
      <c r="P377" s="306"/>
      <c r="Q377" s="654">
        <f>字別人口!Q22</f>
        <v>1058</v>
      </c>
      <c r="R377" s="655"/>
      <c r="S377" s="643" t="s">
        <v>146</v>
      </c>
      <c r="T377" s="643"/>
      <c r="U377" s="643"/>
      <c r="V377" s="643"/>
      <c r="W377" s="169">
        <v>9</v>
      </c>
      <c r="X377" s="107">
        <v>74</v>
      </c>
    </row>
    <row r="379" spans="2:27" s="50" customFormat="1"/>
    <row r="380" spans="2:27" s="50" customFormat="1" ht="13.5" customHeight="1">
      <c r="B380" s="643" t="s">
        <v>1</v>
      </c>
      <c r="C380" s="643"/>
      <c r="D380" s="643" t="s">
        <v>2</v>
      </c>
      <c r="E380" s="643"/>
      <c r="F380" s="643"/>
      <c r="G380" s="643"/>
      <c r="H380" s="643"/>
      <c r="I380" s="643"/>
      <c r="J380" s="631" t="s">
        <v>338</v>
      </c>
      <c r="K380" s="631"/>
      <c r="L380" s="631"/>
      <c r="M380" s="631"/>
      <c r="N380" s="631"/>
      <c r="O380" s="631"/>
      <c r="P380" s="631"/>
      <c r="U380" s="193" t="str">
        <f>$U$2</f>
        <v>平成29年11月30日</v>
      </c>
      <c r="V380" s="193"/>
      <c r="W380" s="193"/>
      <c r="X380" s="193" t="s">
        <v>0</v>
      </c>
      <c r="Y380" s="4"/>
      <c r="Z380" s="4"/>
      <c r="AA380" s="4"/>
    </row>
    <row r="381" spans="2:27" s="50" customFormat="1" ht="13.5" customHeight="1">
      <c r="B381" s="643" t="s">
        <v>282</v>
      </c>
      <c r="C381" s="643"/>
      <c r="D381" s="643" t="s">
        <v>135</v>
      </c>
      <c r="E381" s="643"/>
      <c r="F381" s="643"/>
      <c r="G381" s="643"/>
      <c r="H381" s="260"/>
      <c r="I381" s="260"/>
      <c r="J381" s="631"/>
      <c r="K381" s="631"/>
      <c r="L381" s="631"/>
      <c r="M381" s="631"/>
      <c r="N381" s="631"/>
      <c r="O381" s="631"/>
      <c r="P381" s="631"/>
      <c r="U381" s="193" t="str">
        <f>$U$3</f>
        <v>平成29年12月 1日</v>
      </c>
      <c r="V381" s="193"/>
      <c r="W381" s="193"/>
      <c r="X381" s="193" t="s">
        <v>3</v>
      </c>
      <c r="Y381" s="4"/>
      <c r="Z381" s="4"/>
      <c r="AA381" s="4"/>
    </row>
    <row r="382" spans="2:27" s="50" customFormat="1" ht="13.5" customHeight="1" thickBot="1">
      <c r="J382" s="273"/>
      <c r="K382" s="273"/>
      <c r="L382" s="273"/>
      <c r="M382" s="273"/>
      <c r="N382" s="273"/>
      <c r="O382" s="273"/>
      <c r="P382" s="273"/>
      <c r="U382" s="260"/>
      <c r="X382" s="4"/>
      <c r="Y382" s="4"/>
      <c r="Z382" s="4"/>
      <c r="AA382" s="4"/>
    </row>
    <row r="383" spans="2:27" s="50" customFormat="1">
      <c r="B383" s="294" t="s">
        <v>280</v>
      </c>
      <c r="C383" s="642" t="s">
        <v>4</v>
      </c>
      <c r="D383" s="642"/>
      <c r="E383" s="642" t="s">
        <v>5</v>
      </c>
      <c r="F383" s="642"/>
      <c r="G383" s="295" t="s">
        <v>6</v>
      </c>
      <c r="H383" s="294" t="s">
        <v>280</v>
      </c>
      <c r="I383" s="642" t="s">
        <v>4</v>
      </c>
      <c r="J383" s="642"/>
      <c r="K383" s="296" t="s">
        <v>5</v>
      </c>
      <c r="L383" s="295" t="s">
        <v>6</v>
      </c>
      <c r="M383" s="294" t="s">
        <v>280</v>
      </c>
      <c r="N383" s="296" t="s">
        <v>4</v>
      </c>
      <c r="O383" s="642" t="s">
        <v>5</v>
      </c>
      <c r="P383" s="642"/>
      <c r="Q383" s="642" t="s">
        <v>6</v>
      </c>
      <c r="R383" s="646"/>
      <c r="S383" s="294" t="s">
        <v>280</v>
      </c>
      <c r="T383" s="642" t="s">
        <v>4</v>
      </c>
      <c r="U383" s="642"/>
      <c r="V383" s="296" t="s">
        <v>5</v>
      </c>
      <c r="W383" s="642" t="s">
        <v>6</v>
      </c>
      <c r="X383" s="646"/>
    </row>
    <row r="384" spans="2:27" s="50" customFormat="1">
      <c r="B384" s="297" t="s">
        <v>279</v>
      </c>
      <c r="C384" s="629">
        <v>7</v>
      </c>
      <c r="D384" s="629"/>
      <c r="E384" s="629">
        <v>11</v>
      </c>
      <c r="F384" s="629"/>
      <c r="G384" s="298">
        <v>18</v>
      </c>
      <c r="H384" s="297" t="s">
        <v>278</v>
      </c>
      <c r="I384" s="629">
        <v>6</v>
      </c>
      <c r="J384" s="629"/>
      <c r="K384" s="299">
        <v>13</v>
      </c>
      <c r="L384" s="298">
        <v>19</v>
      </c>
      <c r="M384" s="297" t="s">
        <v>277</v>
      </c>
      <c r="N384" s="299">
        <v>17</v>
      </c>
      <c r="O384" s="629">
        <v>8</v>
      </c>
      <c r="P384" s="629"/>
      <c r="Q384" s="629">
        <v>25</v>
      </c>
      <c r="R384" s="630"/>
      <c r="S384" s="297" t="s">
        <v>276</v>
      </c>
      <c r="T384" s="629">
        <v>5</v>
      </c>
      <c r="U384" s="629"/>
      <c r="V384" s="299">
        <v>11</v>
      </c>
      <c r="W384" s="629">
        <v>16</v>
      </c>
      <c r="X384" s="630"/>
    </row>
    <row r="385" spans="2:24" s="50" customFormat="1">
      <c r="B385" s="275" t="s">
        <v>275</v>
      </c>
      <c r="C385" s="627">
        <v>6</v>
      </c>
      <c r="D385" s="627"/>
      <c r="E385" s="627">
        <v>14</v>
      </c>
      <c r="F385" s="627"/>
      <c r="G385" s="276">
        <v>20</v>
      </c>
      <c r="H385" s="275" t="s">
        <v>274</v>
      </c>
      <c r="I385" s="627">
        <v>9</v>
      </c>
      <c r="J385" s="627"/>
      <c r="K385" s="279">
        <v>13</v>
      </c>
      <c r="L385" s="276">
        <v>22</v>
      </c>
      <c r="M385" s="275" t="s">
        <v>273</v>
      </c>
      <c r="N385" s="279">
        <v>10</v>
      </c>
      <c r="O385" s="627">
        <v>11</v>
      </c>
      <c r="P385" s="627"/>
      <c r="Q385" s="627">
        <v>21</v>
      </c>
      <c r="R385" s="628"/>
      <c r="S385" s="275" t="s">
        <v>272</v>
      </c>
      <c r="T385" s="627">
        <v>9</v>
      </c>
      <c r="U385" s="627"/>
      <c r="V385" s="279">
        <v>10</v>
      </c>
      <c r="W385" s="627">
        <v>19</v>
      </c>
      <c r="X385" s="628"/>
    </row>
    <row r="386" spans="2:24" s="50" customFormat="1">
      <c r="B386" s="275" t="s">
        <v>271</v>
      </c>
      <c r="C386" s="627">
        <v>11</v>
      </c>
      <c r="D386" s="627"/>
      <c r="E386" s="627">
        <v>11</v>
      </c>
      <c r="F386" s="627"/>
      <c r="G386" s="276">
        <v>22</v>
      </c>
      <c r="H386" s="275" t="s">
        <v>270</v>
      </c>
      <c r="I386" s="627">
        <v>9</v>
      </c>
      <c r="J386" s="627"/>
      <c r="K386" s="279">
        <v>8</v>
      </c>
      <c r="L386" s="276">
        <v>17</v>
      </c>
      <c r="M386" s="275" t="s">
        <v>269</v>
      </c>
      <c r="N386" s="279">
        <v>11</v>
      </c>
      <c r="O386" s="627">
        <v>12</v>
      </c>
      <c r="P386" s="627"/>
      <c r="Q386" s="627">
        <v>23</v>
      </c>
      <c r="R386" s="628"/>
      <c r="S386" s="275" t="s">
        <v>268</v>
      </c>
      <c r="T386" s="627">
        <v>6</v>
      </c>
      <c r="U386" s="627"/>
      <c r="V386" s="279">
        <v>9</v>
      </c>
      <c r="W386" s="627">
        <v>15</v>
      </c>
      <c r="X386" s="628"/>
    </row>
    <row r="387" spans="2:24" s="50" customFormat="1">
      <c r="B387" s="275" t="s">
        <v>267</v>
      </c>
      <c r="C387" s="627">
        <v>6</v>
      </c>
      <c r="D387" s="627"/>
      <c r="E387" s="627">
        <v>13</v>
      </c>
      <c r="F387" s="627"/>
      <c r="G387" s="276">
        <v>19</v>
      </c>
      <c r="H387" s="275" t="s">
        <v>266</v>
      </c>
      <c r="I387" s="627">
        <v>16</v>
      </c>
      <c r="J387" s="627"/>
      <c r="K387" s="279">
        <v>21</v>
      </c>
      <c r="L387" s="276">
        <v>37</v>
      </c>
      <c r="M387" s="275" t="s">
        <v>265</v>
      </c>
      <c r="N387" s="279">
        <v>11</v>
      </c>
      <c r="O387" s="627">
        <v>15</v>
      </c>
      <c r="P387" s="627"/>
      <c r="Q387" s="627">
        <v>26</v>
      </c>
      <c r="R387" s="628"/>
      <c r="S387" s="275" t="s">
        <v>264</v>
      </c>
      <c r="T387" s="627">
        <v>8</v>
      </c>
      <c r="U387" s="627"/>
      <c r="V387" s="279">
        <v>6</v>
      </c>
      <c r="W387" s="627">
        <v>14</v>
      </c>
      <c r="X387" s="628"/>
    </row>
    <row r="388" spans="2:24" s="50" customFormat="1">
      <c r="B388" s="300" t="s">
        <v>263</v>
      </c>
      <c r="C388" s="466">
        <v>8</v>
      </c>
      <c r="D388" s="466"/>
      <c r="E388" s="466">
        <v>17</v>
      </c>
      <c r="F388" s="466"/>
      <c r="G388" s="301">
        <v>25</v>
      </c>
      <c r="H388" s="300" t="s">
        <v>262</v>
      </c>
      <c r="I388" s="466">
        <v>8</v>
      </c>
      <c r="J388" s="466"/>
      <c r="K388" s="196">
        <v>12</v>
      </c>
      <c r="L388" s="301">
        <v>20</v>
      </c>
      <c r="M388" s="300" t="s">
        <v>261</v>
      </c>
      <c r="N388" s="196">
        <v>11</v>
      </c>
      <c r="O388" s="466">
        <v>16</v>
      </c>
      <c r="P388" s="466"/>
      <c r="Q388" s="466">
        <v>27</v>
      </c>
      <c r="R388" s="618"/>
      <c r="S388" s="300" t="s">
        <v>260</v>
      </c>
      <c r="T388" s="466">
        <v>8</v>
      </c>
      <c r="U388" s="466"/>
      <c r="V388" s="196">
        <v>7</v>
      </c>
      <c r="W388" s="466">
        <v>15</v>
      </c>
      <c r="X388" s="618"/>
    </row>
    <row r="389" spans="2:24" s="50" customFormat="1">
      <c r="B389" s="275" t="s">
        <v>259</v>
      </c>
      <c r="C389" s="627">
        <v>10</v>
      </c>
      <c r="D389" s="627"/>
      <c r="E389" s="627">
        <v>11</v>
      </c>
      <c r="F389" s="627"/>
      <c r="G389" s="276">
        <v>21</v>
      </c>
      <c r="H389" s="275" t="s">
        <v>258</v>
      </c>
      <c r="I389" s="627">
        <v>14</v>
      </c>
      <c r="J389" s="627"/>
      <c r="K389" s="279">
        <v>17</v>
      </c>
      <c r="L389" s="276">
        <v>31</v>
      </c>
      <c r="M389" s="275" t="s">
        <v>257</v>
      </c>
      <c r="N389" s="279">
        <v>13</v>
      </c>
      <c r="O389" s="627">
        <v>13</v>
      </c>
      <c r="P389" s="627"/>
      <c r="Q389" s="627">
        <v>26</v>
      </c>
      <c r="R389" s="628"/>
      <c r="S389" s="275" t="s">
        <v>256</v>
      </c>
      <c r="T389" s="627">
        <v>5</v>
      </c>
      <c r="U389" s="627"/>
      <c r="V389" s="279">
        <v>5</v>
      </c>
      <c r="W389" s="627">
        <v>10</v>
      </c>
      <c r="X389" s="628"/>
    </row>
    <row r="390" spans="2:24" s="50" customFormat="1">
      <c r="B390" s="275" t="s">
        <v>255</v>
      </c>
      <c r="C390" s="627">
        <v>14</v>
      </c>
      <c r="D390" s="627"/>
      <c r="E390" s="627">
        <v>14</v>
      </c>
      <c r="F390" s="627"/>
      <c r="G390" s="276">
        <v>28</v>
      </c>
      <c r="H390" s="275" t="s">
        <v>254</v>
      </c>
      <c r="I390" s="627">
        <v>15</v>
      </c>
      <c r="J390" s="627"/>
      <c r="K390" s="279">
        <v>10</v>
      </c>
      <c r="L390" s="276">
        <v>25</v>
      </c>
      <c r="M390" s="275" t="s">
        <v>253</v>
      </c>
      <c r="N390" s="279">
        <v>14</v>
      </c>
      <c r="O390" s="627">
        <v>13</v>
      </c>
      <c r="P390" s="627"/>
      <c r="Q390" s="627">
        <v>27</v>
      </c>
      <c r="R390" s="628"/>
      <c r="S390" s="275" t="s">
        <v>252</v>
      </c>
      <c r="T390" s="627">
        <v>3</v>
      </c>
      <c r="U390" s="627"/>
      <c r="V390" s="279">
        <v>16</v>
      </c>
      <c r="W390" s="627">
        <v>19</v>
      </c>
      <c r="X390" s="628"/>
    </row>
    <row r="391" spans="2:24" s="50" customFormat="1">
      <c r="B391" s="275" t="s">
        <v>251</v>
      </c>
      <c r="C391" s="627">
        <v>10</v>
      </c>
      <c r="D391" s="627"/>
      <c r="E391" s="627">
        <v>10</v>
      </c>
      <c r="F391" s="627"/>
      <c r="G391" s="276">
        <v>20</v>
      </c>
      <c r="H391" s="275" t="s">
        <v>250</v>
      </c>
      <c r="I391" s="627">
        <v>11</v>
      </c>
      <c r="J391" s="627"/>
      <c r="K391" s="279">
        <v>14</v>
      </c>
      <c r="L391" s="276">
        <v>25</v>
      </c>
      <c r="M391" s="275" t="s">
        <v>249</v>
      </c>
      <c r="N391" s="279">
        <v>10</v>
      </c>
      <c r="O391" s="627">
        <v>10</v>
      </c>
      <c r="P391" s="627"/>
      <c r="Q391" s="627">
        <v>20</v>
      </c>
      <c r="R391" s="628"/>
      <c r="S391" s="275" t="s">
        <v>248</v>
      </c>
      <c r="T391" s="627">
        <v>3</v>
      </c>
      <c r="U391" s="627"/>
      <c r="V391" s="279">
        <v>4</v>
      </c>
      <c r="W391" s="627">
        <v>7</v>
      </c>
      <c r="X391" s="628"/>
    </row>
    <row r="392" spans="2:24" s="50" customFormat="1">
      <c r="B392" s="275" t="s">
        <v>247</v>
      </c>
      <c r="C392" s="627">
        <v>14</v>
      </c>
      <c r="D392" s="627"/>
      <c r="E392" s="627">
        <v>13</v>
      </c>
      <c r="F392" s="627"/>
      <c r="G392" s="276">
        <v>27</v>
      </c>
      <c r="H392" s="275" t="s">
        <v>246</v>
      </c>
      <c r="I392" s="627">
        <v>7</v>
      </c>
      <c r="J392" s="627"/>
      <c r="K392" s="279">
        <v>7</v>
      </c>
      <c r="L392" s="276">
        <v>14</v>
      </c>
      <c r="M392" s="275" t="s">
        <v>245</v>
      </c>
      <c r="N392" s="279">
        <v>15</v>
      </c>
      <c r="O392" s="627">
        <v>10</v>
      </c>
      <c r="P392" s="627"/>
      <c r="Q392" s="627">
        <v>25</v>
      </c>
      <c r="R392" s="628"/>
      <c r="S392" s="275" t="s">
        <v>244</v>
      </c>
      <c r="T392" s="627">
        <v>7</v>
      </c>
      <c r="U392" s="627"/>
      <c r="V392" s="279">
        <v>4</v>
      </c>
      <c r="W392" s="627">
        <v>11</v>
      </c>
      <c r="X392" s="628"/>
    </row>
    <row r="393" spans="2:24" s="50" customFormat="1">
      <c r="B393" s="300" t="s">
        <v>243</v>
      </c>
      <c r="C393" s="466">
        <v>11</v>
      </c>
      <c r="D393" s="466"/>
      <c r="E393" s="466">
        <v>10</v>
      </c>
      <c r="F393" s="466"/>
      <c r="G393" s="301">
        <v>21</v>
      </c>
      <c r="H393" s="300" t="s">
        <v>242</v>
      </c>
      <c r="I393" s="466">
        <v>15</v>
      </c>
      <c r="J393" s="466"/>
      <c r="K393" s="196">
        <v>9</v>
      </c>
      <c r="L393" s="301">
        <v>24</v>
      </c>
      <c r="M393" s="300" t="s">
        <v>241</v>
      </c>
      <c r="N393" s="196">
        <v>13</v>
      </c>
      <c r="O393" s="466">
        <v>12</v>
      </c>
      <c r="P393" s="466"/>
      <c r="Q393" s="466">
        <v>25</v>
      </c>
      <c r="R393" s="618"/>
      <c r="S393" s="300" t="s">
        <v>240</v>
      </c>
      <c r="T393" s="466">
        <v>3</v>
      </c>
      <c r="U393" s="466"/>
      <c r="V393" s="196">
        <v>1</v>
      </c>
      <c r="W393" s="466">
        <v>4</v>
      </c>
      <c r="X393" s="618"/>
    </row>
    <row r="394" spans="2:24" s="50" customFormat="1">
      <c r="B394" s="275" t="s">
        <v>239</v>
      </c>
      <c r="C394" s="627">
        <v>11</v>
      </c>
      <c r="D394" s="627"/>
      <c r="E394" s="627">
        <v>6</v>
      </c>
      <c r="F394" s="627"/>
      <c r="G394" s="276">
        <v>17</v>
      </c>
      <c r="H394" s="275" t="s">
        <v>238</v>
      </c>
      <c r="I394" s="627">
        <v>7</v>
      </c>
      <c r="J394" s="627"/>
      <c r="K394" s="279">
        <v>8</v>
      </c>
      <c r="L394" s="276">
        <v>15</v>
      </c>
      <c r="M394" s="275" t="s">
        <v>237</v>
      </c>
      <c r="N394" s="279">
        <v>13</v>
      </c>
      <c r="O394" s="627">
        <v>8</v>
      </c>
      <c r="P394" s="627"/>
      <c r="Q394" s="627">
        <v>21</v>
      </c>
      <c r="R394" s="628"/>
      <c r="S394" s="275" t="s">
        <v>236</v>
      </c>
      <c r="T394" s="627">
        <v>2</v>
      </c>
      <c r="U394" s="627"/>
      <c r="V394" s="279">
        <v>7</v>
      </c>
      <c r="W394" s="627">
        <v>9</v>
      </c>
      <c r="X394" s="628"/>
    </row>
    <row r="395" spans="2:24" s="50" customFormat="1">
      <c r="B395" s="275" t="s">
        <v>235</v>
      </c>
      <c r="C395" s="627">
        <v>14</v>
      </c>
      <c r="D395" s="627"/>
      <c r="E395" s="627">
        <v>16</v>
      </c>
      <c r="F395" s="627"/>
      <c r="G395" s="276">
        <v>30</v>
      </c>
      <c r="H395" s="275" t="s">
        <v>234</v>
      </c>
      <c r="I395" s="627">
        <v>8</v>
      </c>
      <c r="J395" s="627"/>
      <c r="K395" s="279">
        <v>8</v>
      </c>
      <c r="L395" s="276">
        <v>16</v>
      </c>
      <c r="M395" s="275" t="s">
        <v>233</v>
      </c>
      <c r="N395" s="279">
        <v>13</v>
      </c>
      <c r="O395" s="627">
        <v>11</v>
      </c>
      <c r="P395" s="627"/>
      <c r="Q395" s="627">
        <v>24</v>
      </c>
      <c r="R395" s="628"/>
      <c r="S395" s="275" t="s">
        <v>232</v>
      </c>
      <c r="T395" s="627">
        <v>2</v>
      </c>
      <c r="U395" s="627"/>
      <c r="V395" s="279">
        <v>3</v>
      </c>
      <c r="W395" s="627">
        <v>5</v>
      </c>
      <c r="X395" s="628"/>
    </row>
    <row r="396" spans="2:24" s="50" customFormat="1">
      <c r="B396" s="275" t="s">
        <v>231</v>
      </c>
      <c r="C396" s="627">
        <v>14</v>
      </c>
      <c r="D396" s="627"/>
      <c r="E396" s="627">
        <v>8</v>
      </c>
      <c r="F396" s="627"/>
      <c r="G396" s="276">
        <v>22</v>
      </c>
      <c r="H396" s="275" t="s">
        <v>230</v>
      </c>
      <c r="I396" s="627">
        <v>10</v>
      </c>
      <c r="J396" s="627"/>
      <c r="K396" s="279">
        <v>7</v>
      </c>
      <c r="L396" s="276">
        <v>17</v>
      </c>
      <c r="M396" s="275" t="s">
        <v>229</v>
      </c>
      <c r="N396" s="279">
        <v>6</v>
      </c>
      <c r="O396" s="627">
        <v>11</v>
      </c>
      <c r="P396" s="627"/>
      <c r="Q396" s="627">
        <v>17</v>
      </c>
      <c r="R396" s="628"/>
      <c r="S396" s="275" t="s">
        <v>228</v>
      </c>
      <c r="T396" s="627">
        <v>4</v>
      </c>
      <c r="U396" s="627"/>
      <c r="V396" s="279">
        <v>4</v>
      </c>
      <c r="W396" s="627">
        <v>8</v>
      </c>
      <c r="X396" s="628"/>
    </row>
    <row r="397" spans="2:24" s="50" customFormat="1">
      <c r="B397" s="275" t="s">
        <v>227</v>
      </c>
      <c r="C397" s="627">
        <v>10</v>
      </c>
      <c r="D397" s="627"/>
      <c r="E397" s="627">
        <v>14</v>
      </c>
      <c r="F397" s="627"/>
      <c r="G397" s="276">
        <v>24</v>
      </c>
      <c r="H397" s="275" t="s">
        <v>226</v>
      </c>
      <c r="I397" s="627">
        <v>13</v>
      </c>
      <c r="J397" s="627"/>
      <c r="K397" s="279">
        <v>13</v>
      </c>
      <c r="L397" s="276">
        <v>26</v>
      </c>
      <c r="M397" s="275" t="s">
        <v>225</v>
      </c>
      <c r="N397" s="279">
        <v>11</v>
      </c>
      <c r="O397" s="627">
        <v>20</v>
      </c>
      <c r="P397" s="627"/>
      <c r="Q397" s="627">
        <v>31</v>
      </c>
      <c r="R397" s="628"/>
      <c r="S397" s="275" t="s">
        <v>224</v>
      </c>
      <c r="T397" s="627">
        <v>2</v>
      </c>
      <c r="U397" s="627"/>
      <c r="V397" s="279">
        <v>2</v>
      </c>
      <c r="W397" s="627">
        <v>4</v>
      </c>
      <c r="X397" s="628"/>
    </row>
    <row r="398" spans="2:24" s="50" customFormat="1">
      <c r="B398" s="300" t="s">
        <v>223</v>
      </c>
      <c r="C398" s="466">
        <v>14</v>
      </c>
      <c r="D398" s="466"/>
      <c r="E398" s="466">
        <v>11</v>
      </c>
      <c r="F398" s="466"/>
      <c r="G398" s="301">
        <v>25</v>
      </c>
      <c r="H398" s="300" t="s">
        <v>222</v>
      </c>
      <c r="I398" s="466">
        <v>16</v>
      </c>
      <c r="J398" s="466"/>
      <c r="K398" s="196">
        <v>11</v>
      </c>
      <c r="L398" s="301">
        <v>27</v>
      </c>
      <c r="M398" s="300" t="s">
        <v>221</v>
      </c>
      <c r="N398" s="196">
        <v>15</v>
      </c>
      <c r="O398" s="466">
        <v>13</v>
      </c>
      <c r="P398" s="466"/>
      <c r="Q398" s="466">
        <v>28</v>
      </c>
      <c r="R398" s="618"/>
      <c r="S398" s="300" t="s">
        <v>220</v>
      </c>
      <c r="T398" s="466">
        <v>0</v>
      </c>
      <c r="U398" s="466"/>
      <c r="V398" s="196">
        <v>1</v>
      </c>
      <c r="W398" s="466">
        <v>1</v>
      </c>
      <c r="X398" s="618"/>
    </row>
    <row r="399" spans="2:24" s="50" customFormat="1">
      <c r="B399" s="275" t="s">
        <v>219</v>
      </c>
      <c r="C399" s="627">
        <v>14</v>
      </c>
      <c r="D399" s="627"/>
      <c r="E399" s="627">
        <v>12</v>
      </c>
      <c r="F399" s="627"/>
      <c r="G399" s="276">
        <v>26</v>
      </c>
      <c r="H399" s="275" t="s">
        <v>218</v>
      </c>
      <c r="I399" s="627">
        <v>10</v>
      </c>
      <c r="J399" s="627"/>
      <c r="K399" s="279">
        <v>16</v>
      </c>
      <c r="L399" s="276">
        <v>26</v>
      </c>
      <c r="M399" s="275" t="s">
        <v>217</v>
      </c>
      <c r="N399" s="279">
        <v>7</v>
      </c>
      <c r="O399" s="627">
        <v>15</v>
      </c>
      <c r="P399" s="627"/>
      <c r="Q399" s="627">
        <v>22</v>
      </c>
      <c r="R399" s="628"/>
      <c r="S399" s="275" t="s">
        <v>216</v>
      </c>
      <c r="T399" s="627">
        <v>1</v>
      </c>
      <c r="U399" s="627"/>
      <c r="V399" s="279">
        <v>2</v>
      </c>
      <c r="W399" s="627">
        <v>3</v>
      </c>
      <c r="X399" s="628"/>
    </row>
    <row r="400" spans="2:24" s="50" customFormat="1">
      <c r="B400" s="275" t="s">
        <v>215</v>
      </c>
      <c r="C400" s="627">
        <v>16</v>
      </c>
      <c r="D400" s="627"/>
      <c r="E400" s="627">
        <v>20</v>
      </c>
      <c r="F400" s="627"/>
      <c r="G400" s="276">
        <v>36</v>
      </c>
      <c r="H400" s="275" t="s">
        <v>214</v>
      </c>
      <c r="I400" s="627">
        <v>10</v>
      </c>
      <c r="J400" s="627"/>
      <c r="K400" s="279">
        <v>22</v>
      </c>
      <c r="L400" s="276">
        <v>32</v>
      </c>
      <c r="M400" s="275" t="s">
        <v>213</v>
      </c>
      <c r="N400" s="279">
        <v>17</v>
      </c>
      <c r="O400" s="627">
        <v>11</v>
      </c>
      <c r="P400" s="627"/>
      <c r="Q400" s="627">
        <v>28</v>
      </c>
      <c r="R400" s="628"/>
      <c r="S400" s="275" t="s">
        <v>212</v>
      </c>
      <c r="T400" s="627">
        <v>0</v>
      </c>
      <c r="U400" s="627"/>
      <c r="V400" s="279">
        <v>1</v>
      </c>
      <c r="W400" s="627">
        <v>1</v>
      </c>
      <c r="X400" s="628"/>
    </row>
    <row r="401" spans="2:24" s="50" customFormat="1">
      <c r="B401" s="275" t="s">
        <v>211</v>
      </c>
      <c r="C401" s="627">
        <v>14</v>
      </c>
      <c r="D401" s="627"/>
      <c r="E401" s="627">
        <v>19</v>
      </c>
      <c r="F401" s="627"/>
      <c r="G401" s="276">
        <v>33</v>
      </c>
      <c r="H401" s="275" t="s">
        <v>210</v>
      </c>
      <c r="I401" s="627">
        <v>12</v>
      </c>
      <c r="J401" s="627"/>
      <c r="K401" s="279">
        <v>14</v>
      </c>
      <c r="L401" s="276">
        <v>26</v>
      </c>
      <c r="M401" s="275" t="s">
        <v>209</v>
      </c>
      <c r="N401" s="279">
        <v>11</v>
      </c>
      <c r="O401" s="627">
        <v>12</v>
      </c>
      <c r="P401" s="627"/>
      <c r="Q401" s="627">
        <v>23</v>
      </c>
      <c r="R401" s="628"/>
      <c r="S401" s="275" t="s">
        <v>208</v>
      </c>
      <c r="T401" s="627">
        <v>0</v>
      </c>
      <c r="U401" s="627"/>
      <c r="V401" s="279">
        <v>0</v>
      </c>
      <c r="W401" s="627">
        <v>0</v>
      </c>
      <c r="X401" s="628"/>
    </row>
    <row r="402" spans="2:24" s="50" customFormat="1">
      <c r="B402" s="275" t="s">
        <v>207</v>
      </c>
      <c r="C402" s="627">
        <v>7</v>
      </c>
      <c r="D402" s="627"/>
      <c r="E402" s="627">
        <v>8</v>
      </c>
      <c r="F402" s="627"/>
      <c r="G402" s="276">
        <v>15</v>
      </c>
      <c r="H402" s="275" t="s">
        <v>206</v>
      </c>
      <c r="I402" s="627">
        <v>14</v>
      </c>
      <c r="J402" s="627"/>
      <c r="K402" s="279">
        <v>13</v>
      </c>
      <c r="L402" s="276">
        <v>27</v>
      </c>
      <c r="M402" s="275" t="s">
        <v>205</v>
      </c>
      <c r="N402" s="279">
        <v>20</v>
      </c>
      <c r="O402" s="627">
        <v>15</v>
      </c>
      <c r="P402" s="627"/>
      <c r="Q402" s="627">
        <v>35</v>
      </c>
      <c r="R402" s="628"/>
      <c r="S402" s="275" t="s">
        <v>204</v>
      </c>
      <c r="T402" s="627">
        <v>1</v>
      </c>
      <c r="U402" s="627"/>
      <c r="V402" s="279">
        <v>0</v>
      </c>
      <c r="W402" s="627">
        <v>1</v>
      </c>
      <c r="X402" s="628"/>
    </row>
    <row r="403" spans="2:24" s="50" customFormat="1">
      <c r="B403" s="300" t="s">
        <v>203</v>
      </c>
      <c r="C403" s="466">
        <v>16</v>
      </c>
      <c r="D403" s="466"/>
      <c r="E403" s="466">
        <v>19</v>
      </c>
      <c r="F403" s="466"/>
      <c r="G403" s="301">
        <v>35</v>
      </c>
      <c r="H403" s="300" t="s">
        <v>202</v>
      </c>
      <c r="I403" s="466">
        <v>17</v>
      </c>
      <c r="J403" s="466"/>
      <c r="K403" s="196">
        <v>21</v>
      </c>
      <c r="L403" s="301">
        <v>38</v>
      </c>
      <c r="M403" s="300" t="s">
        <v>201</v>
      </c>
      <c r="N403" s="196">
        <v>8</v>
      </c>
      <c r="O403" s="466">
        <v>16</v>
      </c>
      <c r="P403" s="466"/>
      <c r="Q403" s="466">
        <v>24</v>
      </c>
      <c r="R403" s="618"/>
      <c r="S403" s="300" t="s">
        <v>200</v>
      </c>
      <c r="T403" s="466">
        <v>0</v>
      </c>
      <c r="U403" s="466"/>
      <c r="V403" s="196">
        <v>0</v>
      </c>
      <c r="W403" s="466">
        <v>0</v>
      </c>
      <c r="X403" s="618"/>
    </row>
    <row r="404" spans="2:24" s="50" customFormat="1">
      <c r="B404" s="275" t="s">
        <v>199</v>
      </c>
      <c r="C404" s="627">
        <v>9</v>
      </c>
      <c r="D404" s="627"/>
      <c r="E404" s="627">
        <v>11</v>
      </c>
      <c r="F404" s="627"/>
      <c r="G404" s="276">
        <v>20</v>
      </c>
      <c r="H404" s="275" t="s">
        <v>198</v>
      </c>
      <c r="I404" s="627">
        <v>15</v>
      </c>
      <c r="J404" s="627"/>
      <c r="K404" s="279">
        <v>14</v>
      </c>
      <c r="L404" s="276">
        <v>29</v>
      </c>
      <c r="M404" s="275" t="s">
        <v>197</v>
      </c>
      <c r="N404" s="279">
        <v>6</v>
      </c>
      <c r="O404" s="627">
        <v>10</v>
      </c>
      <c r="P404" s="627"/>
      <c r="Q404" s="627">
        <v>16</v>
      </c>
      <c r="R404" s="628"/>
      <c r="S404" s="297" t="s">
        <v>196</v>
      </c>
      <c r="T404" s="629">
        <v>0</v>
      </c>
      <c r="U404" s="629"/>
      <c r="V404" s="299">
        <v>0</v>
      </c>
      <c r="W404" s="629">
        <v>0</v>
      </c>
      <c r="X404" s="630"/>
    </row>
    <row r="405" spans="2:24" s="50" customFormat="1">
      <c r="B405" s="275" t="s">
        <v>195</v>
      </c>
      <c r="C405" s="627">
        <v>9</v>
      </c>
      <c r="D405" s="627"/>
      <c r="E405" s="627">
        <v>11</v>
      </c>
      <c r="F405" s="627"/>
      <c r="G405" s="276">
        <v>20</v>
      </c>
      <c r="H405" s="275" t="s">
        <v>194</v>
      </c>
      <c r="I405" s="627">
        <v>14</v>
      </c>
      <c r="J405" s="627"/>
      <c r="K405" s="279">
        <v>17</v>
      </c>
      <c r="L405" s="276">
        <v>31</v>
      </c>
      <c r="M405" s="275" t="s">
        <v>193</v>
      </c>
      <c r="N405" s="279">
        <v>6</v>
      </c>
      <c r="O405" s="627">
        <v>4</v>
      </c>
      <c r="P405" s="627"/>
      <c r="Q405" s="627">
        <v>10</v>
      </c>
      <c r="R405" s="628"/>
      <c r="S405" s="275" t="s">
        <v>192</v>
      </c>
      <c r="T405" s="627">
        <v>0</v>
      </c>
      <c r="U405" s="627"/>
      <c r="V405" s="279">
        <v>0</v>
      </c>
      <c r="W405" s="627">
        <v>0</v>
      </c>
      <c r="X405" s="628"/>
    </row>
    <row r="406" spans="2:24" s="50" customFormat="1">
      <c r="B406" s="275" t="s">
        <v>191</v>
      </c>
      <c r="C406" s="627">
        <v>12</v>
      </c>
      <c r="D406" s="627"/>
      <c r="E406" s="627">
        <v>13</v>
      </c>
      <c r="F406" s="627"/>
      <c r="G406" s="276">
        <v>25</v>
      </c>
      <c r="H406" s="275" t="s">
        <v>190</v>
      </c>
      <c r="I406" s="627">
        <v>15</v>
      </c>
      <c r="J406" s="627"/>
      <c r="K406" s="279">
        <v>16</v>
      </c>
      <c r="L406" s="276">
        <v>31</v>
      </c>
      <c r="M406" s="275" t="s">
        <v>189</v>
      </c>
      <c r="N406" s="279">
        <v>8</v>
      </c>
      <c r="O406" s="627">
        <v>4</v>
      </c>
      <c r="P406" s="627"/>
      <c r="Q406" s="627">
        <v>12</v>
      </c>
      <c r="R406" s="628"/>
      <c r="S406" s="275" t="s">
        <v>188</v>
      </c>
      <c r="T406" s="627">
        <v>0</v>
      </c>
      <c r="U406" s="627"/>
      <c r="V406" s="279">
        <v>0</v>
      </c>
      <c r="W406" s="627">
        <v>0</v>
      </c>
      <c r="X406" s="628"/>
    </row>
    <row r="407" spans="2:24" s="50" customFormat="1">
      <c r="B407" s="275" t="s">
        <v>187</v>
      </c>
      <c r="C407" s="627">
        <v>9</v>
      </c>
      <c r="D407" s="627"/>
      <c r="E407" s="627">
        <v>2</v>
      </c>
      <c r="F407" s="627"/>
      <c r="G407" s="276">
        <v>11</v>
      </c>
      <c r="H407" s="275" t="s">
        <v>186</v>
      </c>
      <c r="I407" s="627">
        <v>13</v>
      </c>
      <c r="J407" s="627"/>
      <c r="K407" s="279">
        <v>12</v>
      </c>
      <c r="L407" s="276">
        <v>25</v>
      </c>
      <c r="M407" s="275" t="s">
        <v>185</v>
      </c>
      <c r="N407" s="279">
        <v>15</v>
      </c>
      <c r="O407" s="627">
        <v>7</v>
      </c>
      <c r="P407" s="627"/>
      <c r="Q407" s="627">
        <v>22</v>
      </c>
      <c r="R407" s="628"/>
      <c r="S407" s="275" t="s">
        <v>184</v>
      </c>
      <c r="T407" s="627">
        <v>0</v>
      </c>
      <c r="U407" s="627"/>
      <c r="V407" s="279">
        <v>0</v>
      </c>
      <c r="W407" s="627">
        <v>0</v>
      </c>
      <c r="X407" s="628"/>
    </row>
    <row r="408" spans="2:24" s="50" customFormat="1" ht="14.25" thickBot="1">
      <c r="B408" s="277" t="s">
        <v>183</v>
      </c>
      <c r="C408" s="632">
        <v>8</v>
      </c>
      <c r="D408" s="632"/>
      <c r="E408" s="632">
        <v>13</v>
      </c>
      <c r="F408" s="632"/>
      <c r="G408" s="278">
        <v>21</v>
      </c>
      <c r="H408" s="277" t="s">
        <v>182</v>
      </c>
      <c r="I408" s="632">
        <v>11</v>
      </c>
      <c r="J408" s="632"/>
      <c r="K408" s="280">
        <v>18</v>
      </c>
      <c r="L408" s="278">
        <v>29</v>
      </c>
      <c r="M408" s="277" t="s">
        <v>181</v>
      </c>
      <c r="N408" s="280">
        <v>9</v>
      </c>
      <c r="O408" s="632">
        <v>11</v>
      </c>
      <c r="P408" s="632"/>
      <c r="Q408" s="632">
        <v>20</v>
      </c>
      <c r="R408" s="647"/>
      <c r="S408" s="300" t="s">
        <v>180</v>
      </c>
      <c r="T408" s="466">
        <v>0</v>
      </c>
      <c r="U408" s="466"/>
      <c r="V408" s="196">
        <v>0</v>
      </c>
      <c r="W408" s="466">
        <v>0</v>
      </c>
      <c r="X408" s="618"/>
    </row>
    <row r="409" spans="2:24" s="50" customFormat="1" ht="14.25" thickBot="1">
      <c r="F409" s="643" t="s">
        <v>179</v>
      </c>
      <c r="G409" s="643"/>
      <c r="H409" s="643"/>
      <c r="I409" s="643"/>
      <c r="S409" s="297" t="s">
        <v>178</v>
      </c>
      <c r="T409" s="629">
        <v>0</v>
      </c>
      <c r="U409" s="629"/>
      <c r="V409" s="299">
        <v>0</v>
      </c>
      <c r="W409" s="629">
        <v>0</v>
      </c>
      <c r="X409" s="630"/>
    </row>
    <row r="410" spans="2:24" s="50" customFormat="1">
      <c r="B410" s="281" t="s">
        <v>177</v>
      </c>
      <c r="C410" s="634">
        <f>SUM(C384:D388)</f>
        <v>38</v>
      </c>
      <c r="D410" s="634"/>
      <c r="E410" s="634">
        <f>SUM(E384:F388)</f>
        <v>66</v>
      </c>
      <c r="F410" s="634"/>
      <c r="G410" s="282">
        <f>SUM(C410:F410)</f>
        <v>104</v>
      </c>
      <c r="H410" s="281" t="s">
        <v>176</v>
      </c>
      <c r="I410" s="633">
        <f>SUM(N384:N388)</f>
        <v>60</v>
      </c>
      <c r="J410" s="633"/>
      <c r="K410" s="287">
        <f>SUM(O384:P388)</f>
        <v>62</v>
      </c>
      <c r="L410" s="282">
        <f t="shared" ref="L410:L416" si="62">SUM(H410:K410)</f>
        <v>122</v>
      </c>
      <c r="M410" s="268" t="s">
        <v>175</v>
      </c>
      <c r="N410" s="290">
        <f>SUM(T409:U414)</f>
        <v>1</v>
      </c>
      <c r="O410" s="634">
        <f>SUM(V409:V413)</f>
        <v>0</v>
      </c>
      <c r="P410" s="634"/>
      <c r="Q410" s="634">
        <f t="shared" ref="Q410:Q411" si="63">SUM(M410:P410)</f>
        <v>1</v>
      </c>
      <c r="R410" s="644">
        <f t="shared" ref="R410:R411" si="64">SUM(N410:Q410)</f>
        <v>2</v>
      </c>
      <c r="S410" s="275" t="s">
        <v>174</v>
      </c>
      <c r="T410" s="627">
        <v>0</v>
      </c>
      <c r="U410" s="627"/>
      <c r="V410" s="279">
        <v>0</v>
      </c>
      <c r="W410" s="627">
        <v>0</v>
      </c>
      <c r="X410" s="628"/>
    </row>
    <row r="411" spans="2:24" s="50" customFormat="1" ht="14.25" thickBot="1">
      <c r="B411" s="283" t="s">
        <v>173</v>
      </c>
      <c r="C411" s="645">
        <f>SUM(C389:D393)</f>
        <v>59</v>
      </c>
      <c r="D411" s="645"/>
      <c r="E411" s="645">
        <f>SUM(E389:F393)</f>
        <v>58</v>
      </c>
      <c r="F411" s="645"/>
      <c r="G411" s="284">
        <f t="shared" ref="G411:G419" si="65">SUM(C411:F411)</f>
        <v>117</v>
      </c>
      <c r="H411" s="283" t="s">
        <v>172</v>
      </c>
      <c r="I411" s="648">
        <f>SUM(N389:N393)</f>
        <v>65</v>
      </c>
      <c r="J411" s="648"/>
      <c r="K411" s="288">
        <f>SUM(O389:P393)</f>
        <v>58</v>
      </c>
      <c r="L411" s="284">
        <f t="shared" si="62"/>
        <v>123</v>
      </c>
      <c r="M411" s="269" t="s">
        <v>159</v>
      </c>
      <c r="N411" s="291">
        <f>T414</f>
        <v>0</v>
      </c>
      <c r="O411" s="641">
        <f>V414</f>
        <v>0</v>
      </c>
      <c r="P411" s="641"/>
      <c r="Q411" s="641">
        <f t="shared" si="63"/>
        <v>0</v>
      </c>
      <c r="R411" s="660">
        <f t="shared" si="64"/>
        <v>0</v>
      </c>
      <c r="S411" s="275" t="s">
        <v>171</v>
      </c>
      <c r="T411" s="627">
        <v>0</v>
      </c>
      <c r="U411" s="627"/>
      <c r="V411" s="279">
        <v>0</v>
      </c>
      <c r="W411" s="627">
        <v>0</v>
      </c>
      <c r="X411" s="628"/>
    </row>
    <row r="412" spans="2:24" s="50" customFormat="1" ht="14.25" thickBot="1">
      <c r="B412" s="283" t="s">
        <v>170</v>
      </c>
      <c r="C412" s="645">
        <f>SUM(C394:D398)</f>
        <v>63</v>
      </c>
      <c r="D412" s="645"/>
      <c r="E412" s="645">
        <f>SUM(E394:F398)</f>
        <v>55</v>
      </c>
      <c r="F412" s="645"/>
      <c r="G412" s="284">
        <f t="shared" si="65"/>
        <v>118</v>
      </c>
      <c r="H412" s="283" t="s">
        <v>169</v>
      </c>
      <c r="I412" s="648">
        <f>SUM(N394:N398)</f>
        <v>58</v>
      </c>
      <c r="J412" s="648"/>
      <c r="K412" s="288">
        <f>SUM(O394:P398)</f>
        <v>63</v>
      </c>
      <c r="L412" s="284">
        <f t="shared" si="62"/>
        <v>121</v>
      </c>
      <c r="S412" s="275" t="s">
        <v>168</v>
      </c>
      <c r="T412" s="627">
        <v>1</v>
      </c>
      <c r="U412" s="627"/>
      <c r="V412" s="279">
        <v>0</v>
      </c>
      <c r="W412" s="627">
        <v>1</v>
      </c>
      <c r="X412" s="628"/>
    </row>
    <row r="413" spans="2:24" s="50" customFormat="1">
      <c r="B413" s="283" t="s">
        <v>167</v>
      </c>
      <c r="C413" s="645">
        <f>SUM(C399:D403)</f>
        <v>67</v>
      </c>
      <c r="D413" s="645"/>
      <c r="E413" s="645">
        <f>SUM(E399:F403)</f>
        <v>78</v>
      </c>
      <c r="F413" s="645"/>
      <c r="G413" s="284">
        <f t="shared" si="65"/>
        <v>145</v>
      </c>
      <c r="H413" s="283" t="s">
        <v>166</v>
      </c>
      <c r="I413" s="648">
        <f>SUM(N399:N403)</f>
        <v>63</v>
      </c>
      <c r="J413" s="648"/>
      <c r="K413" s="288">
        <f>SUM(O399:P403)</f>
        <v>69</v>
      </c>
      <c r="L413" s="284">
        <f t="shared" si="62"/>
        <v>132</v>
      </c>
      <c r="M413" s="639" t="s">
        <v>165</v>
      </c>
      <c r="N413" s="635">
        <f>SUM(I413:J419,N410:N411)</f>
        <v>177</v>
      </c>
      <c r="O413" s="635">
        <f>SUM(K413:K419,O410:P411)</f>
        <v>198</v>
      </c>
      <c r="P413" s="635"/>
      <c r="Q413" s="635">
        <f t="shared" ref="Q413:Q414" si="66">SUM(M413:P413)</f>
        <v>375</v>
      </c>
      <c r="R413" s="637">
        <f t="shared" ref="R413:R414" si="67">SUM(N413:Q413)</f>
        <v>750</v>
      </c>
      <c r="S413" s="300" t="s">
        <v>164</v>
      </c>
      <c r="T413" s="302">
        <v>0</v>
      </c>
      <c r="U413" s="302">
        <v>0</v>
      </c>
      <c r="V413" s="302">
        <v>0</v>
      </c>
      <c r="W413" s="466">
        <v>0</v>
      </c>
      <c r="X413" s="618"/>
    </row>
    <row r="414" spans="2:24" s="50" customFormat="1" ht="14.25" thickBot="1">
      <c r="B414" s="283" t="s">
        <v>163</v>
      </c>
      <c r="C414" s="645">
        <f>SUM(C404:D408)</f>
        <v>47</v>
      </c>
      <c r="D414" s="645"/>
      <c r="E414" s="645">
        <f>SUM(E404:F408)</f>
        <v>50</v>
      </c>
      <c r="F414" s="645"/>
      <c r="G414" s="284">
        <f t="shared" si="65"/>
        <v>97</v>
      </c>
      <c r="H414" s="283" t="s">
        <v>162</v>
      </c>
      <c r="I414" s="648">
        <f>SUM(N404:N408)</f>
        <v>44</v>
      </c>
      <c r="J414" s="648"/>
      <c r="K414" s="288">
        <f>SUM(O404:P408)</f>
        <v>36</v>
      </c>
      <c r="L414" s="284">
        <f t="shared" si="62"/>
        <v>80</v>
      </c>
      <c r="M414" s="640"/>
      <c r="N414" s="636"/>
      <c r="O414" s="636"/>
      <c r="P414" s="636"/>
      <c r="Q414" s="636">
        <f t="shared" si="66"/>
        <v>0</v>
      </c>
      <c r="R414" s="638">
        <f t="shared" si="67"/>
        <v>0</v>
      </c>
      <c r="S414" s="277" t="s">
        <v>159</v>
      </c>
      <c r="T414" s="632">
        <v>0</v>
      </c>
      <c r="U414" s="632"/>
      <c r="V414" s="280">
        <v>0</v>
      </c>
      <c r="W414" s="632">
        <v>0</v>
      </c>
      <c r="X414" s="647"/>
    </row>
    <row r="415" spans="2:24" s="50" customFormat="1" ht="14.25" thickBot="1">
      <c r="B415" s="283" t="s">
        <v>158</v>
      </c>
      <c r="C415" s="645">
        <f>SUM(I384:J388)</f>
        <v>48</v>
      </c>
      <c r="D415" s="645"/>
      <c r="E415" s="645">
        <f>SUM(K384:K388)</f>
        <v>67</v>
      </c>
      <c r="F415" s="645"/>
      <c r="G415" s="284">
        <f t="shared" si="65"/>
        <v>115</v>
      </c>
      <c r="H415" s="283" t="s">
        <v>157</v>
      </c>
      <c r="I415" s="648">
        <f>SUM(T384:U388)</f>
        <v>36</v>
      </c>
      <c r="J415" s="648"/>
      <c r="K415" s="288">
        <f>SUM(V384:V388)</f>
        <v>43</v>
      </c>
      <c r="L415" s="284">
        <f t="shared" si="62"/>
        <v>79</v>
      </c>
      <c r="M415" s="292" t="s">
        <v>161</v>
      </c>
      <c r="N415" s="319"/>
      <c r="O415" s="320"/>
      <c r="P415" s="649">
        <f>Q413/Q417*100</f>
        <v>19.220912352639672</v>
      </c>
      <c r="Q415" s="650"/>
      <c r="R415" s="271" t="s">
        <v>160</v>
      </c>
    </row>
    <row r="416" spans="2:24" s="50" customFormat="1" ht="14.25" thickBot="1">
      <c r="B416" s="283" t="s">
        <v>156</v>
      </c>
      <c r="C416" s="645">
        <f>SUM(I389:J393)</f>
        <v>62</v>
      </c>
      <c r="D416" s="645"/>
      <c r="E416" s="645">
        <f>SUM(K389:K393)</f>
        <v>57</v>
      </c>
      <c r="F416" s="645"/>
      <c r="G416" s="284">
        <f t="shared" si="65"/>
        <v>119</v>
      </c>
      <c r="H416" s="283" t="s">
        <v>155</v>
      </c>
      <c r="I416" s="648">
        <f>SUM(T389:U393)</f>
        <v>21</v>
      </c>
      <c r="J416" s="648"/>
      <c r="K416" s="288">
        <f>SUM(V389:V393)</f>
        <v>30</v>
      </c>
      <c r="L416" s="284">
        <f t="shared" si="62"/>
        <v>51</v>
      </c>
    </row>
    <row r="417" spans="2:27" s="50" customFormat="1">
      <c r="B417" s="283" t="s">
        <v>154</v>
      </c>
      <c r="C417" s="645">
        <f>SUM(I394:J398)</f>
        <v>54</v>
      </c>
      <c r="D417" s="645"/>
      <c r="E417" s="645">
        <f>SUM(K394:K398)</f>
        <v>47</v>
      </c>
      <c r="F417" s="645"/>
      <c r="G417" s="284">
        <f t="shared" si="65"/>
        <v>101</v>
      </c>
      <c r="H417" s="283" t="s">
        <v>153</v>
      </c>
      <c r="I417" s="648">
        <f>SUM(T394:U398)</f>
        <v>10</v>
      </c>
      <c r="J417" s="648"/>
      <c r="K417" s="288">
        <f>SUM(V394:V398)</f>
        <v>17</v>
      </c>
      <c r="L417" s="284">
        <f>SUM(H417:K417)</f>
        <v>27</v>
      </c>
      <c r="M417" s="639" t="s">
        <v>152</v>
      </c>
      <c r="N417" s="635">
        <f>SUM(C410:D419,I410:J419,N410:N411)</f>
        <v>929</v>
      </c>
      <c r="O417" s="635">
        <f>SUM(E410:F419,K410:K419,O410:P411)</f>
        <v>1022</v>
      </c>
      <c r="P417" s="635"/>
      <c r="Q417" s="635">
        <f>SUM(N417:P418)</f>
        <v>1951</v>
      </c>
      <c r="R417" s="637"/>
      <c r="S417" s="651" t="s">
        <v>151</v>
      </c>
      <c r="T417" s="623">
        <v>40</v>
      </c>
      <c r="U417" s="623"/>
      <c r="V417" s="623">
        <v>40</v>
      </c>
      <c r="W417" s="623">
        <v>40</v>
      </c>
      <c r="X417" s="625"/>
    </row>
    <row r="418" spans="2:27" s="50" customFormat="1" ht="14.25" thickBot="1">
      <c r="B418" s="283" t="s">
        <v>150</v>
      </c>
      <c r="C418" s="645">
        <f>SUM(I399:J403)</f>
        <v>63</v>
      </c>
      <c r="D418" s="645"/>
      <c r="E418" s="645">
        <f>SUM(K399:K403)</f>
        <v>86</v>
      </c>
      <c r="F418" s="645"/>
      <c r="G418" s="284">
        <f t="shared" si="65"/>
        <v>149</v>
      </c>
      <c r="H418" s="283" t="s">
        <v>149</v>
      </c>
      <c r="I418" s="648">
        <f>SUM(T399:U403)</f>
        <v>2</v>
      </c>
      <c r="J418" s="648"/>
      <c r="K418" s="288">
        <f>SUM(V399:V403)</f>
        <v>3</v>
      </c>
      <c r="L418" s="284">
        <f t="shared" ref="L418:L419" si="68">SUM(H418:K418)</f>
        <v>5</v>
      </c>
      <c r="M418" s="640"/>
      <c r="N418" s="636"/>
      <c r="O418" s="636"/>
      <c r="P418" s="636"/>
      <c r="Q418" s="636"/>
      <c r="R418" s="638"/>
      <c r="S418" s="652"/>
      <c r="T418" s="624"/>
      <c r="U418" s="624"/>
      <c r="V418" s="624"/>
      <c r="W418" s="624"/>
      <c r="X418" s="626"/>
    </row>
    <row r="419" spans="2:27" s="50" customFormat="1" ht="14.25" thickBot="1">
      <c r="B419" s="285" t="s">
        <v>148</v>
      </c>
      <c r="C419" s="641">
        <f>SUM(I404:J408)</f>
        <v>68</v>
      </c>
      <c r="D419" s="641"/>
      <c r="E419" s="641">
        <f>SUM(K404:K408)</f>
        <v>77</v>
      </c>
      <c r="F419" s="641"/>
      <c r="G419" s="286">
        <f t="shared" si="65"/>
        <v>145</v>
      </c>
      <c r="H419" s="285" t="s">
        <v>147</v>
      </c>
      <c r="I419" s="653">
        <f>SUM(T404:U408)</f>
        <v>0</v>
      </c>
      <c r="J419" s="653"/>
      <c r="K419" s="289">
        <f>SUM(V404:V408)</f>
        <v>0</v>
      </c>
      <c r="L419" s="286">
        <f t="shared" si="68"/>
        <v>0</v>
      </c>
      <c r="M419" s="293" t="s">
        <v>7</v>
      </c>
      <c r="N419" s="307"/>
      <c r="O419" s="306"/>
      <c r="P419" s="306"/>
      <c r="Q419" s="654">
        <f>字別人口!Q24</f>
        <v>812</v>
      </c>
      <c r="R419" s="655"/>
      <c r="S419" s="643" t="s">
        <v>146</v>
      </c>
      <c r="T419" s="643"/>
      <c r="U419" s="643"/>
      <c r="V419" s="643"/>
      <c r="W419" s="169">
        <v>10</v>
      </c>
      <c r="X419" s="107">
        <v>74</v>
      </c>
    </row>
    <row r="421" spans="2:27" s="50" customFormat="1"/>
    <row r="422" spans="2:27" s="50" customFormat="1" ht="13.5" customHeight="1">
      <c r="B422" s="643" t="s">
        <v>1</v>
      </c>
      <c r="C422" s="643"/>
      <c r="D422" s="643" t="s">
        <v>2</v>
      </c>
      <c r="E422" s="643"/>
      <c r="F422" s="643"/>
      <c r="G422" s="643"/>
      <c r="H422" s="643"/>
      <c r="I422" s="643"/>
      <c r="J422" s="631" t="s">
        <v>338</v>
      </c>
      <c r="K422" s="631"/>
      <c r="L422" s="631"/>
      <c r="M422" s="631"/>
      <c r="N422" s="631"/>
      <c r="O422" s="631"/>
      <c r="P422" s="631"/>
      <c r="U422" s="193" t="str">
        <f>$U$2</f>
        <v>平成29年11月30日</v>
      </c>
      <c r="V422" s="193"/>
      <c r="W422" s="193"/>
      <c r="X422" s="193" t="s">
        <v>0</v>
      </c>
      <c r="Y422" s="4"/>
      <c r="Z422" s="4"/>
      <c r="AA422" s="4"/>
    </row>
    <row r="423" spans="2:27" s="50" customFormat="1" ht="13.5" customHeight="1">
      <c r="B423" s="643" t="s">
        <v>282</v>
      </c>
      <c r="C423" s="643"/>
      <c r="D423" s="643" t="s">
        <v>134</v>
      </c>
      <c r="E423" s="643"/>
      <c r="F423" s="643"/>
      <c r="G423" s="643"/>
      <c r="H423" s="260"/>
      <c r="I423" s="260"/>
      <c r="J423" s="631"/>
      <c r="K423" s="631"/>
      <c r="L423" s="631"/>
      <c r="M423" s="631"/>
      <c r="N423" s="631"/>
      <c r="O423" s="631"/>
      <c r="P423" s="631"/>
      <c r="U423" s="193" t="str">
        <f>$U$3</f>
        <v>平成29年12月 1日</v>
      </c>
      <c r="V423" s="193"/>
      <c r="W423" s="193"/>
      <c r="X423" s="193" t="s">
        <v>3</v>
      </c>
      <c r="Y423" s="4"/>
      <c r="Z423" s="4"/>
      <c r="AA423" s="4"/>
    </row>
    <row r="424" spans="2:27" s="50" customFormat="1" ht="13.5" customHeight="1" thickBot="1">
      <c r="J424" s="273"/>
      <c r="K424" s="273"/>
      <c r="L424" s="273"/>
      <c r="M424" s="273"/>
      <c r="N424" s="273"/>
      <c r="O424" s="273"/>
      <c r="P424" s="273"/>
      <c r="U424" s="260"/>
      <c r="X424" s="4"/>
      <c r="Y424" s="4"/>
      <c r="Z424" s="4"/>
      <c r="AA424" s="4"/>
    </row>
    <row r="425" spans="2:27" s="50" customFormat="1">
      <c r="B425" s="294" t="s">
        <v>280</v>
      </c>
      <c r="C425" s="642" t="s">
        <v>4</v>
      </c>
      <c r="D425" s="642"/>
      <c r="E425" s="642" t="s">
        <v>5</v>
      </c>
      <c r="F425" s="642"/>
      <c r="G425" s="295" t="s">
        <v>6</v>
      </c>
      <c r="H425" s="294" t="s">
        <v>280</v>
      </c>
      <c r="I425" s="642" t="s">
        <v>4</v>
      </c>
      <c r="J425" s="642"/>
      <c r="K425" s="296" t="s">
        <v>5</v>
      </c>
      <c r="L425" s="295" t="s">
        <v>6</v>
      </c>
      <c r="M425" s="294" t="s">
        <v>280</v>
      </c>
      <c r="N425" s="296" t="s">
        <v>4</v>
      </c>
      <c r="O425" s="642" t="s">
        <v>5</v>
      </c>
      <c r="P425" s="642"/>
      <c r="Q425" s="642" t="s">
        <v>6</v>
      </c>
      <c r="R425" s="646"/>
      <c r="S425" s="294" t="s">
        <v>280</v>
      </c>
      <c r="T425" s="642" t="s">
        <v>4</v>
      </c>
      <c r="U425" s="642"/>
      <c r="V425" s="296" t="s">
        <v>5</v>
      </c>
      <c r="W425" s="642" t="s">
        <v>6</v>
      </c>
      <c r="X425" s="646"/>
    </row>
    <row r="426" spans="2:27" s="50" customFormat="1">
      <c r="B426" s="297" t="s">
        <v>279</v>
      </c>
      <c r="C426" s="629">
        <v>2</v>
      </c>
      <c r="D426" s="629"/>
      <c r="E426" s="629">
        <v>3</v>
      </c>
      <c r="F426" s="629"/>
      <c r="G426" s="298">
        <v>5</v>
      </c>
      <c r="H426" s="297" t="s">
        <v>278</v>
      </c>
      <c r="I426" s="629">
        <v>5</v>
      </c>
      <c r="J426" s="629"/>
      <c r="K426" s="299">
        <v>7</v>
      </c>
      <c r="L426" s="298">
        <v>12</v>
      </c>
      <c r="M426" s="297" t="s">
        <v>277</v>
      </c>
      <c r="N426" s="299">
        <v>13</v>
      </c>
      <c r="O426" s="629">
        <v>12</v>
      </c>
      <c r="P426" s="629"/>
      <c r="Q426" s="629">
        <v>25</v>
      </c>
      <c r="R426" s="630"/>
      <c r="S426" s="297" t="s">
        <v>276</v>
      </c>
      <c r="T426" s="629">
        <v>1</v>
      </c>
      <c r="U426" s="629"/>
      <c r="V426" s="299">
        <v>2</v>
      </c>
      <c r="W426" s="629">
        <v>3</v>
      </c>
      <c r="X426" s="630"/>
    </row>
    <row r="427" spans="2:27" s="50" customFormat="1">
      <c r="B427" s="275" t="s">
        <v>275</v>
      </c>
      <c r="C427" s="627">
        <v>8</v>
      </c>
      <c r="D427" s="627"/>
      <c r="E427" s="627">
        <v>1</v>
      </c>
      <c r="F427" s="627"/>
      <c r="G427" s="276">
        <v>9</v>
      </c>
      <c r="H427" s="275" t="s">
        <v>274</v>
      </c>
      <c r="I427" s="627">
        <v>4</v>
      </c>
      <c r="J427" s="627"/>
      <c r="K427" s="279">
        <v>5</v>
      </c>
      <c r="L427" s="276">
        <v>9</v>
      </c>
      <c r="M427" s="275" t="s">
        <v>273</v>
      </c>
      <c r="N427" s="279">
        <v>9</v>
      </c>
      <c r="O427" s="627">
        <v>8</v>
      </c>
      <c r="P427" s="627"/>
      <c r="Q427" s="627">
        <v>17</v>
      </c>
      <c r="R427" s="628"/>
      <c r="S427" s="275" t="s">
        <v>272</v>
      </c>
      <c r="T427" s="627">
        <v>5</v>
      </c>
      <c r="U427" s="627"/>
      <c r="V427" s="279">
        <v>2</v>
      </c>
      <c r="W427" s="627">
        <v>7</v>
      </c>
      <c r="X427" s="628"/>
    </row>
    <row r="428" spans="2:27" s="50" customFormat="1">
      <c r="B428" s="275" t="s">
        <v>271</v>
      </c>
      <c r="C428" s="627">
        <v>5</v>
      </c>
      <c r="D428" s="627"/>
      <c r="E428" s="627">
        <v>7</v>
      </c>
      <c r="F428" s="627"/>
      <c r="G428" s="276">
        <v>12</v>
      </c>
      <c r="H428" s="275" t="s">
        <v>270</v>
      </c>
      <c r="I428" s="627">
        <v>3</v>
      </c>
      <c r="J428" s="627"/>
      <c r="K428" s="279">
        <v>4</v>
      </c>
      <c r="L428" s="276">
        <v>7</v>
      </c>
      <c r="M428" s="275" t="s">
        <v>269</v>
      </c>
      <c r="N428" s="279">
        <v>7</v>
      </c>
      <c r="O428" s="627">
        <v>10</v>
      </c>
      <c r="P428" s="627"/>
      <c r="Q428" s="627">
        <v>17</v>
      </c>
      <c r="R428" s="628"/>
      <c r="S428" s="275" t="s">
        <v>268</v>
      </c>
      <c r="T428" s="627">
        <v>0</v>
      </c>
      <c r="U428" s="627"/>
      <c r="V428" s="279">
        <v>2</v>
      </c>
      <c r="W428" s="627">
        <v>2</v>
      </c>
      <c r="X428" s="628"/>
    </row>
    <row r="429" spans="2:27" s="50" customFormat="1">
      <c r="B429" s="275" t="s">
        <v>267</v>
      </c>
      <c r="C429" s="627">
        <v>3</v>
      </c>
      <c r="D429" s="627"/>
      <c r="E429" s="627">
        <v>4</v>
      </c>
      <c r="F429" s="627"/>
      <c r="G429" s="276">
        <v>7</v>
      </c>
      <c r="H429" s="275" t="s">
        <v>266</v>
      </c>
      <c r="I429" s="627">
        <v>6</v>
      </c>
      <c r="J429" s="627"/>
      <c r="K429" s="279">
        <v>3</v>
      </c>
      <c r="L429" s="276">
        <v>9</v>
      </c>
      <c r="M429" s="275" t="s">
        <v>265</v>
      </c>
      <c r="N429" s="279">
        <v>8</v>
      </c>
      <c r="O429" s="627">
        <v>8</v>
      </c>
      <c r="P429" s="627"/>
      <c r="Q429" s="627">
        <v>16</v>
      </c>
      <c r="R429" s="628"/>
      <c r="S429" s="275" t="s">
        <v>264</v>
      </c>
      <c r="T429" s="627">
        <v>6</v>
      </c>
      <c r="U429" s="627"/>
      <c r="V429" s="279">
        <v>4</v>
      </c>
      <c r="W429" s="627">
        <v>10</v>
      </c>
      <c r="X429" s="628"/>
    </row>
    <row r="430" spans="2:27" s="50" customFormat="1">
      <c r="B430" s="300" t="s">
        <v>263</v>
      </c>
      <c r="C430" s="466">
        <v>3</v>
      </c>
      <c r="D430" s="466"/>
      <c r="E430" s="466">
        <v>4</v>
      </c>
      <c r="F430" s="466"/>
      <c r="G430" s="301">
        <v>7</v>
      </c>
      <c r="H430" s="300" t="s">
        <v>262</v>
      </c>
      <c r="I430" s="466">
        <v>7</v>
      </c>
      <c r="J430" s="466"/>
      <c r="K430" s="196">
        <v>1</v>
      </c>
      <c r="L430" s="301">
        <v>8</v>
      </c>
      <c r="M430" s="300" t="s">
        <v>261</v>
      </c>
      <c r="N430" s="196">
        <v>8</v>
      </c>
      <c r="O430" s="466">
        <v>5</v>
      </c>
      <c r="P430" s="466"/>
      <c r="Q430" s="466">
        <v>13</v>
      </c>
      <c r="R430" s="618"/>
      <c r="S430" s="300" t="s">
        <v>260</v>
      </c>
      <c r="T430" s="466">
        <v>5</v>
      </c>
      <c r="U430" s="466"/>
      <c r="V430" s="196">
        <v>6</v>
      </c>
      <c r="W430" s="466">
        <v>11</v>
      </c>
      <c r="X430" s="618"/>
    </row>
    <row r="431" spans="2:27" s="50" customFormat="1">
      <c r="B431" s="275" t="s">
        <v>259</v>
      </c>
      <c r="C431" s="627">
        <v>4</v>
      </c>
      <c r="D431" s="627"/>
      <c r="E431" s="627">
        <v>6</v>
      </c>
      <c r="F431" s="627"/>
      <c r="G431" s="276">
        <v>10</v>
      </c>
      <c r="H431" s="275" t="s">
        <v>258</v>
      </c>
      <c r="I431" s="627">
        <v>4</v>
      </c>
      <c r="J431" s="627"/>
      <c r="K431" s="279">
        <v>4</v>
      </c>
      <c r="L431" s="276">
        <v>8</v>
      </c>
      <c r="M431" s="275" t="s">
        <v>257</v>
      </c>
      <c r="N431" s="279">
        <v>4</v>
      </c>
      <c r="O431" s="627">
        <v>3</v>
      </c>
      <c r="P431" s="627"/>
      <c r="Q431" s="627">
        <v>7</v>
      </c>
      <c r="R431" s="628"/>
      <c r="S431" s="275" t="s">
        <v>256</v>
      </c>
      <c r="T431" s="627">
        <v>3</v>
      </c>
      <c r="U431" s="627"/>
      <c r="V431" s="279">
        <v>7</v>
      </c>
      <c r="W431" s="627">
        <v>10</v>
      </c>
      <c r="X431" s="628"/>
    </row>
    <row r="432" spans="2:27" s="50" customFormat="1">
      <c r="B432" s="275" t="s">
        <v>255</v>
      </c>
      <c r="C432" s="627">
        <v>6</v>
      </c>
      <c r="D432" s="627"/>
      <c r="E432" s="627">
        <v>10</v>
      </c>
      <c r="F432" s="627"/>
      <c r="G432" s="276">
        <v>16</v>
      </c>
      <c r="H432" s="275" t="s">
        <v>254</v>
      </c>
      <c r="I432" s="627">
        <v>5</v>
      </c>
      <c r="J432" s="627"/>
      <c r="K432" s="279">
        <v>4</v>
      </c>
      <c r="L432" s="276">
        <v>9</v>
      </c>
      <c r="M432" s="275" t="s">
        <v>253</v>
      </c>
      <c r="N432" s="279">
        <v>5</v>
      </c>
      <c r="O432" s="627">
        <v>4</v>
      </c>
      <c r="P432" s="627"/>
      <c r="Q432" s="627">
        <v>9</v>
      </c>
      <c r="R432" s="628"/>
      <c r="S432" s="275" t="s">
        <v>252</v>
      </c>
      <c r="T432" s="627">
        <v>2</v>
      </c>
      <c r="U432" s="627"/>
      <c r="V432" s="279">
        <v>1</v>
      </c>
      <c r="W432" s="627">
        <v>3</v>
      </c>
      <c r="X432" s="628"/>
    </row>
    <row r="433" spans="2:24" s="50" customFormat="1">
      <c r="B433" s="275" t="s">
        <v>251</v>
      </c>
      <c r="C433" s="627">
        <v>5</v>
      </c>
      <c r="D433" s="627"/>
      <c r="E433" s="627">
        <v>6</v>
      </c>
      <c r="F433" s="627"/>
      <c r="G433" s="276">
        <v>11</v>
      </c>
      <c r="H433" s="275" t="s">
        <v>250</v>
      </c>
      <c r="I433" s="627">
        <v>7</v>
      </c>
      <c r="J433" s="627"/>
      <c r="K433" s="279">
        <v>5</v>
      </c>
      <c r="L433" s="276">
        <v>12</v>
      </c>
      <c r="M433" s="275" t="s">
        <v>249</v>
      </c>
      <c r="N433" s="279">
        <v>6</v>
      </c>
      <c r="O433" s="627">
        <v>8</v>
      </c>
      <c r="P433" s="627"/>
      <c r="Q433" s="627">
        <v>14</v>
      </c>
      <c r="R433" s="628"/>
      <c r="S433" s="275" t="s">
        <v>248</v>
      </c>
      <c r="T433" s="627">
        <v>1</v>
      </c>
      <c r="U433" s="627"/>
      <c r="V433" s="279">
        <v>2</v>
      </c>
      <c r="W433" s="627">
        <v>3</v>
      </c>
      <c r="X433" s="628"/>
    </row>
    <row r="434" spans="2:24" s="50" customFormat="1">
      <c r="B434" s="275" t="s">
        <v>247</v>
      </c>
      <c r="C434" s="627">
        <v>4</v>
      </c>
      <c r="D434" s="627"/>
      <c r="E434" s="627">
        <v>9</v>
      </c>
      <c r="F434" s="627"/>
      <c r="G434" s="276">
        <v>13</v>
      </c>
      <c r="H434" s="275" t="s">
        <v>246</v>
      </c>
      <c r="I434" s="627">
        <v>5</v>
      </c>
      <c r="J434" s="627"/>
      <c r="K434" s="279">
        <v>6</v>
      </c>
      <c r="L434" s="276">
        <v>11</v>
      </c>
      <c r="M434" s="275" t="s">
        <v>245</v>
      </c>
      <c r="N434" s="279">
        <v>7</v>
      </c>
      <c r="O434" s="627">
        <v>5</v>
      </c>
      <c r="P434" s="627"/>
      <c r="Q434" s="627">
        <v>12</v>
      </c>
      <c r="R434" s="628"/>
      <c r="S434" s="275" t="s">
        <v>244</v>
      </c>
      <c r="T434" s="627">
        <v>0</v>
      </c>
      <c r="U434" s="627"/>
      <c r="V434" s="279">
        <v>2</v>
      </c>
      <c r="W434" s="627">
        <v>2</v>
      </c>
      <c r="X434" s="628"/>
    </row>
    <row r="435" spans="2:24" s="50" customFormat="1">
      <c r="B435" s="300" t="s">
        <v>243</v>
      </c>
      <c r="C435" s="466">
        <v>7</v>
      </c>
      <c r="D435" s="466"/>
      <c r="E435" s="466">
        <v>8</v>
      </c>
      <c r="F435" s="466"/>
      <c r="G435" s="301">
        <v>15</v>
      </c>
      <c r="H435" s="300" t="s">
        <v>242</v>
      </c>
      <c r="I435" s="466">
        <v>3</v>
      </c>
      <c r="J435" s="466"/>
      <c r="K435" s="196">
        <v>3</v>
      </c>
      <c r="L435" s="301">
        <v>6</v>
      </c>
      <c r="M435" s="300" t="s">
        <v>241</v>
      </c>
      <c r="N435" s="196">
        <v>4</v>
      </c>
      <c r="O435" s="466">
        <v>7</v>
      </c>
      <c r="P435" s="466"/>
      <c r="Q435" s="466">
        <v>11</v>
      </c>
      <c r="R435" s="618"/>
      <c r="S435" s="300" t="s">
        <v>240</v>
      </c>
      <c r="T435" s="466">
        <v>1</v>
      </c>
      <c r="U435" s="466"/>
      <c r="V435" s="196">
        <v>3</v>
      </c>
      <c r="W435" s="466">
        <v>4</v>
      </c>
      <c r="X435" s="618"/>
    </row>
    <row r="436" spans="2:24" s="50" customFormat="1">
      <c r="B436" s="275" t="s">
        <v>239</v>
      </c>
      <c r="C436" s="627">
        <v>6</v>
      </c>
      <c r="D436" s="627"/>
      <c r="E436" s="627">
        <v>1</v>
      </c>
      <c r="F436" s="627"/>
      <c r="G436" s="276">
        <v>7</v>
      </c>
      <c r="H436" s="275" t="s">
        <v>238</v>
      </c>
      <c r="I436" s="627">
        <v>3</v>
      </c>
      <c r="J436" s="627"/>
      <c r="K436" s="279">
        <v>7</v>
      </c>
      <c r="L436" s="276">
        <v>10</v>
      </c>
      <c r="M436" s="275" t="s">
        <v>237</v>
      </c>
      <c r="N436" s="279">
        <v>6</v>
      </c>
      <c r="O436" s="627">
        <v>1</v>
      </c>
      <c r="P436" s="627"/>
      <c r="Q436" s="627">
        <v>7</v>
      </c>
      <c r="R436" s="628"/>
      <c r="S436" s="275" t="s">
        <v>236</v>
      </c>
      <c r="T436" s="627">
        <v>0</v>
      </c>
      <c r="U436" s="627"/>
      <c r="V436" s="279">
        <v>2</v>
      </c>
      <c r="W436" s="627">
        <v>2</v>
      </c>
      <c r="X436" s="628"/>
    </row>
    <row r="437" spans="2:24" s="50" customFormat="1">
      <c r="B437" s="275" t="s">
        <v>235</v>
      </c>
      <c r="C437" s="627">
        <v>4</v>
      </c>
      <c r="D437" s="627"/>
      <c r="E437" s="627">
        <v>3</v>
      </c>
      <c r="F437" s="627"/>
      <c r="G437" s="276">
        <v>7</v>
      </c>
      <c r="H437" s="275" t="s">
        <v>234</v>
      </c>
      <c r="I437" s="627">
        <v>3</v>
      </c>
      <c r="J437" s="627"/>
      <c r="K437" s="279">
        <v>4</v>
      </c>
      <c r="L437" s="276">
        <v>7</v>
      </c>
      <c r="M437" s="275" t="s">
        <v>233</v>
      </c>
      <c r="N437" s="279">
        <v>6</v>
      </c>
      <c r="O437" s="627">
        <v>7</v>
      </c>
      <c r="P437" s="627"/>
      <c r="Q437" s="627">
        <v>13</v>
      </c>
      <c r="R437" s="628"/>
      <c r="S437" s="275" t="s">
        <v>232</v>
      </c>
      <c r="T437" s="627">
        <v>0</v>
      </c>
      <c r="U437" s="627"/>
      <c r="V437" s="279">
        <v>1</v>
      </c>
      <c r="W437" s="627">
        <v>1</v>
      </c>
      <c r="X437" s="628"/>
    </row>
    <row r="438" spans="2:24" s="50" customFormat="1">
      <c r="B438" s="275" t="s">
        <v>231</v>
      </c>
      <c r="C438" s="627">
        <v>4</v>
      </c>
      <c r="D438" s="627"/>
      <c r="E438" s="627">
        <v>1</v>
      </c>
      <c r="F438" s="627"/>
      <c r="G438" s="276">
        <v>5</v>
      </c>
      <c r="H438" s="275" t="s">
        <v>230</v>
      </c>
      <c r="I438" s="627">
        <v>6</v>
      </c>
      <c r="J438" s="627"/>
      <c r="K438" s="279">
        <v>6</v>
      </c>
      <c r="L438" s="276">
        <v>12</v>
      </c>
      <c r="M438" s="275" t="s">
        <v>229</v>
      </c>
      <c r="N438" s="279">
        <v>4</v>
      </c>
      <c r="O438" s="627">
        <v>5</v>
      </c>
      <c r="P438" s="627"/>
      <c r="Q438" s="627">
        <v>9</v>
      </c>
      <c r="R438" s="628"/>
      <c r="S438" s="275" t="s">
        <v>228</v>
      </c>
      <c r="T438" s="627">
        <v>0</v>
      </c>
      <c r="U438" s="627"/>
      <c r="V438" s="279">
        <v>2</v>
      </c>
      <c r="W438" s="627">
        <v>2</v>
      </c>
      <c r="X438" s="628"/>
    </row>
    <row r="439" spans="2:24" s="50" customFormat="1">
      <c r="B439" s="275" t="s">
        <v>227</v>
      </c>
      <c r="C439" s="627">
        <v>10</v>
      </c>
      <c r="D439" s="627"/>
      <c r="E439" s="627">
        <v>4</v>
      </c>
      <c r="F439" s="627"/>
      <c r="G439" s="276">
        <v>14</v>
      </c>
      <c r="H439" s="275" t="s">
        <v>226</v>
      </c>
      <c r="I439" s="627">
        <v>5</v>
      </c>
      <c r="J439" s="627"/>
      <c r="K439" s="279">
        <v>5</v>
      </c>
      <c r="L439" s="276">
        <v>10</v>
      </c>
      <c r="M439" s="275" t="s">
        <v>225</v>
      </c>
      <c r="N439" s="279">
        <v>2</v>
      </c>
      <c r="O439" s="627">
        <v>8</v>
      </c>
      <c r="P439" s="627"/>
      <c r="Q439" s="627">
        <v>10</v>
      </c>
      <c r="R439" s="628"/>
      <c r="S439" s="275" t="s">
        <v>224</v>
      </c>
      <c r="T439" s="627">
        <v>1</v>
      </c>
      <c r="U439" s="627"/>
      <c r="V439" s="279">
        <v>1</v>
      </c>
      <c r="W439" s="627">
        <v>2</v>
      </c>
      <c r="X439" s="628"/>
    </row>
    <row r="440" spans="2:24" s="50" customFormat="1">
      <c r="B440" s="300" t="s">
        <v>223</v>
      </c>
      <c r="C440" s="466">
        <v>3</v>
      </c>
      <c r="D440" s="466"/>
      <c r="E440" s="466">
        <v>2</v>
      </c>
      <c r="F440" s="466"/>
      <c r="G440" s="301">
        <v>5</v>
      </c>
      <c r="H440" s="300" t="s">
        <v>222</v>
      </c>
      <c r="I440" s="466">
        <v>6</v>
      </c>
      <c r="J440" s="466"/>
      <c r="K440" s="196">
        <v>6</v>
      </c>
      <c r="L440" s="301">
        <v>12</v>
      </c>
      <c r="M440" s="300" t="s">
        <v>221</v>
      </c>
      <c r="N440" s="196">
        <v>6</v>
      </c>
      <c r="O440" s="466">
        <v>4</v>
      </c>
      <c r="P440" s="466"/>
      <c r="Q440" s="466">
        <v>10</v>
      </c>
      <c r="R440" s="618"/>
      <c r="S440" s="300" t="s">
        <v>220</v>
      </c>
      <c r="T440" s="466">
        <v>0</v>
      </c>
      <c r="U440" s="466"/>
      <c r="V440" s="196">
        <v>1</v>
      </c>
      <c r="W440" s="466">
        <v>1</v>
      </c>
      <c r="X440" s="618"/>
    </row>
    <row r="441" spans="2:24" s="50" customFormat="1">
      <c r="B441" s="275" t="s">
        <v>219</v>
      </c>
      <c r="C441" s="627">
        <v>5</v>
      </c>
      <c r="D441" s="627"/>
      <c r="E441" s="627">
        <v>5</v>
      </c>
      <c r="F441" s="627"/>
      <c r="G441" s="276">
        <v>10</v>
      </c>
      <c r="H441" s="275" t="s">
        <v>218</v>
      </c>
      <c r="I441" s="627">
        <v>6</v>
      </c>
      <c r="J441" s="627"/>
      <c r="K441" s="279">
        <v>5</v>
      </c>
      <c r="L441" s="276">
        <v>11</v>
      </c>
      <c r="M441" s="275" t="s">
        <v>217</v>
      </c>
      <c r="N441" s="279">
        <v>7</v>
      </c>
      <c r="O441" s="627">
        <v>9</v>
      </c>
      <c r="P441" s="627"/>
      <c r="Q441" s="627">
        <v>16</v>
      </c>
      <c r="R441" s="628"/>
      <c r="S441" s="275" t="s">
        <v>216</v>
      </c>
      <c r="T441" s="627">
        <v>0</v>
      </c>
      <c r="U441" s="627"/>
      <c r="V441" s="279">
        <v>0</v>
      </c>
      <c r="W441" s="627">
        <v>0</v>
      </c>
      <c r="X441" s="628"/>
    </row>
    <row r="442" spans="2:24" s="50" customFormat="1">
      <c r="B442" s="275" t="s">
        <v>215</v>
      </c>
      <c r="C442" s="627">
        <v>3</v>
      </c>
      <c r="D442" s="627"/>
      <c r="E442" s="627">
        <v>8</v>
      </c>
      <c r="F442" s="627"/>
      <c r="G442" s="276">
        <v>11</v>
      </c>
      <c r="H442" s="275" t="s">
        <v>214</v>
      </c>
      <c r="I442" s="627">
        <v>8</v>
      </c>
      <c r="J442" s="627"/>
      <c r="K442" s="279">
        <v>7</v>
      </c>
      <c r="L442" s="276">
        <v>15</v>
      </c>
      <c r="M442" s="275" t="s">
        <v>213</v>
      </c>
      <c r="N442" s="279">
        <v>8</v>
      </c>
      <c r="O442" s="627">
        <v>2</v>
      </c>
      <c r="P442" s="627"/>
      <c r="Q442" s="627">
        <v>10</v>
      </c>
      <c r="R442" s="628"/>
      <c r="S442" s="275" t="s">
        <v>212</v>
      </c>
      <c r="T442" s="627">
        <v>0</v>
      </c>
      <c r="U442" s="627"/>
      <c r="V442" s="279">
        <v>0</v>
      </c>
      <c r="W442" s="627">
        <v>0</v>
      </c>
      <c r="X442" s="628"/>
    </row>
    <row r="443" spans="2:24" s="50" customFormat="1">
      <c r="B443" s="275" t="s">
        <v>211</v>
      </c>
      <c r="C443" s="627">
        <v>3</v>
      </c>
      <c r="D443" s="627"/>
      <c r="E443" s="627">
        <v>2</v>
      </c>
      <c r="F443" s="627"/>
      <c r="G443" s="276">
        <v>5</v>
      </c>
      <c r="H443" s="275" t="s">
        <v>210</v>
      </c>
      <c r="I443" s="627">
        <v>10</v>
      </c>
      <c r="J443" s="627"/>
      <c r="K443" s="279">
        <v>12</v>
      </c>
      <c r="L443" s="276">
        <v>22</v>
      </c>
      <c r="M443" s="275" t="s">
        <v>209</v>
      </c>
      <c r="N443" s="279">
        <v>7</v>
      </c>
      <c r="O443" s="627">
        <v>5</v>
      </c>
      <c r="P443" s="627"/>
      <c r="Q443" s="627">
        <v>12</v>
      </c>
      <c r="R443" s="628"/>
      <c r="S443" s="275" t="s">
        <v>208</v>
      </c>
      <c r="T443" s="627">
        <v>0</v>
      </c>
      <c r="U443" s="627"/>
      <c r="V443" s="279">
        <v>0</v>
      </c>
      <c r="W443" s="627">
        <v>0</v>
      </c>
      <c r="X443" s="628"/>
    </row>
    <row r="444" spans="2:24" s="50" customFormat="1">
      <c r="B444" s="275" t="s">
        <v>207</v>
      </c>
      <c r="C444" s="627">
        <v>9</v>
      </c>
      <c r="D444" s="627"/>
      <c r="E444" s="627">
        <v>7</v>
      </c>
      <c r="F444" s="627"/>
      <c r="G444" s="276">
        <v>16</v>
      </c>
      <c r="H444" s="275" t="s">
        <v>206</v>
      </c>
      <c r="I444" s="627">
        <v>7</v>
      </c>
      <c r="J444" s="627"/>
      <c r="K444" s="279">
        <v>12</v>
      </c>
      <c r="L444" s="276">
        <v>19</v>
      </c>
      <c r="M444" s="275" t="s">
        <v>205</v>
      </c>
      <c r="N444" s="279">
        <v>5</v>
      </c>
      <c r="O444" s="627">
        <v>4</v>
      </c>
      <c r="P444" s="627"/>
      <c r="Q444" s="627">
        <v>9</v>
      </c>
      <c r="R444" s="628"/>
      <c r="S444" s="275" t="s">
        <v>204</v>
      </c>
      <c r="T444" s="627">
        <v>0</v>
      </c>
      <c r="U444" s="627"/>
      <c r="V444" s="279">
        <v>1</v>
      </c>
      <c r="W444" s="627">
        <v>1</v>
      </c>
      <c r="X444" s="628"/>
    </row>
    <row r="445" spans="2:24" s="50" customFormat="1">
      <c r="B445" s="300" t="s">
        <v>203</v>
      </c>
      <c r="C445" s="466">
        <v>6</v>
      </c>
      <c r="D445" s="466"/>
      <c r="E445" s="466">
        <v>4</v>
      </c>
      <c r="F445" s="466"/>
      <c r="G445" s="301">
        <v>10</v>
      </c>
      <c r="H445" s="300" t="s">
        <v>202</v>
      </c>
      <c r="I445" s="466">
        <v>4</v>
      </c>
      <c r="J445" s="466"/>
      <c r="K445" s="196">
        <v>5</v>
      </c>
      <c r="L445" s="301">
        <v>9</v>
      </c>
      <c r="M445" s="300" t="s">
        <v>201</v>
      </c>
      <c r="N445" s="196">
        <v>1</v>
      </c>
      <c r="O445" s="466">
        <v>5</v>
      </c>
      <c r="P445" s="466"/>
      <c r="Q445" s="466">
        <v>6</v>
      </c>
      <c r="R445" s="618"/>
      <c r="S445" s="300" t="s">
        <v>200</v>
      </c>
      <c r="T445" s="466">
        <v>0</v>
      </c>
      <c r="U445" s="466"/>
      <c r="V445" s="196">
        <v>0</v>
      </c>
      <c r="W445" s="466">
        <v>0</v>
      </c>
      <c r="X445" s="618"/>
    </row>
    <row r="446" spans="2:24" s="50" customFormat="1">
      <c r="B446" s="275" t="s">
        <v>199</v>
      </c>
      <c r="C446" s="627">
        <v>9</v>
      </c>
      <c r="D446" s="627"/>
      <c r="E446" s="627">
        <v>6</v>
      </c>
      <c r="F446" s="627"/>
      <c r="G446" s="276">
        <v>15</v>
      </c>
      <c r="H446" s="275" t="s">
        <v>198</v>
      </c>
      <c r="I446" s="627">
        <v>4</v>
      </c>
      <c r="J446" s="627"/>
      <c r="K446" s="279">
        <v>5</v>
      </c>
      <c r="L446" s="276">
        <v>9</v>
      </c>
      <c r="M446" s="275" t="s">
        <v>197</v>
      </c>
      <c r="N446" s="279">
        <v>9</v>
      </c>
      <c r="O446" s="627">
        <v>3</v>
      </c>
      <c r="P446" s="627"/>
      <c r="Q446" s="627">
        <v>12</v>
      </c>
      <c r="R446" s="628"/>
      <c r="S446" s="297" t="s">
        <v>196</v>
      </c>
      <c r="T446" s="629">
        <v>0</v>
      </c>
      <c r="U446" s="629"/>
      <c r="V446" s="299">
        <v>0</v>
      </c>
      <c r="W446" s="629">
        <v>0</v>
      </c>
      <c r="X446" s="630"/>
    </row>
    <row r="447" spans="2:24" s="50" customFormat="1">
      <c r="B447" s="275" t="s">
        <v>195</v>
      </c>
      <c r="C447" s="627">
        <v>5</v>
      </c>
      <c r="D447" s="627"/>
      <c r="E447" s="627">
        <v>6</v>
      </c>
      <c r="F447" s="627"/>
      <c r="G447" s="276">
        <v>11</v>
      </c>
      <c r="H447" s="275" t="s">
        <v>194</v>
      </c>
      <c r="I447" s="627">
        <v>8</v>
      </c>
      <c r="J447" s="627"/>
      <c r="K447" s="279">
        <v>14</v>
      </c>
      <c r="L447" s="276">
        <v>22</v>
      </c>
      <c r="M447" s="275" t="s">
        <v>193</v>
      </c>
      <c r="N447" s="279">
        <v>0</v>
      </c>
      <c r="O447" s="627">
        <v>3</v>
      </c>
      <c r="P447" s="627"/>
      <c r="Q447" s="627">
        <v>3</v>
      </c>
      <c r="R447" s="628"/>
      <c r="S447" s="275" t="s">
        <v>192</v>
      </c>
      <c r="T447" s="627">
        <v>0</v>
      </c>
      <c r="U447" s="627"/>
      <c r="V447" s="279">
        <v>1</v>
      </c>
      <c r="W447" s="627">
        <v>1</v>
      </c>
      <c r="X447" s="628"/>
    </row>
    <row r="448" spans="2:24" s="50" customFormat="1">
      <c r="B448" s="275" t="s">
        <v>191</v>
      </c>
      <c r="C448" s="627">
        <v>14</v>
      </c>
      <c r="D448" s="627"/>
      <c r="E448" s="627">
        <v>10</v>
      </c>
      <c r="F448" s="627"/>
      <c r="G448" s="276">
        <v>24</v>
      </c>
      <c r="H448" s="275" t="s">
        <v>190</v>
      </c>
      <c r="I448" s="627">
        <v>3</v>
      </c>
      <c r="J448" s="627"/>
      <c r="K448" s="279">
        <v>4</v>
      </c>
      <c r="L448" s="276">
        <v>7</v>
      </c>
      <c r="M448" s="275" t="s">
        <v>189</v>
      </c>
      <c r="N448" s="279">
        <v>4</v>
      </c>
      <c r="O448" s="627">
        <v>3</v>
      </c>
      <c r="P448" s="627"/>
      <c r="Q448" s="627">
        <v>7</v>
      </c>
      <c r="R448" s="628"/>
      <c r="S448" s="275" t="s">
        <v>188</v>
      </c>
      <c r="T448" s="627">
        <v>0</v>
      </c>
      <c r="U448" s="627"/>
      <c r="V448" s="279">
        <v>1</v>
      </c>
      <c r="W448" s="627">
        <v>1</v>
      </c>
      <c r="X448" s="628"/>
    </row>
    <row r="449" spans="2:27" s="50" customFormat="1">
      <c r="B449" s="275" t="s">
        <v>187</v>
      </c>
      <c r="C449" s="627">
        <v>3</v>
      </c>
      <c r="D449" s="627"/>
      <c r="E449" s="627">
        <v>4</v>
      </c>
      <c r="F449" s="627"/>
      <c r="G449" s="276">
        <v>7</v>
      </c>
      <c r="H449" s="275" t="s">
        <v>186</v>
      </c>
      <c r="I449" s="627">
        <v>6</v>
      </c>
      <c r="J449" s="627"/>
      <c r="K449" s="279">
        <v>7</v>
      </c>
      <c r="L449" s="276">
        <v>13</v>
      </c>
      <c r="M449" s="275" t="s">
        <v>185</v>
      </c>
      <c r="N449" s="279">
        <v>3</v>
      </c>
      <c r="O449" s="627">
        <v>3</v>
      </c>
      <c r="P449" s="627"/>
      <c r="Q449" s="627">
        <v>6</v>
      </c>
      <c r="R449" s="628"/>
      <c r="S449" s="275" t="s">
        <v>184</v>
      </c>
      <c r="T449" s="627">
        <v>1</v>
      </c>
      <c r="U449" s="627"/>
      <c r="V449" s="279">
        <v>0</v>
      </c>
      <c r="W449" s="627">
        <v>1</v>
      </c>
      <c r="X449" s="628"/>
    </row>
    <row r="450" spans="2:27" s="50" customFormat="1" ht="14.25" thickBot="1">
      <c r="B450" s="277" t="s">
        <v>183</v>
      </c>
      <c r="C450" s="632">
        <v>5</v>
      </c>
      <c r="D450" s="632"/>
      <c r="E450" s="632">
        <v>8</v>
      </c>
      <c r="F450" s="632"/>
      <c r="G450" s="278">
        <v>13</v>
      </c>
      <c r="H450" s="277" t="s">
        <v>182</v>
      </c>
      <c r="I450" s="632">
        <v>10</v>
      </c>
      <c r="J450" s="632"/>
      <c r="K450" s="280">
        <v>9</v>
      </c>
      <c r="L450" s="278">
        <v>19</v>
      </c>
      <c r="M450" s="277" t="s">
        <v>181</v>
      </c>
      <c r="N450" s="280">
        <v>3</v>
      </c>
      <c r="O450" s="632">
        <v>2</v>
      </c>
      <c r="P450" s="632"/>
      <c r="Q450" s="632">
        <v>5</v>
      </c>
      <c r="R450" s="647"/>
      <c r="S450" s="300" t="s">
        <v>180</v>
      </c>
      <c r="T450" s="466">
        <v>0</v>
      </c>
      <c r="U450" s="466"/>
      <c r="V450" s="196">
        <v>0</v>
      </c>
      <c r="W450" s="466">
        <v>0</v>
      </c>
      <c r="X450" s="618"/>
    </row>
    <row r="451" spans="2:27" s="50" customFormat="1" ht="14.25" thickBot="1">
      <c r="F451" s="643" t="s">
        <v>179</v>
      </c>
      <c r="G451" s="643"/>
      <c r="H451" s="643"/>
      <c r="I451" s="643"/>
      <c r="S451" s="297" t="s">
        <v>178</v>
      </c>
      <c r="T451" s="629">
        <v>0</v>
      </c>
      <c r="U451" s="629"/>
      <c r="V451" s="299">
        <v>0</v>
      </c>
      <c r="W451" s="629">
        <v>0</v>
      </c>
      <c r="X451" s="630"/>
    </row>
    <row r="452" spans="2:27" s="50" customFormat="1">
      <c r="B452" s="281" t="s">
        <v>177</v>
      </c>
      <c r="C452" s="634">
        <f>SUM(C426:D430)</f>
        <v>21</v>
      </c>
      <c r="D452" s="634"/>
      <c r="E452" s="634">
        <f>SUM(E426:F430)</f>
        <v>19</v>
      </c>
      <c r="F452" s="634"/>
      <c r="G452" s="282">
        <f>SUM(C452:F452)</f>
        <v>40</v>
      </c>
      <c r="H452" s="281" t="s">
        <v>176</v>
      </c>
      <c r="I452" s="633">
        <f>SUM(N426:N430)</f>
        <v>45</v>
      </c>
      <c r="J452" s="633"/>
      <c r="K452" s="287">
        <f>SUM(O426:P430)</f>
        <v>43</v>
      </c>
      <c r="L452" s="282">
        <f t="shared" ref="L452:L458" si="69">SUM(H452:K452)</f>
        <v>88</v>
      </c>
      <c r="M452" s="268" t="s">
        <v>175</v>
      </c>
      <c r="N452" s="290">
        <f>SUM(T451:U456)</f>
        <v>0</v>
      </c>
      <c r="O452" s="634">
        <f>SUM(V451:V455)</f>
        <v>0</v>
      </c>
      <c r="P452" s="634"/>
      <c r="Q452" s="634">
        <f t="shared" ref="Q452:Q453" si="70">SUM(M452:P452)</f>
        <v>0</v>
      </c>
      <c r="R452" s="644">
        <f t="shared" ref="R452:R453" si="71">SUM(N452:Q452)</f>
        <v>0</v>
      </c>
      <c r="S452" s="275" t="s">
        <v>174</v>
      </c>
      <c r="T452" s="627">
        <v>0</v>
      </c>
      <c r="U452" s="627"/>
      <c r="V452" s="279">
        <v>0</v>
      </c>
      <c r="W452" s="627">
        <v>0</v>
      </c>
      <c r="X452" s="628"/>
    </row>
    <row r="453" spans="2:27" s="50" customFormat="1" ht="14.25" thickBot="1">
      <c r="B453" s="283" t="s">
        <v>173</v>
      </c>
      <c r="C453" s="645">
        <f>SUM(C431:D435)</f>
        <v>26</v>
      </c>
      <c r="D453" s="645"/>
      <c r="E453" s="645">
        <f>SUM(E431:F435)</f>
        <v>39</v>
      </c>
      <c r="F453" s="645"/>
      <c r="G453" s="284">
        <f t="shared" ref="G453:G461" si="72">SUM(C453:F453)</f>
        <v>65</v>
      </c>
      <c r="H453" s="283" t="s">
        <v>172</v>
      </c>
      <c r="I453" s="648">
        <f>SUM(N431:N435)</f>
        <v>26</v>
      </c>
      <c r="J453" s="648"/>
      <c r="K453" s="288">
        <f>SUM(O431:P435)</f>
        <v>27</v>
      </c>
      <c r="L453" s="284">
        <f t="shared" si="69"/>
        <v>53</v>
      </c>
      <c r="M453" s="269" t="s">
        <v>159</v>
      </c>
      <c r="N453" s="291">
        <f>T456</f>
        <v>0</v>
      </c>
      <c r="O453" s="641">
        <f>V456</f>
        <v>0</v>
      </c>
      <c r="P453" s="641"/>
      <c r="Q453" s="641">
        <f t="shared" si="70"/>
        <v>0</v>
      </c>
      <c r="R453" s="660">
        <f t="shared" si="71"/>
        <v>0</v>
      </c>
      <c r="S453" s="275" t="s">
        <v>171</v>
      </c>
      <c r="T453" s="627">
        <v>0</v>
      </c>
      <c r="U453" s="627"/>
      <c r="V453" s="279">
        <v>0</v>
      </c>
      <c r="W453" s="627">
        <v>0</v>
      </c>
      <c r="X453" s="628"/>
    </row>
    <row r="454" spans="2:27" s="50" customFormat="1" ht="14.25" thickBot="1">
      <c r="B454" s="283" t="s">
        <v>170</v>
      </c>
      <c r="C454" s="645">
        <f>SUM(C436:D440)</f>
        <v>27</v>
      </c>
      <c r="D454" s="645"/>
      <c r="E454" s="645">
        <f>SUM(E436:F440)</f>
        <v>11</v>
      </c>
      <c r="F454" s="645"/>
      <c r="G454" s="284">
        <f t="shared" si="72"/>
        <v>38</v>
      </c>
      <c r="H454" s="283" t="s">
        <v>169</v>
      </c>
      <c r="I454" s="648">
        <f>SUM(N436:N440)</f>
        <v>24</v>
      </c>
      <c r="J454" s="648"/>
      <c r="K454" s="288">
        <f>SUM(O436:P440)</f>
        <v>25</v>
      </c>
      <c r="L454" s="284">
        <f t="shared" si="69"/>
        <v>49</v>
      </c>
      <c r="S454" s="275" t="s">
        <v>168</v>
      </c>
      <c r="T454" s="627">
        <v>0</v>
      </c>
      <c r="U454" s="627"/>
      <c r="V454" s="279">
        <v>0</v>
      </c>
      <c r="W454" s="627">
        <v>0</v>
      </c>
      <c r="X454" s="628"/>
    </row>
    <row r="455" spans="2:27" s="50" customFormat="1">
      <c r="B455" s="283" t="s">
        <v>167</v>
      </c>
      <c r="C455" s="645">
        <f>SUM(C441:D445)</f>
        <v>26</v>
      </c>
      <c r="D455" s="645"/>
      <c r="E455" s="645">
        <f>SUM(E441:F445)</f>
        <v>26</v>
      </c>
      <c r="F455" s="645"/>
      <c r="G455" s="284">
        <f t="shared" si="72"/>
        <v>52</v>
      </c>
      <c r="H455" s="283" t="s">
        <v>166</v>
      </c>
      <c r="I455" s="648">
        <f>SUM(N441:N445)</f>
        <v>28</v>
      </c>
      <c r="J455" s="648"/>
      <c r="K455" s="288">
        <f>SUM(O441:P445)</f>
        <v>25</v>
      </c>
      <c r="L455" s="284">
        <f t="shared" si="69"/>
        <v>53</v>
      </c>
      <c r="M455" s="639" t="s">
        <v>165</v>
      </c>
      <c r="N455" s="635">
        <f>SUM(I455:J461,N452:N453)</f>
        <v>73</v>
      </c>
      <c r="O455" s="635">
        <f>SUM(K455:K461,O452:P453)</f>
        <v>80</v>
      </c>
      <c r="P455" s="635"/>
      <c r="Q455" s="635">
        <f t="shared" ref="Q455:Q456" si="73">SUM(M455:P455)</f>
        <v>153</v>
      </c>
      <c r="R455" s="637">
        <f t="shared" ref="R455:R456" si="74">SUM(N455:Q455)</f>
        <v>306</v>
      </c>
      <c r="S455" s="300" t="s">
        <v>164</v>
      </c>
      <c r="T455" s="302">
        <v>0</v>
      </c>
      <c r="U455" s="302">
        <v>0</v>
      </c>
      <c r="V455" s="302">
        <v>0</v>
      </c>
      <c r="W455" s="466">
        <v>0</v>
      </c>
      <c r="X455" s="618"/>
    </row>
    <row r="456" spans="2:27" s="50" customFormat="1" ht="14.25" thickBot="1">
      <c r="B456" s="283" t="s">
        <v>163</v>
      </c>
      <c r="C456" s="645">
        <f>SUM(C446:D450)</f>
        <v>36</v>
      </c>
      <c r="D456" s="645"/>
      <c r="E456" s="645">
        <f>SUM(E446:F450)</f>
        <v>34</v>
      </c>
      <c r="F456" s="645"/>
      <c r="G456" s="284">
        <f t="shared" si="72"/>
        <v>70</v>
      </c>
      <c r="H456" s="283" t="s">
        <v>162</v>
      </c>
      <c r="I456" s="648">
        <f>SUM(N446:N450)</f>
        <v>19</v>
      </c>
      <c r="J456" s="648"/>
      <c r="K456" s="288">
        <f>SUM(O446:P450)</f>
        <v>14</v>
      </c>
      <c r="L456" s="284">
        <f t="shared" si="69"/>
        <v>33</v>
      </c>
      <c r="M456" s="640"/>
      <c r="N456" s="636"/>
      <c r="O456" s="636"/>
      <c r="P456" s="636"/>
      <c r="Q456" s="636">
        <f t="shared" si="73"/>
        <v>0</v>
      </c>
      <c r="R456" s="638">
        <f t="shared" si="74"/>
        <v>0</v>
      </c>
      <c r="S456" s="277" t="s">
        <v>159</v>
      </c>
      <c r="T456" s="632">
        <v>0</v>
      </c>
      <c r="U456" s="632"/>
      <c r="V456" s="280">
        <v>0</v>
      </c>
      <c r="W456" s="632">
        <v>0</v>
      </c>
      <c r="X456" s="647"/>
    </row>
    <row r="457" spans="2:27" s="50" customFormat="1" ht="14.25" thickBot="1">
      <c r="B457" s="283" t="s">
        <v>158</v>
      </c>
      <c r="C457" s="645">
        <f>SUM(I426:J430)</f>
        <v>25</v>
      </c>
      <c r="D457" s="645"/>
      <c r="E457" s="645">
        <f>SUM(K426:K430)</f>
        <v>20</v>
      </c>
      <c r="F457" s="645"/>
      <c r="G457" s="284">
        <f t="shared" si="72"/>
        <v>45</v>
      </c>
      <c r="H457" s="283" t="s">
        <v>157</v>
      </c>
      <c r="I457" s="648">
        <f>SUM(T426:U430)</f>
        <v>17</v>
      </c>
      <c r="J457" s="648"/>
      <c r="K457" s="288">
        <f>SUM(V426:V430)</f>
        <v>16</v>
      </c>
      <c r="L457" s="284">
        <f t="shared" si="69"/>
        <v>33</v>
      </c>
      <c r="M457" s="292" t="s">
        <v>161</v>
      </c>
      <c r="N457" s="319"/>
      <c r="O457" s="320"/>
      <c r="P457" s="649">
        <f>Q455/Q459*100</f>
        <v>17.075892857142858</v>
      </c>
      <c r="Q457" s="650"/>
      <c r="R457" s="271" t="s">
        <v>160</v>
      </c>
    </row>
    <row r="458" spans="2:27" s="50" customFormat="1" ht="14.25" thickBot="1">
      <c r="B458" s="283" t="s">
        <v>156</v>
      </c>
      <c r="C458" s="645">
        <f>SUM(I431:J435)</f>
        <v>24</v>
      </c>
      <c r="D458" s="645"/>
      <c r="E458" s="645">
        <f>SUM(K431:K435)</f>
        <v>22</v>
      </c>
      <c r="F458" s="645"/>
      <c r="G458" s="284">
        <f t="shared" si="72"/>
        <v>46</v>
      </c>
      <c r="H458" s="283" t="s">
        <v>155</v>
      </c>
      <c r="I458" s="648">
        <f>SUM(T431:U435)</f>
        <v>7</v>
      </c>
      <c r="J458" s="648"/>
      <c r="K458" s="288">
        <f>SUM(V431:V435)</f>
        <v>15</v>
      </c>
      <c r="L458" s="284">
        <f t="shared" si="69"/>
        <v>22</v>
      </c>
    </row>
    <row r="459" spans="2:27" s="50" customFormat="1">
      <c r="B459" s="283" t="s">
        <v>154</v>
      </c>
      <c r="C459" s="645">
        <f>SUM(I436:J440)</f>
        <v>23</v>
      </c>
      <c r="D459" s="645"/>
      <c r="E459" s="645">
        <f>SUM(K436:K440)</f>
        <v>28</v>
      </c>
      <c r="F459" s="645"/>
      <c r="G459" s="284">
        <f t="shared" si="72"/>
        <v>51</v>
      </c>
      <c r="H459" s="283" t="s">
        <v>153</v>
      </c>
      <c r="I459" s="648">
        <f>SUM(T436:U440)</f>
        <v>1</v>
      </c>
      <c r="J459" s="648"/>
      <c r="K459" s="288">
        <f>SUM(V436:V440)</f>
        <v>7</v>
      </c>
      <c r="L459" s="284">
        <f>SUM(H459:K459)</f>
        <v>8</v>
      </c>
      <c r="M459" s="639" t="s">
        <v>152</v>
      </c>
      <c r="N459" s="635">
        <f>SUM(C452:D461,I452:J461,N452:N453)</f>
        <v>442</v>
      </c>
      <c r="O459" s="635">
        <f>SUM(E452:F461,K452:K461,O452:P453)</f>
        <v>454</v>
      </c>
      <c r="P459" s="635"/>
      <c r="Q459" s="635">
        <f>SUM(N459:P460)</f>
        <v>896</v>
      </c>
      <c r="R459" s="637"/>
      <c r="S459" s="651" t="s">
        <v>151</v>
      </c>
      <c r="T459" s="623">
        <v>39</v>
      </c>
      <c r="U459" s="623"/>
      <c r="V459" s="623">
        <v>41</v>
      </c>
      <c r="W459" s="623">
        <v>40</v>
      </c>
      <c r="X459" s="625"/>
    </row>
    <row r="460" spans="2:27" s="50" customFormat="1" ht="14.25" thickBot="1">
      <c r="B460" s="283" t="s">
        <v>150</v>
      </c>
      <c r="C460" s="645">
        <f>SUM(I441:J445)</f>
        <v>35</v>
      </c>
      <c r="D460" s="645"/>
      <c r="E460" s="645">
        <f>SUM(K441:K445)</f>
        <v>41</v>
      </c>
      <c r="F460" s="645"/>
      <c r="G460" s="284">
        <f t="shared" si="72"/>
        <v>76</v>
      </c>
      <c r="H460" s="283" t="s">
        <v>149</v>
      </c>
      <c r="I460" s="648">
        <f>SUM(T441:U445)</f>
        <v>0</v>
      </c>
      <c r="J460" s="648"/>
      <c r="K460" s="288">
        <f>SUM(V441:V445)</f>
        <v>1</v>
      </c>
      <c r="L460" s="284">
        <f t="shared" ref="L460:L461" si="75">SUM(H460:K460)</f>
        <v>1</v>
      </c>
      <c r="M460" s="640"/>
      <c r="N460" s="636"/>
      <c r="O460" s="636"/>
      <c r="P460" s="636"/>
      <c r="Q460" s="636"/>
      <c r="R460" s="638"/>
      <c r="S460" s="652"/>
      <c r="T460" s="624"/>
      <c r="U460" s="624"/>
      <c r="V460" s="624"/>
      <c r="W460" s="624"/>
      <c r="X460" s="626"/>
    </row>
    <row r="461" spans="2:27" s="50" customFormat="1" ht="14.25" thickBot="1">
      <c r="B461" s="285" t="s">
        <v>148</v>
      </c>
      <c r="C461" s="641">
        <f>SUM(I446:J450)</f>
        <v>31</v>
      </c>
      <c r="D461" s="641"/>
      <c r="E461" s="641">
        <f>SUM(K446:K450)</f>
        <v>39</v>
      </c>
      <c r="F461" s="641"/>
      <c r="G461" s="286">
        <f t="shared" si="72"/>
        <v>70</v>
      </c>
      <c r="H461" s="285" t="s">
        <v>147</v>
      </c>
      <c r="I461" s="653">
        <f>SUM(T446:U450)</f>
        <v>1</v>
      </c>
      <c r="J461" s="653"/>
      <c r="K461" s="289">
        <f>SUM(V446:V450)</f>
        <v>2</v>
      </c>
      <c r="L461" s="286">
        <f t="shared" si="75"/>
        <v>3</v>
      </c>
      <c r="M461" s="293" t="s">
        <v>7</v>
      </c>
      <c r="N461" s="307"/>
      <c r="O461" s="306"/>
      <c r="P461" s="306"/>
      <c r="Q461" s="654">
        <f>字別人口!Q26</f>
        <v>392</v>
      </c>
      <c r="R461" s="655"/>
      <c r="S461" s="643" t="s">
        <v>146</v>
      </c>
      <c r="T461" s="643"/>
      <c r="U461" s="643"/>
      <c r="V461" s="643"/>
      <c r="W461" s="169">
        <v>11</v>
      </c>
      <c r="X461" s="107">
        <v>74</v>
      </c>
    </row>
    <row r="463" spans="2:27" s="50" customFormat="1"/>
    <row r="464" spans="2:27" s="50" customFormat="1" ht="13.5" customHeight="1">
      <c r="B464" s="643" t="s">
        <v>1</v>
      </c>
      <c r="C464" s="643"/>
      <c r="D464" s="643" t="s">
        <v>2</v>
      </c>
      <c r="E464" s="643"/>
      <c r="F464" s="643"/>
      <c r="G464" s="643"/>
      <c r="H464" s="643"/>
      <c r="I464" s="643"/>
      <c r="J464" s="631" t="s">
        <v>338</v>
      </c>
      <c r="K464" s="631"/>
      <c r="L464" s="631"/>
      <c r="M464" s="631"/>
      <c r="N464" s="631"/>
      <c r="O464" s="631"/>
      <c r="P464" s="631"/>
      <c r="U464" s="193" t="str">
        <f>$U$2</f>
        <v>平成29年11月30日</v>
      </c>
      <c r="V464" s="193"/>
      <c r="W464" s="193"/>
      <c r="X464" s="193" t="s">
        <v>0</v>
      </c>
      <c r="Y464" s="4"/>
      <c r="Z464" s="4"/>
      <c r="AA464" s="4"/>
    </row>
    <row r="465" spans="2:27" s="50" customFormat="1" ht="13.5" customHeight="1">
      <c r="B465" s="643" t="s">
        <v>282</v>
      </c>
      <c r="C465" s="643"/>
      <c r="D465" s="643" t="s">
        <v>133</v>
      </c>
      <c r="E465" s="643"/>
      <c r="F465" s="643"/>
      <c r="G465" s="643"/>
      <c r="H465" s="260"/>
      <c r="I465" s="260"/>
      <c r="J465" s="631"/>
      <c r="K465" s="631"/>
      <c r="L465" s="631"/>
      <c r="M465" s="631"/>
      <c r="N465" s="631"/>
      <c r="O465" s="631"/>
      <c r="P465" s="631"/>
      <c r="U465" s="193" t="str">
        <f>$U$3</f>
        <v>平成29年12月 1日</v>
      </c>
      <c r="V465" s="193"/>
      <c r="W465" s="193"/>
      <c r="X465" s="193" t="s">
        <v>3</v>
      </c>
      <c r="Y465" s="4"/>
      <c r="Z465" s="4"/>
      <c r="AA465" s="4"/>
    </row>
    <row r="466" spans="2:27" s="50" customFormat="1" ht="13.5" customHeight="1" thickBot="1">
      <c r="J466" s="273"/>
      <c r="K466" s="273"/>
      <c r="L466" s="273"/>
      <c r="M466" s="273"/>
      <c r="N466" s="273"/>
      <c r="O466" s="273"/>
      <c r="P466" s="273"/>
      <c r="U466" s="260"/>
      <c r="X466" s="4"/>
      <c r="Y466" s="4"/>
      <c r="Z466" s="4"/>
      <c r="AA466" s="4"/>
    </row>
    <row r="467" spans="2:27" s="50" customFormat="1">
      <c r="B467" s="294" t="s">
        <v>280</v>
      </c>
      <c r="C467" s="642" t="s">
        <v>4</v>
      </c>
      <c r="D467" s="642"/>
      <c r="E467" s="642" t="s">
        <v>5</v>
      </c>
      <c r="F467" s="642"/>
      <c r="G467" s="295" t="s">
        <v>6</v>
      </c>
      <c r="H467" s="294" t="s">
        <v>280</v>
      </c>
      <c r="I467" s="642" t="s">
        <v>4</v>
      </c>
      <c r="J467" s="642"/>
      <c r="K467" s="296" t="s">
        <v>5</v>
      </c>
      <c r="L467" s="295" t="s">
        <v>6</v>
      </c>
      <c r="M467" s="294" t="s">
        <v>280</v>
      </c>
      <c r="N467" s="296" t="s">
        <v>4</v>
      </c>
      <c r="O467" s="642" t="s">
        <v>5</v>
      </c>
      <c r="P467" s="642"/>
      <c r="Q467" s="642" t="s">
        <v>6</v>
      </c>
      <c r="R467" s="646"/>
      <c r="S467" s="294" t="s">
        <v>280</v>
      </c>
      <c r="T467" s="642" t="s">
        <v>4</v>
      </c>
      <c r="U467" s="642"/>
      <c r="V467" s="296" t="s">
        <v>5</v>
      </c>
      <c r="W467" s="642" t="s">
        <v>6</v>
      </c>
      <c r="X467" s="646"/>
    </row>
    <row r="468" spans="2:27" s="50" customFormat="1">
      <c r="B468" s="297" t="s">
        <v>279</v>
      </c>
      <c r="C468" s="629">
        <v>5</v>
      </c>
      <c r="D468" s="629"/>
      <c r="E468" s="629">
        <v>2</v>
      </c>
      <c r="F468" s="629"/>
      <c r="G468" s="298">
        <v>7</v>
      </c>
      <c r="H468" s="297" t="s">
        <v>278</v>
      </c>
      <c r="I468" s="629">
        <v>1</v>
      </c>
      <c r="J468" s="629"/>
      <c r="K468" s="299">
        <v>5</v>
      </c>
      <c r="L468" s="298">
        <v>6</v>
      </c>
      <c r="M468" s="297" t="s">
        <v>277</v>
      </c>
      <c r="N468" s="299">
        <v>4</v>
      </c>
      <c r="O468" s="629">
        <v>7</v>
      </c>
      <c r="P468" s="629"/>
      <c r="Q468" s="629">
        <v>11</v>
      </c>
      <c r="R468" s="630"/>
      <c r="S468" s="297" t="s">
        <v>276</v>
      </c>
      <c r="T468" s="629">
        <v>2</v>
      </c>
      <c r="U468" s="629"/>
      <c r="V468" s="299">
        <v>2</v>
      </c>
      <c r="W468" s="629">
        <v>4</v>
      </c>
      <c r="X468" s="630"/>
    </row>
    <row r="469" spans="2:27" s="50" customFormat="1">
      <c r="B469" s="275" t="s">
        <v>275</v>
      </c>
      <c r="C469" s="627">
        <v>1</v>
      </c>
      <c r="D469" s="627"/>
      <c r="E469" s="627">
        <v>2</v>
      </c>
      <c r="F469" s="627"/>
      <c r="G469" s="276">
        <v>3</v>
      </c>
      <c r="H469" s="275" t="s">
        <v>274</v>
      </c>
      <c r="I469" s="627">
        <v>5</v>
      </c>
      <c r="J469" s="627"/>
      <c r="K469" s="279">
        <v>3</v>
      </c>
      <c r="L469" s="276">
        <v>8</v>
      </c>
      <c r="M469" s="275" t="s">
        <v>273</v>
      </c>
      <c r="N469" s="279">
        <v>4</v>
      </c>
      <c r="O469" s="627">
        <v>5</v>
      </c>
      <c r="P469" s="627"/>
      <c r="Q469" s="627">
        <v>9</v>
      </c>
      <c r="R469" s="628"/>
      <c r="S469" s="275" t="s">
        <v>272</v>
      </c>
      <c r="T469" s="627">
        <v>1</v>
      </c>
      <c r="U469" s="627"/>
      <c r="V469" s="279">
        <v>1</v>
      </c>
      <c r="W469" s="627">
        <v>2</v>
      </c>
      <c r="X469" s="628"/>
    </row>
    <row r="470" spans="2:27" s="50" customFormat="1">
      <c r="B470" s="275" t="s">
        <v>271</v>
      </c>
      <c r="C470" s="627">
        <v>4</v>
      </c>
      <c r="D470" s="627"/>
      <c r="E470" s="627">
        <v>2</v>
      </c>
      <c r="F470" s="627"/>
      <c r="G470" s="276">
        <v>6</v>
      </c>
      <c r="H470" s="275" t="s">
        <v>270</v>
      </c>
      <c r="I470" s="627">
        <v>3</v>
      </c>
      <c r="J470" s="627"/>
      <c r="K470" s="279">
        <v>4</v>
      </c>
      <c r="L470" s="276">
        <v>7</v>
      </c>
      <c r="M470" s="275" t="s">
        <v>269</v>
      </c>
      <c r="N470" s="279">
        <v>2</v>
      </c>
      <c r="O470" s="627">
        <v>5</v>
      </c>
      <c r="P470" s="627"/>
      <c r="Q470" s="627">
        <v>7</v>
      </c>
      <c r="R470" s="628"/>
      <c r="S470" s="275" t="s">
        <v>268</v>
      </c>
      <c r="T470" s="627">
        <v>3</v>
      </c>
      <c r="U470" s="627"/>
      <c r="V470" s="279">
        <v>4</v>
      </c>
      <c r="W470" s="627">
        <v>7</v>
      </c>
      <c r="X470" s="628"/>
    </row>
    <row r="471" spans="2:27" s="50" customFormat="1">
      <c r="B471" s="275" t="s">
        <v>267</v>
      </c>
      <c r="C471" s="627">
        <v>9</v>
      </c>
      <c r="D471" s="627"/>
      <c r="E471" s="627">
        <v>3</v>
      </c>
      <c r="F471" s="627"/>
      <c r="G471" s="276">
        <v>12</v>
      </c>
      <c r="H471" s="275" t="s">
        <v>266</v>
      </c>
      <c r="I471" s="627">
        <v>4</v>
      </c>
      <c r="J471" s="627"/>
      <c r="K471" s="279">
        <v>5</v>
      </c>
      <c r="L471" s="276">
        <v>9</v>
      </c>
      <c r="M471" s="275" t="s">
        <v>265</v>
      </c>
      <c r="N471" s="279">
        <v>3</v>
      </c>
      <c r="O471" s="627">
        <v>4</v>
      </c>
      <c r="P471" s="627"/>
      <c r="Q471" s="627">
        <v>7</v>
      </c>
      <c r="R471" s="628"/>
      <c r="S471" s="275" t="s">
        <v>264</v>
      </c>
      <c r="T471" s="627">
        <v>4</v>
      </c>
      <c r="U471" s="627"/>
      <c r="V471" s="279">
        <v>3</v>
      </c>
      <c r="W471" s="627">
        <v>7</v>
      </c>
      <c r="X471" s="628"/>
    </row>
    <row r="472" spans="2:27" s="50" customFormat="1">
      <c r="B472" s="300" t="s">
        <v>263</v>
      </c>
      <c r="C472" s="466">
        <v>2</v>
      </c>
      <c r="D472" s="466"/>
      <c r="E472" s="466">
        <v>2</v>
      </c>
      <c r="F472" s="466"/>
      <c r="G472" s="301">
        <v>4</v>
      </c>
      <c r="H472" s="300" t="s">
        <v>262</v>
      </c>
      <c r="I472" s="466">
        <v>0</v>
      </c>
      <c r="J472" s="466"/>
      <c r="K472" s="196">
        <v>6</v>
      </c>
      <c r="L472" s="301">
        <v>6</v>
      </c>
      <c r="M472" s="300" t="s">
        <v>261</v>
      </c>
      <c r="N472" s="196">
        <v>3</v>
      </c>
      <c r="O472" s="466">
        <v>4</v>
      </c>
      <c r="P472" s="466"/>
      <c r="Q472" s="466">
        <v>7</v>
      </c>
      <c r="R472" s="618"/>
      <c r="S472" s="300" t="s">
        <v>260</v>
      </c>
      <c r="T472" s="466">
        <v>2</v>
      </c>
      <c r="U472" s="466"/>
      <c r="V472" s="196">
        <v>0</v>
      </c>
      <c r="W472" s="466">
        <v>2</v>
      </c>
      <c r="X472" s="618"/>
    </row>
    <row r="473" spans="2:27" s="50" customFormat="1">
      <c r="B473" s="275" t="s">
        <v>259</v>
      </c>
      <c r="C473" s="627">
        <v>3</v>
      </c>
      <c r="D473" s="627"/>
      <c r="E473" s="627">
        <v>5</v>
      </c>
      <c r="F473" s="627"/>
      <c r="G473" s="276">
        <v>8</v>
      </c>
      <c r="H473" s="275" t="s">
        <v>258</v>
      </c>
      <c r="I473" s="627">
        <v>5</v>
      </c>
      <c r="J473" s="627"/>
      <c r="K473" s="279">
        <v>9</v>
      </c>
      <c r="L473" s="276">
        <v>14</v>
      </c>
      <c r="M473" s="275" t="s">
        <v>257</v>
      </c>
      <c r="N473" s="279">
        <v>5</v>
      </c>
      <c r="O473" s="627">
        <v>5</v>
      </c>
      <c r="P473" s="627"/>
      <c r="Q473" s="627">
        <v>10</v>
      </c>
      <c r="R473" s="628"/>
      <c r="S473" s="275" t="s">
        <v>256</v>
      </c>
      <c r="T473" s="627">
        <v>2</v>
      </c>
      <c r="U473" s="627"/>
      <c r="V473" s="279">
        <v>1</v>
      </c>
      <c r="W473" s="627">
        <v>3</v>
      </c>
      <c r="X473" s="628"/>
    </row>
    <row r="474" spans="2:27" s="50" customFormat="1">
      <c r="B474" s="275" t="s">
        <v>255</v>
      </c>
      <c r="C474" s="627">
        <v>6</v>
      </c>
      <c r="D474" s="627"/>
      <c r="E474" s="627">
        <v>4</v>
      </c>
      <c r="F474" s="627"/>
      <c r="G474" s="276">
        <v>10</v>
      </c>
      <c r="H474" s="275" t="s">
        <v>254</v>
      </c>
      <c r="I474" s="627">
        <v>4</v>
      </c>
      <c r="J474" s="627"/>
      <c r="K474" s="279">
        <v>2</v>
      </c>
      <c r="L474" s="276">
        <v>6</v>
      </c>
      <c r="M474" s="275" t="s">
        <v>253</v>
      </c>
      <c r="N474" s="279">
        <v>8</v>
      </c>
      <c r="O474" s="627">
        <v>2</v>
      </c>
      <c r="P474" s="627"/>
      <c r="Q474" s="627">
        <v>10</v>
      </c>
      <c r="R474" s="628"/>
      <c r="S474" s="275" t="s">
        <v>252</v>
      </c>
      <c r="T474" s="627">
        <v>0</v>
      </c>
      <c r="U474" s="627"/>
      <c r="V474" s="279">
        <v>2</v>
      </c>
      <c r="W474" s="627">
        <v>2</v>
      </c>
      <c r="X474" s="628"/>
    </row>
    <row r="475" spans="2:27" s="50" customFormat="1">
      <c r="B475" s="275" t="s">
        <v>251</v>
      </c>
      <c r="C475" s="627">
        <v>2</v>
      </c>
      <c r="D475" s="627"/>
      <c r="E475" s="627">
        <v>2</v>
      </c>
      <c r="F475" s="627"/>
      <c r="G475" s="276">
        <v>4</v>
      </c>
      <c r="H475" s="275" t="s">
        <v>250</v>
      </c>
      <c r="I475" s="627">
        <v>2</v>
      </c>
      <c r="J475" s="627"/>
      <c r="K475" s="279">
        <v>4</v>
      </c>
      <c r="L475" s="276">
        <v>6</v>
      </c>
      <c r="M475" s="275" t="s">
        <v>249</v>
      </c>
      <c r="N475" s="279">
        <v>1</v>
      </c>
      <c r="O475" s="627">
        <v>5</v>
      </c>
      <c r="P475" s="627"/>
      <c r="Q475" s="627">
        <v>6</v>
      </c>
      <c r="R475" s="628"/>
      <c r="S475" s="275" t="s">
        <v>248</v>
      </c>
      <c r="T475" s="627">
        <v>4</v>
      </c>
      <c r="U475" s="627"/>
      <c r="V475" s="279">
        <v>3</v>
      </c>
      <c r="W475" s="627">
        <v>7</v>
      </c>
      <c r="X475" s="628"/>
    </row>
    <row r="476" spans="2:27" s="50" customFormat="1">
      <c r="B476" s="275" t="s">
        <v>247</v>
      </c>
      <c r="C476" s="627">
        <v>1</v>
      </c>
      <c r="D476" s="627"/>
      <c r="E476" s="627">
        <v>2</v>
      </c>
      <c r="F476" s="627"/>
      <c r="G476" s="276">
        <v>3</v>
      </c>
      <c r="H476" s="275" t="s">
        <v>246</v>
      </c>
      <c r="I476" s="627">
        <v>9</v>
      </c>
      <c r="J476" s="627"/>
      <c r="K476" s="279">
        <v>8</v>
      </c>
      <c r="L476" s="276">
        <v>17</v>
      </c>
      <c r="M476" s="275" t="s">
        <v>245</v>
      </c>
      <c r="N476" s="279">
        <v>4</v>
      </c>
      <c r="O476" s="627">
        <v>4</v>
      </c>
      <c r="P476" s="627"/>
      <c r="Q476" s="627">
        <v>8</v>
      </c>
      <c r="R476" s="628"/>
      <c r="S476" s="275" t="s">
        <v>244</v>
      </c>
      <c r="T476" s="627">
        <v>0</v>
      </c>
      <c r="U476" s="627"/>
      <c r="V476" s="279">
        <v>0</v>
      </c>
      <c r="W476" s="627">
        <v>0</v>
      </c>
      <c r="X476" s="628"/>
    </row>
    <row r="477" spans="2:27" s="50" customFormat="1">
      <c r="B477" s="300" t="s">
        <v>243</v>
      </c>
      <c r="C477" s="466">
        <v>4</v>
      </c>
      <c r="D477" s="466"/>
      <c r="E477" s="466">
        <v>1</v>
      </c>
      <c r="F477" s="466"/>
      <c r="G477" s="301">
        <v>5</v>
      </c>
      <c r="H477" s="300" t="s">
        <v>242</v>
      </c>
      <c r="I477" s="466">
        <v>4</v>
      </c>
      <c r="J477" s="466"/>
      <c r="K477" s="196">
        <v>3</v>
      </c>
      <c r="L477" s="301">
        <v>7</v>
      </c>
      <c r="M477" s="300" t="s">
        <v>241</v>
      </c>
      <c r="N477" s="196">
        <v>2</v>
      </c>
      <c r="O477" s="466">
        <v>4</v>
      </c>
      <c r="P477" s="466"/>
      <c r="Q477" s="466">
        <v>6</v>
      </c>
      <c r="R477" s="618"/>
      <c r="S477" s="300" t="s">
        <v>240</v>
      </c>
      <c r="T477" s="466">
        <v>0</v>
      </c>
      <c r="U477" s="466"/>
      <c r="V477" s="196">
        <v>3</v>
      </c>
      <c r="W477" s="466">
        <v>3</v>
      </c>
      <c r="X477" s="618"/>
    </row>
    <row r="478" spans="2:27" s="50" customFormat="1">
      <c r="B478" s="275" t="s">
        <v>239</v>
      </c>
      <c r="C478" s="627">
        <v>1</v>
      </c>
      <c r="D478" s="627"/>
      <c r="E478" s="627">
        <v>4</v>
      </c>
      <c r="F478" s="627"/>
      <c r="G478" s="276">
        <v>5</v>
      </c>
      <c r="H478" s="275" t="s">
        <v>238</v>
      </c>
      <c r="I478" s="627">
        <v>3</v>
      </c>
      <c r="J478" s="627"/>
      <c r="K478" s="279">
        <v>1</v>
      </c>
      <c r="L478" s="276">
        <v>4</v>
      </c>
      <c r="M478" s="275" t="s">
        <v>237</v>
      </c>
      <c r="N478" s="279">
        <v>4</v>
      </c>
      <c r="O478" s="627">
        <v>5</v>
      </c>
      <c r="P478" s="627"/>
      <c r="Q478" s="627">
        <v>9</v>
      </c>
      <c r="R478" s="628"/>
      <c r="S478" s="275" t="s">
        <v>236</v>
      </c>
      <c r="T478" s="627">
        <v>0</v>
      </c>
      <c r="U478" s="627"/>
      <c r="V478" s="279">
        <v>1</v>
      </c>
      <c r="W478" s="627">
        <v>1</v>
      </c>
      <c r="X478" s="628"/>
    </row>
    <row r="479" spans="2:27" s="50" customFormat="1">
      <c r="B479" s="275" t="s">
        <v>235</v>
      </c>
      <c r="C479" s="627">
        <v>1</v>
      </c>
      <c r="D479" s="627"/>
      <c r="E479" s="627">
        <v>3</v>
      </c>
      <c r="F479" s="627"/>
      <c r="G479" s="276">
        <v>4</v>
      </c>
      <c r="H479" s="275" t="s">
        <v>234</v>
      </c>
      <c r="I479" s="627">
        <v>6</v>
      </c>
      <c r="J479" s="627"/>
      <c r="K479" s="279">
        <v>6</v>
      </c>
      <c r="L479" s="276">
        <v>12</v>
      </c>
      <c r="M479" s="275" t="s">
        <v>233</v>
      </c>
      <c r="N479" s="279">
        <v>5</v>
      </c>
      <c r="O479" s="627">
        <v>2</v>
      </c>
      <c r="P479" s="627"/>
      <c r="Q479" s="627">
        <v>7</v>
      </c>
      <c r="R479" s="628"/>
      <c r="S479" s="275" t="s">
        <v>232</v>
      </c>
      <c r="T479" s="627">
        <v>1</v>
      </c>
      <c r="U479" s="627"/>
      <c r="V479" s="279">
        <v>0</v>
      </c>
      <c r="W479" s="627">
        <v>1</v>
      </c>
      <c r="X479" s="628"/>
    </row>
    <row r="480" spans="2:27" s="50" customFormat="1">
      <c r="B480" s="275" t="s">
        <v>231</v>
      </c>
      <c r="C480" s="627">
        <v>1</v>
      </c>
      <c r="D480" s="627"/>
      <c r="E480" s="627">
        <v>3</v>
      </c>
      <c r="F480" s="627"/>
      <c r="G480" s="276">
        <v>4</v>
      </c>
      <c r="H480" s="275" t="s">
        <v>230</v>
      </c>
      <c r="I480" s="627">
        <v>3</v>
      </c>
      <c r="J480" s="627"/>
      <c r="K480" s="279">
        <v>3</v>
      </c>
      <c r="L480" s="276">
        <v>6</v>
      </c>
      <c r="M480" s="275" t="s">
        <v>229</v>
      </c>
      <c r="N480" s="279">
        <v>2</v>
      </c>
      <c r="O480" s="627">
        <v>5</v>
      </c>
      <c r="P480" s="627"/>
      <c r="Q480" s="627">
        <v>7</v>
      </c>
      <c r="R480" s="628"/>
      <c r="S480" s="275" t="s">
        <v>228</v>
      </c>
      <c r="T480" s="627">
        <v>3</v>
      </c>
      <c r="U480" s="627"/>
      <c r="V480" s="279">
        <v>0</v>
      </c>
      <c r="W480" s="627">
        <v>3</v>
      </c>
      <c r="X480" s="628"/>
    </row>
    <row r="481" spans="2:24" s="50" customFormat="1">
      <c r="B481" s="275" t="s">
        <v>227</v>
      </c>
      <c r="C481" s="627">
        <v>2</v>
      </c>
      <c r="D481" s="627"/>
      <c r="E481" s="627">
        <v>1</v>
      </c>
      <c r="F481" s="627"/>
      <c r="G481" s="276">
        <v>3</v>
      </c>
      <c r="H481" s="275" t="s">
        <v>226</v>
      </c>
      <c r="I481" s="627">
        <v>6</v>
      </c>
      <c r="J481" s="627"/>
      <c r="K481" s="279">
        <v>4</v>
      </c>
      <c r="L481" s="276">
        <v>10</v>
      </c>
      <c r="M481" s="275" t="s">
        <v>225</v>
      </c>
      <c r="N481" s="279">
        <v>7</v>
      </c>
      <c r="O481" s="627">
        <v>3</v>
      </c>
      <c r="P481" s="627"/>
      <c r="Q481" s="627">
        <v>10</v>
      </c>
      <c r="R481" s="628"/>
      <c r="S481" s="275" t="s">
        <v>224</v>
      </c>
      <c r="T481" s="627">
        <v>0</v>
      </c>
      <c r="U481" s="627"/>
      <c r="V481" s="279">
        <v>0</v>
      </c>
      <c r="W481" s="627">
        <v>0</v>
      </c>
      <c r="X481" s="628"/>
    </row>
    <row r="482" spans="2:24" s="50" customFormat="1">
      <c r="B482" s="300" t="s">
        <v>223</v>
      </c>
      <c r="C482" s="466">
        <v>5</v>
      </c>
      <c r="D482" s="466"/>
      <c r="E482" s="466">
        <v>1</v>
      </c>
      <c r="F482" s="466"/>
      <c r="G482" s="301">
        <v>6</v>
      </c>
      <c r="H482" s="300" t="s">
        <v>222</v>
      </c>
      <c r="I482" s="466">
        <v>5</v>
      </c>
      <c r="J482" s="466"/>
      <c r="K482" s="196">
        <v>3</v>
      </c>
      <c r="L482" s="301">
        <v>8</v>
      </c>
      <c r="M482" s="300" t="s">
        <v>221</v>
      </c>
      <c r="N482" s="196">
        <v>2</v>
      </c>
      <c r="O482" s="466">
        <v>2</v>
      </c>
      <c r="P482" s="466"/>
      <c r="Q482" s="466">
        <v>4</v>
      </c>
      <c r="R482" s="618"/>
      <c r="S482" s="300" t="s">
        <v>220</v>
      </c>
      <c r="T482" s="466">
        <v>0</v>
      </c>
      <c r="U482" s="466"/>
      <c r="V482" s="196">
        <v>0</v>
      </c>
      <c r="W482" s="466">
        <v>0</v>
      </c>
      <c r="X482" s="618"/>
    </row>
    <row r="483" spans="2:24" s="50" customFormat="1">
      <c r="B483" s="275" t="s">
        <v>219</v>
      </c>
      <c r="C483" s="627">
        <v>4</v>
      </c>
      <c r="D483" s="627"/>
      <c r="E483" s="627">
        <v>2</v>
      </c>
      <c r="F483" s="627"/>
      <c r="G483" s="276">
        <v>6</v>
      </c>
      <c r="H483" s="275" t="s">
        <v>218</v>
      </c>
      <c r="I483" s="627">
        <v>5</v>
      </c>
      <c r="J483" s="627"/>
      <c r="K483" s="279">
        <v>5</v>
      </c>
      <c r="L483" s="276">
        <v>10</v>
      </c>
      <c r="M483" s="275" t="s">
        <v>217</v>
      </c>
      <c r="N483" s="279">
        <v>9</v>
      </c>
      <c r="O483" s="627">
        <v>1</v>
      </c>
      <c r="P483" s="627"/>
      <c r="Q483" s="627">
        <v>10</v>
      </c>
      <c r="R483" s="628"/>
      <c r="S483" s="275" t="s">
        <v>216</v>
      </c>
      <c r="T483" s="627">
        <v>0</v>
      </c>
      <c r="U483" s="627"/>
      <c r="V483" s="279">
        <v>1</v>
      </c>
      <c r="W483" s="627">
        <v>1</v>
      </c>
      <c r="X483" s="628"/>
    </row>
    <row r="484" spans="2:24" s="50" customFormat="1">
      <c r="B484" s="275" t="s">
        <v>215</v>
      </c>
      <c r="C484" s="627">
        <v>1</v>
      </c>
      <c r="D484" s="627"/>
      <c r="E484" s="627">
        <v>5</v>
      </c>
      <c r="F484" s="627"/>
      <c r="G484" s="276">
        <v>6</v>
      </c>
      <c r="H484" s="275" t="s">
        <v>214</v>
      </c>
      <c r="I484" s="627">
        <v>4</v>
      </c>
      <c r="J484" s="627"/>
      <c r="K484" s="279">
        <v>3</v>
      </c>
      <c r="L484" s="276">
        <v>7</v>
      </c>
      <c r="M484" s="275" t="s">
        <v>213</v>
      </c>
      <c r="N484" s="279">
        <v>1</v>
      </c>
      <c r="O484" s="627">
        <v>3</v>
      </c>
      <c r="P484" s="627"/>
      <c r="Q484" s="627">
        <v>4</v>
      </c>
      <c r="R484" s="628"/>
      <c r="S484" s="275" t="s">
        <v>212</v>
      </c>
      <c r="T484" s="627">
        <v>0</v>
      </c>
      <c r="U484" s="627"/>
      <c r="V484" s="279">
        <v>0</v>
      </c>
      <c r="W484" s="627">
        <v>0</v>
      </c>
      <c r="X484" s="628"/>
    </row>
    <row r="485" spans="2:24" s="50" customFormat="1">
      <c r="B485" s="275" t="s">
        <v>211</v>
      </c>
      <c r="C485" s="627">
        <v>5</v>
      </c>
      <c r="D485" s="627"/>
      <c r="E485" s="627">
        <v>4</v>
      </c>
      <c r="F485" s="627"/>
      <c r="G485" s="276">
        <v>9</v>
      </c>
      <c r="H485" s="275" t="s">
        <v>210</v>
      </c>
      <c r="I485" s="627">
        <v>2</v>
      </c>
      <c r="J485" s="627"/>
      <c r="K485" s="279">
        <v>4</v>
      </c>
      <c r="L485" s="276">
        <v>6</v>
      </c>
      <c r="M485" s="275" t="s">
        <v>209</v>
      </c>
      <c r="N485" s="279">
        <v>3</v>
      </c>
      <c r="O485" s="627">
        <v>8</v>
      </c>
      <c r="P485" s="627"/>
      <c r="Q485" s="627">
        <v>11</v>
      </c>
      <c r="R485" s="628"/>
      <c r="S485" s="275" t="s">
        <v>208</v>
      </c>
      <c r="T485" s="627">
        <v>0</v>
      </c>
      <c r="U485" s="627"/>
      <c r="V485" s="279">
        <v>0</v>
      </c>
      <c r="W485" s="627">
        <v>0</v>
      </c>
      <c r="X485" s="628"/>
    </row>
    <row r="486" spans="2:24" s="50" customFormat="1">
      <c r="B486" s="275" t="s">
        <v>207</v>
      </c>
      <c r="C486" s="627">
        <v>2</v>
      </c>
      <c r="D486" s="627"/>
      <c r="E486" s="627">
        <v>5</v>
      </c>
      <c r="F486" s="627"/>
      <c r="G486" s="276">
        <v>7</v>
      </c>
      <c r="H486" s="275" t="s">
        <v>206</v>
      </c>
      <c r="I486" s="627">
        <v>4</v>
      </c>
      <c r="J486" s="627"/>
      <c r="K486" s="279">
        <v>0</v>
      </c>
      <c r="L486" s="276">
        <v>4</v>
      </c>
      <c r="M486" s="275" t="s">
        <v>205</v>
      </c>
      <c r="N486" s="279">
        <v>6</v>
      </c>
      <c r="O486" s="627">
        <v>4</v>
      </c>
      <c r="P486" s="627"/>
      <c r="Q486" s="627">
        <v>10</v>
      </c>
      <c r="R486" s="628"/>
      <c r="S486" s="275" t="s">
        <v>204</v>
      </c>
      <c r="T486" s="627">
        <v>1</v>
      </c>
      <c r="U486" s="627"/>
      <c r="V486" s="279">
        <v>0</v>
      </c>
      <c r="W486" s="627">
        <v>1</v>
      </c>
      <c r="X486" s="628"/>
    </row>
    <row r="487" spans="2:24" s="50" customFormat="1">
      <c r="B487" s="300" t="s">
        <v>203</v>
      </c>
      <c r="C487" s="466">
        <v>4</v>
      </c>
      <c r="D487" s="466"/>
      <c r="E487" s="466">
        <v>2</v>
      </c>
      <c r="F487" s="466"/>
      <c r="G487" s="301">
        <v>6</v>
      </c>
      <c r="H487" s="300" t="s">
        <v>202</v>
      </c>
      <c r="I487" s="466">
        <v>4</v>
      </c>
      <c r="J487" s="466"/>
      <c r="K487" s="196">
        <v>5</v>
      </c>
      <c r="L487" s="301">
        <v>9</v>
      </c>
      <c r="M487" s="300" t="s">
        <v>201</v>
      </c>
      <c r="N487" s="196">
        <v>4</v>
      </c>
      <c r="O487" s="466">
        <v>5</v>
      </c>
      <c r="P487" s="466"/>
      <c r="Q487" s="466">
        <v>9</v>
      </c>
      <c r="R487" s="618"/>
      <c r="S487" s="300" t="s">
        <v>200</v>
      </c>
      <c r="T487" s="466">
        <v>0</v>
      </c>
      <c r="U487" s="466"/>
      <c r="V487" s="196">
        <v>0</v>
      </c>
      <c r="W487" s="466">
        <v>0</v>
      </c>
      <c r="X487" s="618"/>
    </row>
    <row r="488" spans="2:24" s="50" customFormat="1">
      <c r="B488" s="275" t="s">
        <v>199</v>
      </c>
      <c r="C488" s="627">
        <v>3</v>
      </c>
      <c r="D488" s="627"/>
      <c r="E488" s="627">
        <v>3</v>
      </c>
      <c r="F488" s="627"/>
      <c r="G488" s="276">
        <v>6</v>
      </c>
      <c r="H488" s="275" t="s">
        <v>198</v>
      </c>
      <c r="I488" s="627">
        <v>2</v>
      </c>
      <c r="J488" s="627"/>
      <c r="K488" s="279">
        <v>4</v>
      </c>
      <c r="L488" s="276">
        <v>6</v>
      </c>
      <c r="M488" s="275" t="s">
        <v>197</v>
      </c>
      <c r="N488" s="279">
        <v>7</v>
      </c>
      <c r="O488" s="627">
        <v>3</v>
      </c>
      <c r="P488" s="627"/>
      <c r="Q488" s="627">
        <v>10</v>
      </c>
      <c r="R488" s="628"/>
      <c r="S488" s="297" t="s">
        <v>196</v>
      </c>
      <c r="T488" s="629">
        <v>0</v>
      </c>
      <c r="U488" s="629"/>
      <c r="V488" s="299">
        <v>0</v>
      </c>
      <c r="W488" s="629">
        <v>0</v>
      </c>
      <c r="X488" s="630"/>
    </row>
    <row r="489" spans="2:24" s="50" customFormat="1">
      <c r="B489" s="275" t="s">
        <v>195</v>
      </c>
      <c r="C489" s="627">
        <v>5</v>
      </c>
      <c r="D489" s="627"/>
      <c r="E489" s="627">
        <v>7</v>
      </c>
      <c r="F489" s="627"/>
      <c r="G489" s="276">
        <v>12</v>
      </c>
      <c r="H489" s="275" t="s">
        <v>194</v>
      </c>
      <c r="I489" s="627">
        <v>6</v>
      </c>
      <c r="J489" s="627"/>
      <c r="K489" s="279">
        <v>6</v>
      </c>
      <c r="L489" s="276">
        <v>12</v>
      </c>
      <c r="M489" s="275" t="s">
        <v>193</v>
      </c>
      <c r="N489" s="279">
        <v>3</v>
      </c>
      <c r="O489" s="627">
        <v>3</v>
      </c>
      <c r="P489" s="627"/>
      <c r="Q489" s="627">
        <v>6</v>
      </c>
      <c r="R489" s="628"/>
      <c r="S489" s="275" t="s">
        <v>192</v>
      </c>
      <c r="T489" s="627">
        <v>0</v>
      </c>
      <c r="U489" s="627"/>
      <c r="V489" s="279">
        <v>0</v>
      </c>
      <c r="W489" s="627">
        <v>0</v>
      </c>
      <c r="X489" s="628"/>
    </row>
    <row r="490" spans="2:24" s="50" customFormat="1">
      <c r="B490" s="275" t="s">
        <v>191</v>
      </c>
      <c r="C490" s="627">
        <v>7</v>
      </c>
      <c r="D490" s="627"/>
      <c r="E490" s="627">
        <v>5</v>
      </c>
      <c r="F490" s="627"/>
      <c r="G490" s="276">
        <v>12</v>
      </c>
      <c r="H490" s="275" t="s">
        <v>190</v>
      </c>
      <c r="I490" s="627">
        <v>4</v>
      </c>
      <c r="J490" s="627"/>
      <c r="K490" s="279">
        <v>2</v>
      </c>
      <c r="L490" s="276">
        <v>6</v>
      </c>
      <c r="M490" s="275" t="s">
        <v>189</v>
      </c>
      <c r="N490" s="279">
        <v>3</v>
      </c>
      <c r="O490" s="627">
        <v>3</v>
      </c>
      <c r="P490" s="627"/>
      <c r="Q490" s="627">
        <v>6</v>
      </c>
      <c r="R490" s="628"/>
      <c r="S490" s="275" t="s">
        <v>188</v>
      </c>
      <c r="T490" s="627">
        <v>0</v>
      </c>
      <c r="U490" s="627"/>
      <c r="V490" s="279">
        <v>1</v>
      </c>
      <c r="W490" s="627">
        <v>1</v>
      </c>
      <c r="X490" s="628"/>
    </row>
    <row r="491" spans="2:24" s="50" customFormat="1">
      <c r="B491" s="275" t="s">
        <v>187</v>
      </c>
      <c r="C491" s="627">
        <v>6</v>
      </c>
      <c r="D491" s="627"/>
      <c r="E491" s="627">
        <v>4</v>
      </c>
      <c r="F491" s="627"/>
      <c r="G491" s="276">
        <v>10</v>
      </c>
      <c r="H491" s="275" t="s">
        <v>186</v>
      </c>
      <c r="I491" s="627">
        <v>3</v>
      </c>
      <c r="J491" s="627"/>
      <c r="K491" s="279">
        <v>3</v>
      </c>
      <c r="L491" s="276">
        <v>6</v>
      </c>
      <c r="M491" s="275" t="s">
        <v>185</v>
      </c>
      <c r="N491" s="279">
        <v>2</v>
      </c>
      <c r="O491" s="627">
        <v>5</v>
      </c>
      <c r="P491" s="627"/>
      <c r="Q491" s="627">
        <v>7</v>
      </c>
      <c r="R491" s="628"/>
      <c r="S491" s="275" t="s">
        <v>184</v>
      </c>
      <c r="T491" s="627">
        <v>0</v>
      </c>
      <c r="U491" s="627"/>
      <c r="V491" s="279">
        <v>0</v>
      </c>
      <c r="W491" s="627">
        <v>0</v>
      </c>
      <c r="X491" s="628"/>
    </row>
    <row r="492" spans="2:24" s="50" customFormat="1" ht="14.25" thickBot="1">
      <c r="B492" s="277" t="s">
        <v>183</v>
      </c>
      <c r="C492" s="632">
        <v>4</v>
      </c>
      <c r="D492" s="632"/>
      <c r="E492" s="632">
        <v>4</v>
      </c>
      <c r="F492" s="632"/>
      <c r="G492" s="278">
        <v>8</v>
      </c>
      <c r="H492" s="277" t="s">
        <v>182</v>
      </c>
      <c r="I492" s="632">
        <v>9</v>
      </c>
      <c r="J492" s="632"/>
      <c r="K492" s="280">
        <v>5</v>
      </c>
      <c r="L492" s="278">
        <v>14</v>
      </c>
      <c r="M492" s="277" t="s">
        <v>181</v>
      </c>
      <c r="N492" s="280">
        <v>1</v>
      </c>
      <c r="O492" s="632">
        <v>4</v>
      </c>
      <c r="P492" s="632"/>
      <c r="Q492" s="632">
        <v>5</v>
      </c>
      <c r="R492" s="647"/>
      <c r="S492" s="300" t="s">
        <v>180</v>
      </c>
      <c r="T492" s="466">
        <v>0</v>
      </c>
      <c r="U492" s="466"/>
      <c r="V492" s="196">
        <v>0</v>
      </c>
      <c r="W492" s="466">
        <v>0</v>
      </c>
      <c r="X492" s="618"/>
    </row>
    <row r="493" spans="2:24" s="50" customFormat="1" ht="14.25" thickBot="1">
      <c r="F493" s="643" t="s">
        <v>179</v>
      </c>
      <c r="G493" s="643"/>
      <c r="H493" s="643"/>
      <c r="I493" s="643"/>
      <c r="S493" s="297" t="s">
        <v>178</v>
      </c>
      <c r="T493" s="629">
        <v>0</v>
      </c>
      <c r="U493" s="629"/>
      <c r="V493" s="299">
        <v>0</v>
      </c>
      <c r="W493" s="629">
        <v>0</v>
      </c>
      <c r="X493" s="630"/>
    </row>
    <row r="494" spans="2:24" s="50" customFormat="1">
      <c r="B494" s="281" t="s">
        <v>177</v>
      </c>
      <c r="C494" s="634">
        <f>SUM(C468:D472)</f>
        <v>21</v>
      </c>
      <c r="D494" s="634"/>
      <c r="E494" s="634">
        <f>SUM(E468:F472)</f>
        <v>11</v>
      </c>
      <c r="F494" s="634"/>
      <c r="G494" s="282">
        <f>SUM(C494:F494)</f>
        <v>32</v>
      </c>
      <c r="H494" s="281" t="s">
        <v>176</v>
      </c>
      <c r="I494" s="633">
        <f>SUM(N468:N472)</f>
        <v>16</v>
      </c>
      <c r="J494" s="633"/>
      <c r="K494" s="287">
        <f>SUM(O468:P472)</f>
        <v>25</v>
      </c>
      <c r="L494" s="282">
        <f t="shared" ref="L494:L500" si="76">SUM(H494:K494)</f>
        <v>41</v>
      </c>
      <c r="M494" s="268" t="s">
        <v>175</v>
      </c>
      <c r="N494" s="290">
        <f>SUM(T493:U498)</f>
        <v>0</v>
      </c>
      <c r="O494" s="634">
        <f>SUM(V493:V497)</f>
        <v>0</v>
      </c>
      <c r="P494" s="634"/>
      <c r="Q494" s="634">
        <f t="shared" ref="Q494:Q495" si="77">SUM(M494:P494)</f>
        <v>0</v>
      </c>
      <c r="R494" s="644">
        <f t="shared" ref="R494:R495" si="78">SUM(N494:Q494)</f>
        <v>0</v>
      </c>
      <c r="S494" s="275" t="s">
        <v>174</v>
      </c>
      <c r="T494" s="627">
        <v>0</v>
      </c>
      <c r="U494" s="627"/>
      <c r="V494" s="279">
        <v>0</v>
      </c>
      <c r="W494" s="627">
        <v>0</v>
      </c>
      <c r="X494" s="628"/>
    </row>
    <row r="495" spans="2:24" s="50" customFormat="1" ht="14.25" thickBot="1">
      <c r="B495" s="283" t="s">
        <v>173</v>
      </c>
      <c r="C495" s="645">
        <f>SUM(C473:D477)</f>
        <v>16</v>
      </c>
      <c r="D495" s="645"/>
      <c r="E495" s="645">
        <f>SUM(E473:F477)</f>
        <v>14</v>
      </c>
      <c r="F495" s="645"/>
      <c r="G495" s="284">
        <f t="shared" ref="G495:G503" si="79">SUM(C495:F495)</f>
        <v>30</v>
      </c>
      <c r="H495" s="283" t="s">
        <v>172</v>
      </c>
      <c r="I495" s="648">
        <f>SUM(N473:N477)</f>
        <v>20</v>
      </c>
      <c r="J495" s="648"/>
      <c r="K495" s="288">
        <f>SUM(O473:P477)</f>
        <v>20</v>
      </c>
      <c r="L495" s="284">
        <f t="shared" si="76"/>
        <v>40</v>
      </c>
      <c r="M495" s="269" t="s">
        <v>159</v>
      </c>
      <c r="N495" s="291">
        <f>T498</f>
        <v>0</v>
      </c>
      <c r="O495" s="641">
        <f>V498</f>
        <v>0</v>
      </c>
      <c r="P495" s="641"/>
      <c r="Q495" s="641">
        <f t="shared" si="77"/>
        <v>0</v>
      </c>
      <c r="R495" s="660">
        <f t="shared" si="78"/>
        <v>0</v>
      </c>
      <c r="S495" s="275" t="s">
        <v>171</v>
      </c>
      <c r="T495" s="627">
        <v>0</v>
      </c>
      <c r="U495" s="627"/>
      <c r="V495" s="279">
        <v>0</v>
      </c>
      <c r="W495" s="627">
        <v>0</v>
      </c>
      <c r="X495" s="628"/>
    </row>
    <row r="496" spans="2:24" s="50" customFormat="1" ht="14.25" thickBot="1">
      <c r="B496" s="283" t="s">
        <v>170</v>
      </c>
      <c r="C496" s="645">
        <f>SUM(C478:D482)</f>
        <v>10</v>
      </c>
      <c r="D496" s="645"/>
      <c r="E496" s="645">
        <f>SUM(E478:F482)</f>
        <v>12</v>
      </c>
      <c r="F496" s="645"/>
      <c r="G496" s="284">
        <f t="shared" si="79"/>
        <v>22</v>
      </c>
      <c r="H496" s="283" t="s">
        <v>169</v>
      </c>
      <c r="I496" s="648">
        <f>SUM(N478:N482)</f>
        <v>20</v>
      </c>
      <c r="J496" s="648"/>
      <c r="K496" s="288">
        <f>SUM(O478:P482)</f>
        <v>17</v>
      </c>
      <c r="L496" s="284">
        <f t="shared" si="76"/>
        <v>37</v>
      </c>
      <c r="S496" s="275" t="s">
        <v>168</v>
      </c>
      <c r="T496" s="627">
        <v>0</v>
      </c>
      <c r="U496" s="627"/>
      <c r="V496" s="279">
        <v>0</v>
      </c>
      <c r="W496" s="627">
        <v>0</v>
      </c>
      <c r="X496" s="628"/>
    </row>
    <row r="497" spans="2:27" s="50" customFormat="1">
      <c r="B497" s="283" t="s">
        <v>167</v>
      </c>
      <c r="C497" s="645">
        <f>SUM(C483:D487)</f>
        <v>16</v>
      </c>
      <c r="D497" s="645"/>
      <c r="E497" s="645">
        <f>SUM(E483:F487)</f>
        <v>18</v>
      </c>
      <c r="F497" s="645"/>
      <c r="G497" s="284">
        <f t="shared" si="79"/>
        <v>34</v>
      </c>
      <c r="H497" s="283" t="s">
        <v>166</v>
      </c>
      <c r="I497" s="648">
        <f>SUM(N483:N487)</f>
        <v>23</v>
      </c>
      <c r="J497" s="648"/>
      <c r="K497" s="288">
        <f>SUM(O483:P487)</f>
        <v>21</v>
      </c>
      <c r="L497" s="284">
        <f t="shared" si="76"/>
        <v>44</v>
      </c>
      <c r="M497" s="639" t="s">
        <v>165</v>
      </c>
      <c r="N497" s="635">
        <f>SUM(I497:J503,N494:N495)</f>
        <v>62</v>
      </c>
      <c r="O497" s="635">
        <f>SUM(K497:K503,O494:P495)</f>
        <v>61</v>
      </c>
      <c r="P497" s="635"/>
      <c r="Q497" s="635">
        <f t="shared" ref="Q497:Q498" si="80">SUM(M497:P497)</f>
        <v>123</v>
      </c>
      <c r="R497" s="637">
        <f t="shared" ref="R497:R498" si="81">SUM(N497:Q497)</f>
        <v>246</v>
      </c>
      <c r="S497" s="300" t="s">
        <v>164</v>
      </c>
      <c r="T497" s="302">
        <v>0</v>
      </c>
      <c r="U497" s="302">
        <v>0</v>
      </c>
      <c r="V497" s="302">
        <v>0</v>
      </c>
      <c r="W497" s="466">
        <v>0</v>
      </c>
      <c r="X497" s="618"/>
    </row>
    <row r="498" spans="2:27" s="50" customFormat="1" ht="14.25" thickBot="1">
      <c r="B498" s="283" t="s">
        <v>163</v>
      </c>
      <c r="C498" s="645">
        <f>SUM(C488:D492)</f>
        <v>25</v>
      </c>
      <c r="D498" s="645"/>
      <c r="E498" s="645">
        <f>SUM(E488:F492)</f>
        <v>23</v>
      </c>
      <c r="F498" s="645"/>
      <c r="G498" s="284">
        <f t="shared" si="79"/>
        <v>48</v>
      </c>
      <c r="H498" s="283" t="s">
        <v>162</v>
      </c>
      <c r="I498" s="648">
        <f>SUM(N488:N492)</f>
        <v>16</v>
      </c>
      <c r="J498" s="648"/>
      <c r="K498" s="288">
        <f>SUM(O488:P492)</f>
        <v>18</v>
      </c>
      <c r="L498" s="284">
        <f t="shared" si="76"/>
        <v>34</v>
      </c>
      <c r="M498" s="640"/>
      <c r="N498" s="636"/>
      <c r="O498" s="636"/>
      <c r="P498" s="636"/>
      <c r="Q498" s="636">
        <f t="shared" si="80"/>
        <v>0</v>
      </c>
      <c r="R498" s="638">
        <f t="shared" si="81"/>
        <v>0</v>
      </c>
      <c r="S498" s="277" t="s">
        <v>159</v>
      </c>
      <c r="T498" s="632">
        <v>0</v>
      </c>
      <c r="U498" s="632"/>
      <c r="V498" s="280">
        <v>0</v>
      </c>
      <c r="W498" s="632">
        <v>0</v>
      </c>
      <c r="X498" s="647"/>
    </row>
    <row r="499" spans="2:27" s="50" customFormat="1" ht="14.25" thickBot="1">
      <c r="B499" s="283" t="s">
        <v>158</v>
      </c>
      <c r="C499" s="645">
        <f>SUM(I468:J472)</f>
        <v>13</v>
      </c>
      <c r="D499" s="645"/>
      <c r="E499" s="645">
        <f>SUM(K468:K472)</f>
        <v>23</v>
      </c>
      <c r="F499" s="645"/>
      <c r="G499" s="284">
        <f t="shared" si="79"/>
        <v>36</v>
      </c>
      <c r="H499" s="283" t="s">
        <v>157</v>
      </c>
      <c r="I499" s="648">
        <f>SUM(T468:U472)</f>
        <v>12</v>
      </c>
      <c r="J499" s="648"/>
      <c r="K499" s="288">
        <f>SUM(V468:V472)</f>
        <v>10</v>
      </c>
      <c r="L499" s="284">
        <f t="shared" si="76"/>
        <v>22</v>
      </c>
      <c r="M499" s="292" t="s">
        <v>161</v>
      </c>
      <c r="N499" s="319"/>
      <c r="O499" s="320"/>
      <c r="P499" s="649">
        <f>Q497/Q501*100</f>
        <v>20.0652528548124</v>
      </c>
      <c r="Q499" s="650"/>
      <c r="R499" s="271" t="s">
        <v>160</v>
      </c>
    </row>
    <row r="500" spans="2:27" s="50" customFormat="1" ht="14.25" thickBot="1">
      <c r="B500" s="283" t="s">
        <v>156</v>
      </c>
      <c r="C500" s="645">
        <f>SUM(I473:J477)</f>
        <v>24</v>
      </c>
      <c r="D500" s="645"/>
      <c r="E500" s="645">
        <f>SUM(K473:K477)</f>
        <v>26</v>
      </c>
      <c r="F500" s="645"/>
      <c r="G500" s="284">
        <f t="shared" si="79"/>
        <v>50</v>
      </c>
      <c r="H500" s="283" t="s">
        <v>155</v>
      </c>
      <c r="I500" s="648">
        <f>SUM(T473:U477)</f>
        <v>6</v>
      </c>
      <c r="J500" s="648"/>
      <c r="K500" s="288">
        <f>SUM(V473:V477)</f>
        <v>9</v>
      </c>
      <c r="L500" s="284">
        <f t="shared" si="76"/>
        <v>15</v>
      </c>
    </row>
    <row r="501" spans="2:27" s="50" customFormat="1">
      <c r="B501" s="283" t="s">
        <v>154</v>
      </c>
      <c r="C501" s="645">
        <f>SUM(I478:J482)</f>
        <v>23</v>
      </c>
      <c r="D501" s="645"/>
      <c r="E501" s="645">
        <f>SUM(K478:K482)</f>
        <v>17</v>
      </c>
      <c r="F501" s="645"/>
      <c r="G501" s="284">
        <f t="shared" si="79"/>
        <v>40</v>
      </c>
      <c r="H501" s="283" t="s">
        <v>153</v>
      </c>
      <c r="I501" s="648">
        <f>SUM(T478:U482)</f>
        <v>4</v>
      </c>
      <c r="J501" s="648"/>
      <c r="K501" s="288">
        <f>SUM(V478:V482)</f>
        <v>1</v>
      </c>
      <c r="L501" s="284">
        <f>SUM(H501:K501)</f>
        <v>5</v>
      </c>
      <c r="M501" s="639" t="s">
        <v>152</v>
      </c>
      <c r="N501" s="635">
        <f>SUM(C494:D503,I494:J503,N494:N495)</f>
        <v>309</v>
      </c>
      <c r="O501" s="635">
        <f>SUM(E494:F503,K494:K503,O494:P495)</f>
        <v>304</v>
      </c>
      <c r="P501" s="635"/>
      <c r="Q501" s="635">
        <f>SUM(N501:P502)</f>
        <v>613</v>
      </c>
      <c r="R501" s="637"/>
      <c r="S501" s="651" t="s">
        <v>151</v>
      </c>
      <c r="T501" s="623">
        <v>41</v>
      </c>
      <c r="U501" s="623"/>
      <c r="V501" s="623">
        <v>42</v>
      </c>
      <c r="W501" s="623">
        <v>41</v>
      </c>
      <c r="X501" s="625"/>
    </row>
    <row r="502" spans="2:27" s="50" customFormat="1" ht="14.25" thickBot="1">
      <c r="B502" s="283" t="s">
        <v>150</v>
      </c>
      <c r="C502" s="645">
        <f>SUM(I483:J487)</f>
        <v>19</v>
      </c>
      <c r="D502" s="645"/>
      <c r="E502" s="645">
        <f>SUM(K483:K487)</f>
        <v>17</v>
      </c>
      <c r="F502" s="645"/>
      <c r="G502" s="284">
        <f t="shared" si="79"/>
        <v>36</v>
      </c>
      <c r="H502" s="283" t="s">
        <v>149</v>
      </c>
      <c r="I502" s="648">
        <f>SUM(T483:U487)</f>
        <v>1</v>
      </c>
      <c r="J502" s="648"/>
      <c r="K502" s="288">
        <f>SUM(V483:V487)</f>
        <v>1</v>
      </c>
      <c r="L502" s="284">
        <f t="shared" ref="L502:L503" si="82">SUM(H502:K502)</f>
        <v>2</v>
      </c>
      <c r="M502" s="640"/>
      <c r="N502" s="636"/>
      <c r="O502" s="636"/>
      <c r="P502" s="636"/>
      <c r="Q502" s="636"/>
      <c r="R502" s="638"/>
      <c r="S502" s="652"/>
      <c r="T502" s="624"/>
      <c r="U502" s="624"/>
      <c r="V502" s="624"/>
      <c r="W502" s="624"/>
      <c r="X502" s="626"/>
    </row>
    <row r="503" spans="2:27" s="50" customFormat="1" ht="14.25" thickBot="1">
      <c r="B503" s="285" t="s">
        <v>148</v>
      </c>
      <c r="C503" s="641">
        <f>SUM(I488:J492)</f>
        <v>24</v>
      </c>
      <c r="D503" s="641"/>
      <c r="E503" s="641">
        <f>SUM(K488:K492)</f>
        <v>20</v>
      </c>
      <c r="F503" s="641"/>
      <c r="G503" s="286">
        <f t="shared" si="79"/>
        <v>44</v>
      </c>
      <c r="H503" s="285" t="s">
        <v>147</v>
      </c>
      <c r="I503" s="653">
        <f>SUM(T488:U492)</f>
        <v>0</v>
      </c>
      <c r="J503" s="653"/>
      <c r="K503" s="289">
        <f>SUM(V488:V492)</f>
        <v>1</v>
      </c>
      <c r="L503" s="286">
        <f t="shared" si="82"/>
        <v>1</v>
      </c>
      <c r="M503" s="293" t="s">
        <v>7</v>
      </c>
      <c r="N503" s="307"/>
      <c r="O503" s="306"/>
      <c r="P503" s="306"/>
      <c r="Q503" s="654">
        <f>字別人口!Q28</f>
        <v>266</v>
      </c>
      <c r="R503" s="655"/>
      <c r="S503" s="643" t="s">
        <v>146</v>
      </c>
      <c r="T503" s="643"/>
      <c r="U503" s="643"/>
      <c r="V503" s="643"/>
      <c r="W503" s="169">
        <v>12</v>
      </c>
      <c r="X503" s="107">
        <v>74</v>
      </c>
    </row>
    <row r="505" spans="2:27" s="50" customFormat="1"/>
    <row r="506" spans="2:27" s="50" customFormat="1" ht="13.5" customHeight="1">
      <c r="B506" s="643" t="s">
        <v>1</v>
      </c>
      <c r="C506" s="643"/>
      <c r="D506" s="643" t="s">
        <v>2</v>
      </c>
      <c r="E506" s="643"/>
      <c r="F506" s="643"/>
      <c r="G506" s="643"/>
      <c r="H506" s="643"/>
      <c r="I506" s="643"/>
      <c r="J506" s="631" t="s">
        <v>338</v>
      </c>
      <c r="K506" s="631"/>
      <c r="L506" s="631"/>
      <c r="M506" s="631"/>
      <c r="N506" s="631"/>
      <c r="O506" s="631"/>
      <c r="P506" s="631"/>
      <c r="U506" s="193" t="str">
        <f>$U$2</f>
        <v>平成29年11月30日</v>
      </c>
      <c r="V506" s="193"/>
      <c r="W506" s="193"/>
      <c r="X506" s="193" t="s">
        <v>0</v>
      </c>
      <c r="Y506" s="4"/>
      <c r="Z506" s="4"/>
      <c r="AA506" s="4"/>
    </row>
    <row r="507" spans="2:27" s="50" customFormat="1" ht="13.5" customHeight="1">
      <c r="B507" s="643" t="s">
        <v>282</v>
      </c>
      <c r="C507" s="643"/>
      <c r="D507" s="643" t="s">
        <v>132</v>
      </c>
      <c r="E507" s="643"/>
      <c r="F507" s="643"/>
      <c r="G507" s="643"/>
      <c r="H507" s="260"/>
      <c r="I507" s="260"/>
      <c r="J507" s="631"/>
      <c r="K507" s="631"/>
      <c r="L507" s="631"/>
      <c r="M507" s="631"/>
      <c r="N507" s="631"/>
      <c r="O507" s="631"/>
      <c r="P507" s="631"/>
      <c r="U507" s="193" t="str">
        <f>$U$3</f>
        <v>平成29年12月 1日</v>
      </c>
      <c r="V507" s="193"/>
      <c r="W507" s="193"/>
      <c r="X507" s="193" t="s">
        <v>3</v>
      </c>
      <c r="Y507" s="4"/>
      <c r="Z507" s="4"/>
      <c r="AA507" s="4"/>
    </row>
    <row r="508" spans="2:27" s="50" customFormat="1" ht="13.5" customHeight="1" thickBot="1">
      <c r="J508" s="273"/>
      <c r="K508" s="273"/>
      <c r="L508" s="273"/>
      <c r="M508" s="273"/>
      <c r="N508" s="273"/>
      <c r="O508" s="273"/>
      <c r="P508" s="273"/>
      <c r="U508" s="260"/>
      <c r="X508" s="4"/>
      <c r="Y508" s="4"/>
      <c r="Z508" s="4"/>
      <c r="AA508" s="4"/>
    </row>
    <row r="509" spans="2:27" s="50" customFormat="1">
      <c r="B509" s="294" t="s">
        <v>280</v>
      </c>
      <c r="C509" s="642" t="s">
        <v>4</v>
      </c>
      <c r="D509" s="642"/>
      <c r="E509" s="642" t="s">
        <v>5</v>
      </c>
      <c r="F509" s="642"/>
      <c r="G509" s="295" t="s">
        <v>6</v>
      </c>
      <c r="H509" s="294" t="s">
        <v>280</v>
      </c>
      <c r="I509" s="642" t="s">
        <v>4</v>
      </c>
      <c r="J509" s="642"/>
      <c r="K509" s="296" t="s">
        <v>5</v>
      </c>
      <c r="L509" s="295" t="s">
        <v>6</v>
      </c>
      <c r="M509" s="294" t="s">
        <v>280</v>
      </c>
      <c r="N509" s="296" t="s">
        <v>4</v>
      </c>
      <c r="O509" s="642" t="s">
        <v>5</v>
      </c>
      <c r="P509" s="642"/>
      <c r="Q509" s="642" t="s">
        <v>6</v>
      </c>
      <c r="R509" s="646"/>
      <c r="S509" s="294" t="s">
        <v>280</v>
      </c>
      <c r="T509" s="642" t="s">
        <v>4</v>
      </c>
      <c r="U509" s="642"/>
      <c r="V509" s="296" t="s">
        <v>5</v>
      </c>
      <c r="W509" s="642" t="s">
        <v>6</v>
      </c>
      <c r="X509" s="646"/>
    </row>
    <row r="510" spans="2:27" s="50" customFormat="1">
      <c r="B510" s="297" t="s">
        <v>279</v>
      </c>
      <c r="C510" s="629">
        <v>0</v>
      </c>
      <c r="D510" s="629"/>
      <c r="E510" s="629">
        <v>0</v>
      </c>
      <c r="F510" s="629"/>
      <c r="G510" s="298">
        <v>0</v>
      </c>
      <c r="H510" s="297" t="s">
        <v>278</v>
      </c>
      <c r="I510" s="629">
        <v>0</v>
      </c>
      <c r="J510" s="629"/>
      <c r="K510" s="299">
        <v>0</v>
      </c>
      <c r="L510" s="298">
        <v>0</v>
      </c>
      <c r="M510" s="297" t="s">
        <v>277</v>
      </c>
      <c r="N510" s="299">
        <v>0</v>
      </c>
      <c r="O510" s="629">
        <v>0</v>
      </c>
      <c r="P510" s="629"/>
      <c r="Q510" s="629">
        <v>0</v>
      </c>
      <c r="R510" s="630"/>
      <c r="S510" s="297" t="s">
        <v>276</v>
      </c>
      <c r="T510" s="629">
        <v>0</v>
      </c>
      <c r="U510" s="629"/>
      <c r="V510" s="299">
        <v>0</v>
      </c>
      <c r="W510" s="629">
        <v>0</v>
      </c>
      <c r="X510" s="630"/>
    </row>
    <row r="511" spans="2:27" s="50" customFormat="1">
      <c r="B511" s="275" t="s">
        <v>275</v>
      </c>
      <c r="C511" s="627">
        <v>0</v>
      </c>
      <c r="D511" s="627"/>
      <c r="E511" s="627">
        <v>0</v>
      </c>
      <c r="F511" s="627"/>
      <c r="G511" s="276">
        <v>0</v>
      </c>
      <c r="H511" s="275" t="s">
        <v>274</v>
      </c>
      <c r="I511" s="627">
        <v>0</v>
      </c>
      <c r="J511" s="627"/>
      <c r="K511" s="279">
        <v>0</v>
      </c>
      <c r="L511" s="276">
        <v>0</v>
      </c>
      <c r="M511" s="275" t="s">
        <v>273</v>
      </c>
      <c r="N511" s="279">
        <v>0</v>
      </c>
      <c r="O511" s="627">
        <v>0</v>
      </c>
      <c r="P511" s="627"/>
      <c r="Q511" s="627">
        <v>0</v>
      </c>
      <c r="R511" s="628"/>
      <c r="S511" s="275" t="s">
        <v>272</v>
      </c>
      <c r="T511" s="627">
        <v>0</v>
      </c>
      <c r="U511" s="627"/>
      <c r="V511" s="279">
        <v>0</v>
      </c>
      <c r="W511" s="627">
        <v>0</v>
      </c>
      <c r="X511" s="628"/>
    </row>
    <row r="512" spans="2:27" s="50" customFormat="1">
      <c r="B512" s="275" t="s">
        <v>271</v>
      </c>
      <c r="C512" s="627">
        <v>0</v>
      </c>
      <c r="D512" s="627"/>
      <c r="E512" s="627">
        <v>0</v>
      </c>
      <c r="F512" s="627"/>
      <c r="G512" s="276">
        <v>0</v>
      </c>
      <c r="H512" s="275" t="s">
        <v>270</v>
      </c>
      <c r="I512" s="627">
        <v>0</v>
      </c>
      <c r="J512" s="627"/>
      <c r="K512" s="279">
        <v>0</v>
      </c>
      <c r="L512" s="276">
        <v>0</v>
      </c>
      <c r="M512" s="275" t="s">
        <v>269</v>
      </c>
      <c r="N512" s="279">
        <v>0</v>
      </c>
      <c r="O512" s="627">
        <v>0</v>
      </c>
      <c r="P512" s="627"/>
      <c r="Q512" s="627">
        <v>0</v>
      </c>
      <c r="R512" s="628"/>
      <c r="S512" s="275" t="s">
        <v>268</v>
      </c>
      <c r="T512" s="627">
        <v>0</v>
      </c>
      <c r="U512" s="627"/>
      <c r="V512" s="279">
        <v>0</v>
      </c>
      <c r="W512" s="627">
        <v>0</v>
      </c>
      <c r="X512" s="628"/>
    </row>
    <row r="513" spans="2:24" s="50" customFormat="1">
      <c r="B513" s="275" t="s">
        <v>267</v>
      </c>
      <c r="C513" s="627">
        <v>0</v>
      </c>
      <c r="D513" s="627"/>
      <c r="E513" s="627">
        <v>0</v>
      </c>
      <c r="F513" s="627"/>
      <c r="G513" s="276">
        <v>0</v>
      </c>
      <c r="H513" s="275" t="s">
        <v>266</v>
      </c>
      <c r="I513" s="627">
        <v>0</v>
      </c>
      <c r="J513" s="627"/>
      <c r="K513" s="279">
        <v>0</v>
      </c>
      <c r="L513" s="276">
        <v>0</v>
      </c>
      <c r="M513" s="275" t="s">
        <v>265</v>
      </c>
      <c r="N513" s="279">
        <v>0</v>
      </c>
      <c r="O513" s="627">
        <v>0</v>
      </c>
      <c r="P513" s="627"/>
      <c r="Q513" s="627">
        <v>0</v>
      </c>
      <c r="R513" s="628"/>
      <c r="S513" s="275" t="s">
        <v>264</v>
      </c>
      <c r="T513" s="627">
        <v>0</v>
      </c>
      <c r="U513" s="627"/>
      <c r="V513" s="279">
        <v>0</v>
      </c>
      <c r="W513" s="627">
        <v>0</v>
      </c>
      <c r="X513" s="628"/>
    </row>
    <row r="514" spans="2:24" s="50" customFormat="1">
      <c r="B514" s="300" t="s">
        <v>263</v>
      </c>
      <c r="C514" s="466">
        <v>0</v>
      </c>
      <c r="D514" s="466"/>
      <c r="E514" s="466">
        <v>0</v>
      </c>
      <c r="F514" s="466"/>
      <c r="G514" s="301">
        <v>0</v>
      </c>
      <c r="H514" s="300" t="s">
        <v>262</v>
      </c>
      <c r="I514" s="466">
        <v>0</v>
      </c>
      <c r="J514" s="466"/>
      <c r="K514" s="196">
        <v>0</v>
      </c>
      <c r="L514" s="301">
        <v>0</v>
      </c>
      <c r="M514" s="300" t="s">
        <v>261</v>
      </c>
      <c r="N514" s="196">
        <v>0</v>
      </c>
      <c r="O514" s="466">
        <v>0</v>
      </c>
      <c r="P514" s="466"/>
      <c r="Q514" s="466">
        <v>0</v>
      </c>
      <c r="R514" s="618"/>
      <c r="S514" s="300" t="s">
        <v>260</v>
      </c>
      <c r="T514" s="466">
        <v>0</v>
      </c>
      <c r="U514" s="466"/>
      <c r="V514" s="196">
        <v>0</v>
      </c>
      <c r="W514" s="466">
        <v>0</v>
      </c>
      <c r="X514" s="618"/>
    </row>
    <row r="515" spans="2:24" s="50" customFormat="1">
      <c r="B515" s="275" t="s">
        <v>259</v>
      </c>
      <c r="C515" s="627">
        <v>0</v>
      </c>
      <c r="D515" s="627"/>
      <c r="E515" s="627">
        <v>0</v>
      </c>
      <c r="F515" s="627"/>
      <c r="G515" s="276">
        <v>0</v>
      </c>
      <c r="H515" s="275" t="s">
        <v>258</v>
      </c>
      <c r="I515" s="627">
        <v>0</v>
      </c>
      <c r="J515" s="627"/>
      <c r="K515" s="279">
        <v>0</v>
      </c>
      <c r="L515" s="276">
        <v>0</v>
      </c>
      <c r="M515" s="275" t="s">
        <v>257</v>
      </c>
      <c r="N515" s="279">
        <v>0</v>
      </c>
      <c r="O515" s="627">
        <v>0</v>
      </c>
      <c r="P515" s="627"/>
      <c r="Q515" s="627">
        <v>0</v>
      </c>
      <c r="R515" s="628"/>
      <c r="S515" s="275" t="s">
        <v>256</v>
      </c>
      <c r="T515" s="627">
        <v>0</v>
      </c>
      <c r="U515" s="627"/>
      <c r="V515" s="279">
        <v>0</v>
      </c>
      <c r="W515" s="627">
        <v>0</v>
      </c>
      <c r="X515" s="628"/>
    </row>
    <row r="516" spans="2:24" s="50" customFormat="1">
      <c r="B516" s="275" t="s">
        <v>255</v>
      </c>
      <c r="C516" s="627">
        <v>0</v>
      </c>
      <c r="D516" s="627"/>
      <c r="E516" s="627">
        <v>0</v>
      </c>
      <c r="F516" s="627"/>
      <c r="G516" s="276">
        <v>0</v>
      </c>
      <c r="H516" s="275" t="s">
        <v>254</v>
      </c>
      <c r="I516" s="627">
        <v>0</v>
      </c>
      <c r="J516" s="627"/>
      <c r="K516" s="279">
        <v>0</v>
      </c>
      <c r="L516" s="276">
        <v>0</v>
      </c>
      <c r="M516" s="275" t="s">
        <v>253</v>
      </c>
      <c r="N516" s="279">
        <v>0</v>
      </c>
      <c r="O516" s="627">
        <v>0</v>
      </c>
      <c r="P516" s="627"/>
      <c r="Q516" s="627">
        <v>0</v>
      </c>
      <c r="R516" s="628"/>
      <c r="S516" s="275" t="s">
        <v>252</v>
      </c>
      <c r="T516" s="627">
        <v>0</v>
      </c>
      <c r="U516" s="627"/>
      <c r="V516" s="279">
        <v>0</v>
      </c>
      <c r="W516" s="627">
        <v>0</v>
      </c>
      <c r="X516" s="628"/>
    </row>
    <row r="517" spans="2:24" s="50" customFormat="1">
      <c r="B517" s="275" t="s">
        <v>251</v>
      </c>
      <c r="C517" s="627">
        <v>0</v>
      </c>
      <c r="D517" s="627"/>
      <c r="E517" s="627">
        <v>0</v>
      </c>
      <c r="F517" s="627"/>
      <c r="G517" s="276">
        <v>0</v>
      </c>
      <c r="H517" s="275" t="s">
        <v>250</v>
      </c>
      <c r="I517" s="627">
        <v>0</v>
      </c>
      <c r="J517" s="627"/>
      <c r="K517" s="279">
        <v>0</v>
      </c>
      <c r="L517" s="276">
        <v>0</v>
      </c>
      <c r="M517" s="275" t="s">
        <v>249</v>
      </c>
      <c r="N517" s="279">
        <v>0</v>
      </c>
      <c r="O517" s="627">
        <v>0</v>
      </c>
      <c r="P517" s="627"/>
      <c r="Q517" s="627">
        <v>0</v>
      </c>
      <c r="R517" s="628"/>
      <c r="S517" s="275" t="s">
        <v>248</v>
      </c>
      <c r="T517" s="627">
        <v>0</v>
      </c>
      <c r="U517" s="627"/>
      <c r="V517" s="279">
        <v>0</v>
      </c>
      <c r="W517" s="627">
        <v>0</v>
      </c>
      <c r="X517" s="628"/>
    </row>
    <row r="518" spans="2:24" s="50" customFormat="1">
      <c r="B518" s="275" t="s">
        <v>247</v>
      </c>
      <c r="C518" s="627">
        <v>0</v>
      </c>
      <c r="D518" s="627"/>
      <c r="E518" s="627">
        <v>0</v>
      </c>
      <c r="F518" s="627"/>
      <c r="G518" s="276">
        <v>0</v>
      </c>
      <c r="H518" s="275" t="s">
        <v>246</v>
      </c>
      <c r="I518" s="627">
        <v>0</v>
      </c>
      <c r="J518" s="627"/>
      <c r="K518" s="279">
        <v>0</v>
      </c>
      <c r="L518" s="276">
        <v>0</v>
      </c>
      <c r="M518" s="275" t="s">
        <v>245</v>
      </c>
      <c r="N518" s="279">
        <v>0</v>
      </c>
      <c r="O518" s="627">
        <v>0</v>
      </c>
      <c r="P518" s="627"/>
      <c r="Q518" s="627">
        <v>0</v>
      </c>
      <c r="R518" s="628"/>
      <c r="S518" s="275" t="s">
        <v>244</v>
      </c>
      <c r="T518" s="627">
        <v>0</v>
      </c>
      <c r="U518" s="627"/>
      <c r="V518" s="279">
        <v>0</v>
      </c>
      <c r="W518" s="627">
        <v>0</v>
      </c>
      <c r="X518" s="628"/>
    </row>
    <row r="519" spans="2:24" s="50" customFormat="1">
      <c r="B519" s="300" t="s">
        <v>243</v>
      </c>
      <c r="C519" s="466">
        <v>0</v>
      </c>
      <c r="D519" s="466"/>
      <c r="E519" s="466">
        <v>0</v>
      </c>
      <c r="F519" s="466"/>
      <c r="G519" s="301">
        <v>0</v>
      </c>
      <c r="H519" s="300" t="s">
        <v>242</v>
      </c>
      <c r="I519" s="466">
        <v>0</v>
      </c>
      <c r="J519" s="466"/>
      <c r="K519" s="196">
        <v>0</v>
      </c>
      <c r="L519" s="301">
        <v>0</v>
      </c>
      <c r="M519" s="300" t="s">
        <v>241</v>
      </c>
      <c r="N519" s="196">
        <v>0</v>
      </c>
      <c r="O519" s="466">
        <v>0</v>
      </c>
      <c r="P519" s="466"/>
      <c r="Q519" s="466">
        <v>0</v>
      </c>
      <c r="R519" s="618"/>
      <c r="S519" s="300" t="s">
        <v>240</v>
      </c>
      <c r="T519" s="466">
        <v>0</v>
      </c>
      <c r="U519" s="466"/>
      <c r="V519" s="196">
        <v>0</v>
      </c>
      <c r="W519" s="466">
        <v>0</v>
      </c>
      <c r="X519" s="618"/>
    </row>
    <row r="520" spans="2:24" s="50" customFormat="1">
      <c r="B520" s="275" t="s">
        <v>239</v>
      </c>
      <c r="C520" s="627">
        <v>0</v>
      </c>
      <c r="D520" s="627"/>
      <c r="E520" s="627">
        <v>0</v>
      </c>
      <c r="F520" s="627"/>
      <c r="G520" s="276">
        <v>0</v>
      </c>
      <c r="H520" s="275" t="s">
        <v>238</v>
      </c>
      <c r="I520" s="627">
        <v>0</v>
      </c>
      <c r="J520" s="627"/>
      <c r="K520" s="279">
        <v>0</v>
      </c>
      <c r="L520" s="276">
        <v>0</v>
      </c>
      <c r="M520" s="275" t="s">
        <v>237</v>
      </c>
      <c r="N520" s="279">
        <v>0</v>
      </c>
      <c r="O520" s="627">
        <v>0</v>
      </c>
      <c r="P520" s="627"/>
      <c r="Q520" s="627">
        <v>0</v>
      </c>
      <c r="R520" s="628"/>
      <c r="S520" s="275" t="s">
        <v>236</v>
      </c>
      <c r="T520" s="627">
        <v>0</v>
      </c>
      <c r="U520" s="627"/>
      <c r="V520" s="279">
        <v>0</v>
      </c>
      <c r="W520" s="627">
        <v>0</v>
      </c>
      <c r="X520" s="628"/>
    </row>
    <row r="521" spans="2:24" s="50" customFormat="1">
      <c r="B521" s="275" t="s">
        <v>235</v>
      </c>
      <c r="C521" s="627">
        <v>0</v>
      </c>
      <c r="D521" s="627"/>
      <c r="E521" s="627">
        <v>0</v>
      </c>
      <c r="F521" s="627"/>
      <c r="G521" s="276">
        <v>0</v>
      </c>
      <c r="H521" s="275" t="s">
        <v>234</v>
      </c>
      <c r="I521" s="627">
        <v>0</v>
      </c>
      <c r="J521" s="627"/>
      <c r="K521" s="279">
        <v>0</v>
      </c>
      <c r="L521" s="276">
        <v>0</v>
      </c>
      <c r="M521" s="275" t="s">
        <v>233</v>
      </c>
      <c r="N521" s="279">
        <v>0</v>
      </c>
      <c r="O521" s="627">
        <v>0</v>
      </c>
      <c r="P521" s="627"/>
      <c r="Q521" s="627">
        <v>0</v>
      </c>
      <c r="R521" s="628"/>
      <c r="S521" s="275" t="s">
        <v>232</v>
      </c>
      <c r="T521" s="627">
        <v>0</v>
      </c>
      <c r="U521" s="627"/>
      <c r="V521" s="279">
        <v>0</v>
      </c>
      <c r="W521" s="627">
        <v>0</v>
      </c>
      <c r="X521" s="628"/>
    </row>
    <row r="522" spans="2:24" s="50" customFormat="1">
      <c r="B522" s="275" t="s">
        <v>231</v>
      </c>
      <c r="C522" s="627">
        <v>0</v>
      </c>
      <c r="D522" s="627"/>
      <c r="E522" s="627">
        <v>0</v>
      </c>
      <c r="F522" s="627"/>
      <c r="G522" s="276">
        <v>0</v>
      </c>
      <c r="H522" s="275" t="s">
        <v>230</v>
      </c>
      <c r="I522" s="627">
        <v>0</v>
      </c>
      <c r="J522" s="627"/>
      <c r="K522" s="279">
        <v>0</v>
      </c>
      <c r="L522" s="276">
        <v>0</v>
      </c>
      <c r="M522" s="275" t="s">
        <v>229</v>
      </c>
      <c r="N522" s="279">
        <v>0</v>
      </c>
      <c r="O522" s="627">
        <v>0</v>
      </c>
      <c r="P522" s="627"/>
      <c r="Q522" s="627">
        <v>0</v>
      </c>
      <c r="R522" s="628"/>
      <c r="S522" s="275" t="s">
        <v>228</v>
      </c>
      <c r="T522" s="627">
        <v>0</v>
      </c>
      <c r="U522" s="627"/>
      <c r="V522" s="279">
        <v>0</v>
      </c>
      <c r="W522" s="627">
        <v>0</v>
      </c>
      <c r="X522" s="628"/>
    </row>
    <row r="523" spans="2:24" s="50" customFormat="1">
      <c r="B523" s="275" t="s">
        <v>227</v>
      </c>
      <c r="C523" s="627">
        <v>0</v>
      </c>
      <c r="D523" s="627"/>
      <c r="E523" s="627">
        <v>1</v>
      </c>
      <c r="F523" s="627"/>
      <c r="G523" s="276">
        <v>1</v>
      </c>
      <c r="H523" s="275" t="s">
        <v>226</v>
      </c>
      <c r="I523" s="627">
        <v>0</v>
      </c>
      <c r="J523" s="627"/>
      <c r="K523" s="279">
        <v>0</v>
      </c>
      <c r="L523" s="276">
        <v>0</v>
      </c>
      <c r="M523" s="275" t="s">
        <v>225</v>
      </c>
      <c r="N523" s="279">
        <v>0</v>
      </c>
      <c r="O523" s="627">
        <v>0</v>
      </c>
      <c r="P523" s="627"/>
      <c r="Q523" s="627">
        <v>0</v>
      </c>
      <c r="R523" s="628"/>
      <c r="S523" s="275" t="s">
        <v>224</v>
      </c>
      <c r="T523" s="627">
        <v>0</v>
      </c>
      <c r="U523" s="627"/>
      <c r="V523" s="279">
        <v>0</v>
      </c>
      <c r="W523" s="627">
        <v>0</v>
      </c>
      <c r="X523" s="628"/>
    </row>
    <row r="524" spans="2:24" s="50" customFormat="1">
      <c r="B524" s="300" t="s">
        <v>223</v>
      </c>
      <c r="C524" s="466">
        <v>0</v>
      </c>
      <c r="D524" s="466"/>
      <c r="E524" s="466">
        <v>0</v>
      </c>
      <c r="F524" s="466"/>
      <c r="G524" s="301">
        <v>0</v>
      </c>
      <c r="H524" s="300" t="s">
        <v>222</v>
      </c>
      <c r="I524" s="466">
        <v>0</v>
      </c>
      <c r="J524" s="466"/>
      <c r="K524" s="196">
        <v>1</v>
      </c>
      <c r="L524" s="301">
        <v>1</v>
      </c>
      <c r="M524" s="300" t="s">
        <v>221</v>
      </c>
      <c r="N524" s="196">
        <v>0</v>
      </c>
      <c r="O524" s="466">
        <v>0</v>
      </c>
      <c r="P524" s="466"/>
      <c r="Q524" s="466">
        <v>0</v>
      </c>
      <c r="R524" s="618"/>
      <c r="S524" s="300" t="s">
        <v>220</v>
      </c>
      <c r="T524" s="466">
        <v>0</v>
      </c>
      <c r="U524" s="466"/>
      <c r="V524" s="196">
        <v>0</v>
      </c>
      <c r="W524" s="466">
        <v>0</v>
      </c>
      <c r="X524" s="618"/>
    </row>
    <row r="525" spans="2:24" s="50" customFormat="1">
      <c r="B525" s="275" t="s">
        <v>219</v>
      </c>
      <c r="C525" s="627">
        <v>0</v>
      </c>
      <c r="D525" s="627"/>
      <c r="E525" s="627">
        <v>0</v>
      </c>
      <c r="F525" s="627"/>
      <c r="G525" s="276">
        <v>0</v>
      </c>
      <c r="H525" s="275" t="s">
        <v>218</v>
      </c>
      <c r="I525" s="627">
        <v>0</v>
      </c>
      <c r="J525" s="627"/>
      <c r="K525" s="279">
        <v>0</v>
      </c>
      <c r="L525" s="276">
        <v>0</v>
      </c>
      <c r="M525" s="275" t="s">
        <v>217</v>
      </c>
      <c r="N525" s="279">
        <v>0</v>
      </c>
      <c r="O525" s="627">
        <v>0</v>
      </c>
      <c r="P525" s="627"/>
      <c r="Q525" s="627">
        <v>0</v>
      </c>
      <c r="R525" s="628"/>
      <c r="S525" s="275" t="s">
        <v>216</v>
      </c>
      <c r="T525" s="627">
        <v>0</v>
      </c>
      <c r="U525" s="627"/>
      <c r="V525" s="279">
        <v>0</v>
      </c>
      <c r="W525" s="627">
        <v>0</v>
      </c>
      <c r="X525" s="628"/>
    </row>
    <row r="526" spans="2:24" s="50" customFormat="1">
      <c r="B526" s="275" t="s">
        <v>215</v>
      </c>
      <c r="C526" s="627">
        <v>0</v>
      </c>
      <c r="D526" s="627"/>
      <c r="E526" s="627">
        <v>0</v>
      </c>
      <c r="F526" s="627"/>
      <c r="G526" s="276">
        <v>0</v>
      </c>
      <c r="H526" s="275" t="s">
        <v>214</v>
      </c>
      <c r="I526" s="627">
        <v>0</v>
      </c>
      <c r="J526" s="627"/>
      <c r="K526" s="279">
        <v>0</v>
      </c>
      <c r="L526" s="276">
        <v>0</v>
      </c>
      <c r="M526" s="275" t="s">
        <v>213</v>
      </c>
      <c r="N526" s="279">
        <v>0</v>
      </c>
      <c r="O526" s="627">
        <v>0</v>
      </c>
      <c r="P526" s="627"/>
      <c r="Q526" s="627">
        <v>0</v>
      </c>
      <c r="R526" s="628"/>
      <c r="S526" s="275" t="s">
        <v>212</v>
      </c>
      <c r="T526" s="627">
        <v>0</v>
      </c>
      <c r="U526" s="627"/>
      <c r="V526" s="279">
        <v>0</v>
      </c>
      <c r="W526" s="627">
        <v>0</v>
      </c>
      <c r="X526" s="628"/>
    </row>
    <row r="527" spans="2:24" s="50" customFormat="1">
      <c r="B527" s="275" t="s">
        <v>211</v>
      </c>
      <c r="C527" s="627">
        <v>0</v>
      </c>
      <c r="D527" s="627"/>
      <c r="E527" s="627">
        <v>0</v>
      </c>
      <c r="F527" s="627"/>
      <c r="G527" s="276">
        <v>0</v>
      </c>
      <c r="H527" s="275" t="s">
        <v>210</v>
      </c>
      <c r="I527" s="627">
        <v>0</v>
      </c>
      <c r="J527" s="627"/>
      <c r="K527" s="279">
        <v>0</v>
      </c>
      <c r="L527" s="276">
        <v>0</v>
      </c>
      <c r="M527" s="275" t="s">
        <v>209</v>
      </c>
      <c r="N527" s="279">
        <v>0</v>
      </c>
      <c r="O527" s="627">
        <v>0</v>
      </c>
      <c r="P527" s="627"/>
      <c r="Q527" s="627">
        <v>0</v>
      </c>
      <c r="R527" s="628"/>
      <c r="S527" s="275" t="s">
        <v>208</v>
      </c>
      <c r="T527" s="627">
        <v>0</v>
      </c>
      <c r="U527" s="627"/>
      <c r="V527" s="279">
        <v>0</v>
      </c>
      <c r="W527" s="627">
        <v>0</v>
      </c>
      <c r="X527" s="628"/>
    </row>
    <row r="528" spans="2:24" s="50" customFormat="1">
      <c r="B528" s="275" t="s">
        <v>207</v>
      </c>
      <c r="C528" s="627">
        <v>0</v>
      </c>
      <c r="D528" s="627"/>
      <c r="E528" s="627">
        <v>0</v>
      </c>
      <c r="F528" s="627"/>
      <c r="G528" s="276">
        <v>0</v>
      </c>
      <c r="H528" s="275" t="s">
        <v>206</v>
      </c>
      <c r="I528" s="627">
        <v>0</v>
      </c>
      <c r="J528" s="627"/>
      <c r="K528" s="279">
        <v>0</v>
      </c>
      <c r="L528" s="276">
        <v>0</v>
      </c>
      <c r="M528" s="275" t="s">
        <v>205</v>
      </c>
      <c r="N528" s="279">
        <v>0</v>
      </c>
      <c r="O528" s="627">
        <v>0</v>
      </c>
      <c r="P528" s="627"/>
      <c r="Q528" s="627">
        <v>0</v>
      </c>
      <c r="R528" s="628"/>
      <c r="S528" s="275" t="s">
        <v>204</v>
      </c>
      <c r="T528" s="627">
        <v>0</v>
      </c>
      <c r="U528" s="627"/>
      <c r="V528" s="279">
        <v>0</v>
      </c>
      <c r="W528" s="627">
        <v>0</v>
      </c>
      <c r="X528" s="628"/>
    </row>
    <row r="529" spans="2:24" s="50" customFormat="1">
      <c r="B529" s="300" t="s">
        <v>203</v>
      </c>
      <c r="C529" s="466">
        <v>0</v>
      </c>
      <c r="D529" s="466"/>
      <c r="E529" s="466">
        <v>0</v>
      </c>
      <c r="F529" s="466"/>
      <c r="G529" s="301">
        <v>0</v>
      </c>
      <c r="H529" s="300" t="s">
        <v>202</v>
      </c>
      <c r="I529" s="466">
        <v>0</v>
      </c>
      <c r="J529" s="466"/>
      <c r="K529" s="196">
        <v>1</v>
      </c>
      <c r="L529" s="301">
        <v>1</v>
      </c>
      <c r="M529" s="300" t="s">
        <v>201</v>
      </c>
      <c r="N529" s="196">
        <v>0</v>
      </c>
      <c r="O529" s="466">
        <v>1</v>
      </c>
      <c r="P529" s="466"/>
      <c r="Q529" s="466">
        <v>1</v>
      </c>
      <c r="R529" s="618"/>
      <c r="S529" s="300" t="s">
        <v>200</v>
      </c>
      <c r="T529" s="466">
        <v>0</v>
      </c>
      <c r="U529" s="466"/>
      <c r="V529" s="196">
        <v>0</v>
      </c>
      <c r="W529" s="466">
        <v>0</v>
      </c>
      <c r="X529" s="618"/>
    </row>
    <row r="530" spans="2:24" s="50" customFormat="1">
      <c r="B530" s="275" t="s">
        <v>199</v>
      </c>
      <c r="C530" s="627">
        <v>0</v>
      </c>
      <c r="D530" s="627"/>
      <c r="E530" s="627">
        <v>0</v>
      </c>
      <c r="F530" s="627"/>
      <c r="G530" s="276">
        <v>0</v>
      </c>
      <c r="H530" s="275" t="s">
        <v>198</v>
      </c>
      <c r="I530" s="627">
        <v>0</v>
      </c>
      <c r="J530" s="627"/>
      <c r="K530" s="279">
        <v>0</v>
      </c>
      <c r="L530" s="276">
        <v>0</v>
      </c>
      <c r="M530" s="275" t="s">
        <v>197</v>
      </c>
      <c r="N530" s="279">
        <v>0</v>
      </c>
      <c r="O530" s="627">
        <v>0</v>
      </c>
      <c r="P530" s="627"/>
      <c r="Q530" s="627">
        <v>0</v>
      </c>
      <c r="R530" s="628"/>
      <c r="S530" s="297" t="s">
        <v>196</v>
      </c>
      <c r="T530" s="629">
        <v>0</v>
      </c>
      <c r="U530" s="629"/>
      <c r="V530" s="299">
        <v>0</v>
      </c>
      <c r="W530" s="629">
        <v>0</v>
      </c>
      <c r="X530" s="630"/>
    </row>
    <row r="531" spans="2:24" s="50" customFormat="1">
      <c r="B531" s="275" t="s">
        <v>195</v>
      </c>
      <c r="C531" s="627">
        <v>0</v>
      </c>
      <c r="D531" s="627"/>
      <c r="E531" s="627">
        <v>0</v>
      </c>
      <c r="F531" s="627"/>
      <c r="G531" s="276">
        <v>0</v>
      </c>
      <c r="H531" s="275" t="s">
        <v>194</v>
      </c>
      <c r="I531" s="627">
        <v>0</v>
      </c>
      <c r="J531" s="627"/>
      <c r="K531" s="279">
        <v>0</v>
      </c>
      <c r="L531" s="276">
        <v>0</v>
      </c>
      <c r="M531" s="275" t="s">
        <v>193</v>
      </c>
      <c r="N531" s="279">
        <v>1</v>
      </c>
      <c r="O531" s="627">
        <v>0</v>
      </c>
      <c r="P531" s="627"/>
      <c r="Q531" s="627">
        <v>1</v>
      </c>
      <c r="R531" s="628"/>
      <c r="S531" s="275" t="s">
        <v>192</v>
      </c>
      <c r="T531" s="627">
        <v>0</v>
      </c>
      <c r="U531" s="627"/>
      <c r="V531" s="279">
        <v>0</v>
      </c>
      <c r="W531" s="627">
        <v>0</v>
      </c>
      <c r="X531" s="628"/>
    </row>
    <row r="532" spans="2:24" s="50" customFormat="1">
      <c r="B532" s="275" t="s">
        <v>191</v>
      </c>
      <c r="C532" s="627">
        <v>0</v>
      </c>
      <c r="D532" s="627"/>
      <c r="E532" s="627">
        <v>0</v>
      </c>
      <c r="F532" s="627"/>
      <c r="G532" s="276">
        <v>0</v>
      </c>
      <c r="H532" s="275" t="s">
        <v>190</v>
      </c>
      <c r="I532" s="627">
        <v>1</v>
      </c>
      <c r="J532" s="627"/>
      <c r="K532" s="279">
        <v>0</v>
      </c>
      <c r="L532" s="276">
        <v>1</v>
      </c>
      <c r="M532" s="275" t="s">
        <v>189</v>
      </c>
      <c r="N532" s="279">
        <v>0</v>
      </c>
      <c r="O532" s="627">
        <v>0</v>
      </c>
      <c r="P532" s="627"/>
      <c r="Q532" s="627">
        <v>0</v>
      </c>
      <c r="R532" s="628"/>
      <c r="S532" s="275" t="s">
        <v>188</v>
      </c>
      <c r="T532" s="627">
        <v>0</v>
      </c>
      <c r="U532" s="627"/>
      <c r="V532" s="279">
        <v>0</v>
      </c>
      <c r="W532" s="627">
        <v>0</v>
      </c>
      <c r="X532" s="628"/>
    </row>
    <row r="533" spans="2:24" s="50" customFormat="1">
      <c r="B533" s="275" t="s">
        <v>187</v>
      </c>
      <c r="C533" s="627">
        <v>0</v>
      </c>
      <c r="D533" s="627"/>
      <c r="E533" s="627">
        <v>0</v>
      </c>
      <c r="F533" s="627"/>
      <c r="G533" s="276">
        <v>0</v>
      </c>
      <c r="H533" s="275" t="s">
        <v>186</v>
      </c>
      <c r="I533" s="627">
        <v>0</v>
      </c>
      <c r="J533" s="627"/>
      <c r="K533" s="279">
        <v>0</v>
      </c>
      <c r="L533" s="276">
        <v>0</v>
      </c>
      <c r="M533" s="275" t="s">
        <v>185</v>
      </c>
      <c r="N533" s="279">
        <v>0</v>
      </c>
      <c r="O533" s="627">
        <v>0</v>
      </c>
      <c r="P533" s="627"/>
      <c r="Q533" s="627">
        <v>0</v>
      </c>
      <c r="R533" s="628"/>
      <c r="S533" s="275" t="s">
        <v>184</v>
      </c>
      <c r="T533" s="627">
        <v>0</v>
      </c>
      <c r="U533" s="627"/>
      <c r="V533" s="279">
        <v>0</v>
      </c>
      <c r="W533" s="627">
        <v>0</v>
      </c>
      <c r="X533" s="628"/>
    </row>
    <row r="534" spans="2:24" s="50" customFormat="1" ht="14.25" thickBot="1">
      <c r="B534" s="277" t="s">
        <v>183</v>
      </c>
      <c r="C534" s="632">
        <v>0</v>
      </c>
      <c r="D534" s="632"/>
      <c r="E534" s="632">
        <v>0</v>
      </c>
      <c r="F534" s="632"/>
      <c r="G534" s="278">
        <v>0</v>
      </c>
      <c r="H534" s="277" t="s">
        <v>182</v>
      </c>
      <c r="I534" s="632">
        <v>0</v>
      </c>
      <c r="J534" s="632"/>
      <c r="K534" s="280">
        <v>0</v>
      </c>
      <c r="L534" s="278">
        <v>0</v>
      </c>
      <c r="M534" s="277" t="s">
        <v>181</v>
      </c>
      <c r="N534" s="280">
        <v>0</v>
      </c>
      <c r="O534" s="632">
        <v>0</v>
      </c>
      <c r="P534" s="632"/>
      <c r="Q534" s="632">
        <v>0</v>
      </c>
      <c r="R534" s="647"/>
      <c r="S534" s="300" t="s">
        <v>180</v>
      </c>
      <c r="T534" s="466">
        <v>0</v>
      </c>
      <c r="U534" s="466"/>
      <c r="V534" s="196">
        <v>0</v>
      </c>
      <c r="W534" s="466">
        <v>0</v>
      </c>
      <c r="X534" s="618"/>
    </row>
    <row r="535" spans="2:24" s="50" customFormat="1" ht="14.25" thickBot="1">
      <c r="F535" s="643" t="s">
        <v>179</v>
      </c>
      <c r="G535" s="643"/>
      <c r="H535" s="643"/>
      <c r="I535" s="643"/>
      <c r="S535" s="297" t="s">
        <v>178</v>
      </c>
      <c r="T535" s="629">
        <v>0</v>
      </c>
      <c r="U535" s="629"/>
      <c r="V535" s="299">
        <v>0</v>
      </c>
      <c r="W535" s="629">
        <v>0</v>
      </c>
      <c r="X535" s="630"/>
    </row>
    <row r="536" spans="2:24" s="50" customFormat="1">
      <c r="B536" s="281" t="s">
        <v>177</v>
      </c>
      <c r="C536" s="634">
        <f>SUM(C510:D514)</f>
        <v>0</v>
      </c>
      <c r="D536" s="634"/>
      <c r="E536" s="634">
        <f>SUM(E510:F514)</f>
        <v>0</v>
      </c>
      <c r="F536" s="634"/>
      <c r="G536" s="282">
        <f>SUM(C536:F536)</f>
        <v>0</v>
      </c>
      <c r="H536" s="281" t="s">
        <v>176</v>
      </c>
      <c r="I536" s="633">
        <f>SUM(N510:N514)</f>
        <v>0</v>
      </c>
      <c r="J536" s="633"/>
      <c r="K536" s="287">
        <f>SUM(O510:P514)</f>
        <v>0</v>
      </c>
      <c r="L536" s="282">
        <f t="shared" ref="L536:L542" si="83">SUM(H536:K536)</f>
        <v>0</v>
      </c>
      <c r="M536" s="268" t="s">
        <v>175</v>
      </c>
      <c r="N536" s="290">
        <f>SUM(T535:U540)</f>
        <v>0</v>
      </c>
      <c r="O536" s="634">
        <f>SUM(V535:V539)</f>
        <v>0</v>
      </c>
      <c r="P536" s="634"/>
      <c r="Q536" s="634">
        <f t="shared" ref="Q536:Q537" si="84">SUM(M536:P536)</f>
        <v>0</v>
      </c>
      <c r="R536" s="644">
        <f t="shared" ref="R536:R537" si="85">SUM(N536:Q536)</f>
        <v>0</v>
      </c>
      <c r="S536" s="275" t="s">
        <v>174</v>
      </c>
      <c r="T536" s="627">
        <v>0</v>
      </c>
      <c r="U536" s="627"/>
      <c r="V536" s="279">
        <v>0</v>
      </c>
      <c r="W536" s="627">
        <v>0</v>
      </c>
      <c r="X536" s="628"/>
    </row>
    <row r="537" spans="2:24" s="50" customFormat="1" ht="14.25" thickBot="1">
      <c r="B537" s="283" t="s">
        <v>173</v>
      </c>
      <c r="C537" s="645">
        <f>SUM(C515:D519)</f>
        <v>0</v>
      </c>
      <c r="D537" s="645"/>
      <c r="E537" s="645">
        <f>SUM(E515:F519)</f>
        <v>0</v>
      </c>
      <c r="F537" s="645"/>
      <c r="G537" s="284">
        <f t="shared" ref="G537:G545" si="86">SUM(C537:F537)</f>
        <v>0</v>
      </c>
      <c r="H537" s="283" t="s">
        <v>172</v>
      </c>
      <c r="I537" s="648">
        <f>SUM(N515:N519)</f>
        <v>0</v>
      </c>
      <c r="J537" s="648"/>
      <c r="K537" s="288">
        <f>SUM(O515:P519)</f>
        <v>0</v>
      </c>
      <c r="L537" s="284">
        <f t="shared" si="83"/>
        <v>0</v>
      </c>
      <c r="M537" s="269" t="s">
        <v>159</v>
      </c>
      <c r="N537" s="291">
        <f>T540</f>
        <v>0</v>
      </c>
      <c r="O537" s="641">
        <f>V540</f>
        <v>0</v>
      </c>
      <c r="P537" s="641"/>
      <c r="Q537" s="641">
        <f t="shared" si="84"/>
        <v>0</v>
      </c>
      <c r="R537" s="660">
        <f t="shared" si="85"/>
        <v>0</v>
      </c>
      <c r="S537" s="275" t="s">
        <v>171</v>
      </c>
      <c r="T537" s="627">
        <v>0</v>
      </c>
      <c r="U537" s="627"/>
      <c r="V537" s="279">
        <v>0</v>
      </c>
      <c r="W537" s="627">
        <v>0</v>
      </c>
      <c r="X537" s="628"/>
    </row>
    <row r="538" spans="2:24" s="50" customFormat="1" ht="14.25" thickBot="1">
      <c r="B538" s="283" t="s">
        <v>170</v>
      </c>
      <c r="C538" s="645">
        <f>SUM(C520:D524)</f>
        <v>0</v>
      </c>
      <c r="D538" s="645"/>
      <c r="E538" s="645">
        <f>SUM(E520:F524)</f>
        <v>1</v>
      </c>
      <c r="F538" s="645"/>
      <c r="G538" s="284">
        <f t="shared" si="86"/>
        <v>1</v>
      </c>
      <c r="H538" s="283" t="s">
        <v>169</v>
      </c>
      <c r="I538" s="648">
        <f>SUM(N520:N524)</f>
        <v>0</v>
      </c>
      <c r="J538" s="648"/>
      <c r="K538" s="288">
        <f>SUM(O520:P524)</f>
        <v>0</v>
      </c>
      <c r="L538" s="284">
        <f t="shared" si="83"/>
        <v>0</v>
      </c>
      <c r="S538" s="275" t="s">
        <v>168</v>
      </c>
      <c r="T538" s="627">
        <v>0</v>
      </c>
      <c r="U538" s="627"/>
      <c r="V538" s="279">
        <v>0</v>
      </c>
      <c r="W538" s="627">
        <v>0</v>
      </c>
      <c r="X538" s="628"/>
    </row>
    <row r="539" spans="2:24" s="50" customFormat="1">
      <c r="B539" s="283" t="s">
        <v>167</v>
      </c>
      <c r="C539" s="645">
        <f>SUM(C525:D529)</f>
        <v>0</v>
      </c>
      <c r="D539" s="645"/>
      <c r="E539" s="645">
        <f>SUM(E525:F529)</f>
        <v>0</v>
      </c>
      <c r="F539" s="645"/>
      <c r="G539" s="284">
        <f t="shared" si="86"/>
        <v>0</v>
      </c>
      <c r="H539" s="283" t="s">
        <v>166</v>
      </c>
      <c r="I539" s="648">
        <f>SUM(N525:N529)</f>
        <v>0</v>
      </c>
      <c r="J539" s="648"/>
      <c r="K539" s="288">
        <f>SUM(O525:P529)</f>
        <v>1</v>
      </c>
      <c r="L539" s="284">
        <f t="shared" si="83"/>
        <v>1</v>
      </c>
      <c r="M539" s="639" t="s">
        <v>165</v>
      </c>
      <c r="N539" s="635">
        <f>SUM(I539:J545,N536:N537)</f>
        <v>1</v>
      </c>
      <c r="O539" s="635">
        <f>SUM(K539:K545,O536:P537)</f>
        <v>1</v>
      </c>
      <c r="P539" s="635"/>
      <c r="Q539" s="635">
        <f t="shared" ref="Q539:Q540" si="87">SUM(M539:P539)</f>
        <v>2</v>
      </c>
      <c r="R539" s="637">
        <f t="shared" ref="R539:R540" si="88">SUM(N539:Q539)</f>
        <v>4</v>
      </c>
      <c r="S539" s="300" t="s">
        <v>164</v>
      </c>
      <c r="T539" s="302">
        <v>0</v>
      </c>
      <c r="U539" s="302">
        <v>0</v>
      </c>
      <c r="V539" s="302">
        <v>0</v>
      </c>
      <c r="W539" s="466">
        <v>0</v>
      </c>
      <c r="X539" s="618"/>
    </row>
    <row r="540" spans="2:24" s="50" customFormat="1" ht="14.25" thickBot="1">
      <c r="B540" s="283" t="s">
        <v>163</v>
      </c>
      <c r="C540" s="645">
        <f>SUM(C530:D534)</f>
        <v>0</v>
      </c>
      <c r="D540" s="645"/>
      <c r="E540" s="645">
        <f>SUM(E530:F534)</f>
        <v>0</v>
      </c>
      <c r="F540" s="645"/>
      <c r="G540" s="284">
        <f t="shared" si="86"/>
        <v>0</v>
      </c>
      <c r="H540" s="283" t="s">
        <v>162</v>
      </c>
      <c r="I540" s="648">
        <f>SUM(N530:N534)</f>
        <v>1</v>
      </c>
      <c r="J540" s="648"/>
      <c r="K540" s="288">
        <f>SUM(O530:P534)</f>
        <v>0</v>
      </c>
      <c r="L540" s="284">
        <f t="shared" si="83"/>
        <v>1</v>
      </c>
      <c r="M540" s="640"/>
      <c r="N540" s="636"/>
      <c r="O540" s="636"/>
      <c r="P540" s="636"/>
      <c r="Q540" s="636">
        <f t="shared" si="87"/>
        <v>0</v>
      </c>
      <c r="R540" s="638">
        <f t="shared" si="88"/>
        <v>0</v>
      </c>
      <c r="S540" s="277" t="s">
        <v>159</v>
      </c>
      <c r="T540" s="632">
        <v>0</v>
      </c>
      <c r="U540" s="632"/>
      <c r="V540" s="280">
        <v>0</v>
      </c>
      <c r="W540" s="632">
        <v>0</v>
      </c>
      <c r="X540" s="647"/>
    </row>
    <row r="541" spans="2:24" s="50" customFormat="1" ht="14.25" thickBot="1">
      <c r="B541" s="283" t="s">
        <v>158</v>
      </c>
      <c r="C541" s="645">
        <f>SUM(I510:J514)</f>
        <v>0</v>
      </c>
      <c r="D541" s="645"/>
      <c r="E541" s="645">
        <f>SUM(K510:K514)</f>
        <v>0</v>
      </c>
      <c r="F541" s="645"/>
      <c r="G541" s="284">
        <f t="shared" si="86"/>
        <v>0</v>
      </c>
      <c r="H541" s="283" t="s">
        <v>157</v>
      </c>
      <c r="I541" s="648">
        <f>SUM(T510:U514)</f>
        <v>0</v>
      </c>
      <c r="J541" s="648"/>
      <c r="K541" s="288">
        <f>SUM(V510:V514)</f>
        <v>0</v>
      </c>
      <c r="L541" s="284">
        <f t="shared" si="83"/>
        <v>0</v>
      </c>
      <c r="M541" s="292" t="s">
        <v>161</v>
      </c>
      <c r="N541" s="319"/>
      <c r="O541" s="320"/>
      <c r="P541" s="649">
        <f>Q539/Q543*100</f>
        <v>33.333333333333329</v>
      </c>
      <c r="Q541" s="650"/>
      <c r="R541" s="271" t="s">
        <v>160</v>
      </c>
    </row>
    <row r="542" spans="2:24" s="50" customFormat="1" ht="14.25" thickBot="1">
      <c r="B542" s="283" t="s">
        <v>156</v>
      </c>
      <c r="C542" s="645">
        <f>SUM(I515:J519)</f>
        <v>0</v>
      </c>
      <c r="D542" s="645"/>
      <c r="E542" s="645">
        <f>SUM(K515:K519)</f>
        <v>0</v>
      </c>
      <c r="F542" s="645"/>
      <c r="G542" s="284">
        <f t="shared" si="86"/>
        <v>0</v>
      </c>
      <c r="H542" s="283" t="s">
        <v>155</v>
      </c>
      <c r="I542" s="648">
        <f>SUM(T515:U519)</f>
        <v>0</v>
      </c>
      <c r="J542" s="648"/>
      <c r="K542" s="288">
        <f>SUM(V515:V519)</f>
        <v>0</v>
      </c>
      <c r="L542" s="284">
        <f t="shared" si="83"/>
        <v>0</v>
      </c>
    </row>
    <row r="543" spans="2:24" s="50" customFormat="1">
      <c r="B543" s="283" t="s">
        <v>154</v>
      </c>
      <c r="C543" s="645">
        <f>SUM(I520:J524)</f>
        <v>0</v>
      </c>
      <c r="D543" s="645"/>
      <c r="E543" s="645">
        <f>SUM(K520:K524)</f>
        <v>1</v>
      </c>
      <c r="F543" s="645"/>
      <c r="G543" s="284">
        <f t="shared" si="86"/>
        <v>1</v>
      </c>
      <c r="H543" s="283" t="s">
        <v>153</v>
      </c>
      <c r="I543" s="648">
        <f>SUM(T520:U524)</f>
        <v>0</v>
      </c>
      <c r="J543" s="648"/>
      <c r="K543" s="288">
        <f>SUM(V520:V524)</f>
        <v>0</v>
      </c>
      <c r="L543" s="284">
        <f>SUM(H543:K543)</f>
        <v>0</v>
      </c>
      <c r="M543" s="639" t="s">
        <v>152</v>
      </c>
      <c r="N543" s="635">
        <f>SUM(C536:D545,I536:J545,N536:N537)</f>
        <v>2</v>
      </c>
      <c r="O543" s="635">
        <f>SUM(E536:F545,K536:K545,O536:P537)</f>
        <v>4</v>
      </c>
      <c r="P543" s="635"/>
      <c r="Q543" s="635">
        <f>SUM(N543:P544)</f>
        <v>6</v>
      </c>
      <c r="R543" s="637"/>
      <c r="S543" s="651" t="s">
        <v>151</v>
      </c>
      <c r="T543" s="623">
        <v>59</v>
      </c>
      <c r="U543" s="623"/>
      <c r="V543" s="623">
        <v>41</v>
      </c>
      <c r="W543" s="623">
        <v>47</v>
      </c>
      <c r="X543" s="625"/>
    </row>
    <row r="544" spans="2:24" s="50" customFormat="1" ht="14.25" thickBot="1">
      <c r="B544" s="283" t="s">
        <v>150</v>
      </c>
      <c r="C544" s="645">
        <f>SUM(I525:J529)</f>
        <v>0</v>
      </c>
      <c r="D544" s="645"/>
      <c r="E544" s="645">
        <f>SUM(K525:K529)</f>
        <v>1</v>
      </c>
      <c r="F544" s="645"/>
      <c r="G544" s="284">
        <f t="shared" si="86"/>
        <v>1</v>
      </c>
      <c r="H544" s="283" t="s">
        <v>149</v>
      </c>
      <c r="I544" s="648">
        <f>SUM(T525:U529)</f>
        <v>0</v>
      </c>
      <c r="J544" s="648"/>
      <c r="K544" s="288">
        <f>SUM(V525:V529)</f>
        <v>0</v>
      </c>
      <c r="L544" s="284">
        <f t="shared" ref="L544:L545" si="89">SUM(H544:K544)</f>
        <v>0</v>
      </c>
      <c r="M544" s="640"/>
      <c r="N544" s="636"/>
      <c r="O544" s="636"/>
      <c r="P544" s="636"/>
      <c r="Q544" s="636"/>
      <c r="R544" s="638"/>
      <c r="S544" s="652"/>
      <c r="T544" s="624"/>
      <c r="U544" s="624"/>
      <c r="V544" s="624"/>
      <c r="W544" s="624"/>
      <c r="X544" s="626"/>
    </row>
    <row r="545" spans="2:27" s="50" customFormat="1" ht="14.25" thickBot="1">
      <c r="B545" s="285" t="s">
        <v>148</v>
      </c>
      <c r="C545" s="641">
        <f>SUM(I530:J534)</f>
        <v>1</v>
      </c>
      <c r="D545" s="641"/>
      <c r="E545" s="641">
        <f>SUM(K530:K534)</f>
        <v>0</v>
      </c>
      <c r="F545" s="641"/>
      <c r="G545" s="286">
        <f t="shared" si="86"/>
        <v>1</v>
      </c>
      <c r="H545" s="285" t="s">
        <v>147</v>
      </c>
      <c r="I545" s="653">
        <f>SUM(T530:U534)</f>
        <v>0</v>
      </c>
      <c r="J545" s="653"/>
      <c r="K545" s="289">
        <f>SUM(V530:V534)</f>
        <v>0</v>
      </c>
      <c r="L545" s="286">
        <f t="shared" si="89"/>
        <v>0</v>
      </c>
      <c r="M545" s="293" t="s">
        <v>7</v>
      </c>
      <c r="N545" s="307"/>
      <c r="O545" s="306"/>
      <c r="P545" s="306"/>
      <c r="Q545" s="654">
        <f>字別人口!Q30</f>
        <v>4</v>
      </c>
      <c r="R545" s="655"/>
      <c r="S545" s="643" t="s">
        <v>146</v>
      </c>
      <c r="T545" s="643"/>
      <c r="U545" s="643"/>
      <c r="V545" s="643"/>
      <c r="W545" s="169">
        <v>13</v>
      </c>
      <c r="X545" s="107">
        <v>74</v>
      </c>
    </row>
    <row r="547" spans="2:27" s="50" customFormat="1"/>
    <row r="548" spans="2:27" s="50" customFormat="1" ht="13.5" customHeight="1">
      <c r="B548" s="643" t="s">
        <v>1</v>
      </c>
      <c r="C548" s="643"/>
      <c r="D548" s="643" t="s">
        <v>2</v>
      </c>
      <c r="E548" s="643"/>
      <c r="F548" s="643"/>
      <c r="G548" s="643"/>
      <c r="H548" s="643"/>
      <c r="I548" s="643"/>
      <c r="J548" s="631" t="s">
        <v>338</v>
      </c>
      <c r="K548" s="631"/>
      <c r="L548" s="631"/>
      <c r="M548" s="631"/>
      <c r="N548" s="631"/>
      <c r="O548" s="631"/>
      <c r="P548" s="631"/>
      <c r="U548" s="193" t="str">
        <f>$U$2</f>
        <v>平成29年11月30日</v>
      </c>
      <c r="V548" s="193"/>
      <c r="W548" s="193"/>
      <c r="X548" s="193" t="s">
        <v>0</v>
      </c>
      <c r="Y548" s="4"/>
      <c r="Z548" s="4"/>
      <c r="AA548" s="4"/>
    </row>
    <row r="549" spans="2:27" s="50" customFormat="1" ht="13.5" customHeight="1">
      <c r="B549" s="643" t="s">
        <v>282</v>
      </c>
      <c r="C549" s="643"/>
      <c r="D549" s="643" t="s">
        <v>131</v>
      </c>
      <c r="E549" s="643"/>
      <c r="F549" s="643"/>
      <c r="G549" s="643"/>
      <c r="H549" s="260"/>
      <c r="I549" s="260"/>
      <c r="J549" s="631"/>
      <c r="K549" s="631"/>
      <c r="L549" s="631"/>
      <c r="M549" s="631"/>
      <c r="N549" s="631"/>
      <c r="O549" s="631"/>
      <c r="P549" s="631"/>
      <c r="U549" s="193" t="str">
        <f>$U$3</f>
        <v>平成29年12月 1日</v>
      </c>
      <c r="V549" s="193"/>
      <c r="W549" s="193"/>
      <c r="X549" s="193" t="s">
        <v>3</v>
      </c>
      <c r="Y549" s="4"/>
      <c r="Z549" s="4"/>
      <c r="AA549" s="4"/>
    </row>
    <row r="550" spans="2:27" s="50" customFormat="1" ht="13.5" customHeight="1" thickBot="1">
      <c r="J550" s="273"/>
      <c r="K550" s="273"/>
      <c r="L550" s="273"/>
      <c r="M550" s="273"/>
      <c r="N550" s="273"/>
      <c r="O550" s="273"/>
      <c r="P550" s="273"/>
      <c r="U550" s="260"/>
      <c r="X550" s="4"/>
      <c r="Y550" s="4"/>
      <c r="Z550" s="4"/>
      <c r="AA550" s="4"/>
    </row>
    <row r="551" spans="2:27" s="50" customFormat="1">
      <c r="B551" s="294" t="s">
        <v>280</v>
      </c>
      <c r="C551" s="642" t="s">
        <v>4</v>
      </c>
      <c r="D551" s="642"/>
      <c r="E551" s="642" t="s">
        <v>5</v>
      </c>
      <c r="F551" s="642"/>
      <c r="G551" s="295" t="s">
        <v>6</v>
      </c>
      <c r="H551" s="294" t="s">
        <v>280</v>
      </c>
      <c r="I551" s="642" t="s">
        <v>4</v>
      </c>
      <c r="J551" s="642"/>
      <c r="K551" s="296" t="s">
        <v>5</v>
      </c>
      <c r="L551" s="295" t="s">
        <v>6</v>
      </c>
      <c r="M551" s="294" t="s">
        <v>280</v>
      </c>
      <c r="N551" s="296" t="s">
        <v>4</v>
      </c>
      <c r="O551" s="642" t="s">
        <v>5</v>
      </c>
      <c r="P551" s="642"/>
      <c r="Q551" s="642" t="s">
        <v>6</v>
      </c>
      <c r="R551" s="646"/>
      <c r="S551" s="294" t="s">
        <v>280</v>
      </c>
      <c r="T551" s="642" t="s">
        <v>4</v>
      </c>
      <c r="U551" s="642"/>
      <c r="V551" s="296" t="s">
        <v>5</v>
      </c>
      <c r="W551" s="642" t="s">
        <v>6</v>
      </c>
      <c r="X551" s="646"/>
    </row>
    <row r="552" spans="2:27" s="50" customFormat="1">
      <c r="B552" s="297" t="s">
        <v>279</v>
      </c>
      <c r="C552" s="629">
        <v>5</v>
      </c>
      <c r="D552" s="629"/>
      <c r="E552" s="629">
        <v>12</v>
      </c>
      <c r="F552" s="629"/>
      <c r="G552" s="298">
        <v>17</v>
      </c>
      <c r="H552" s="297" t="s">
        <v>278</v>
      </c>
      <c r="I552" s="629">
        <v>22</v>
      </c>
      <c r="J552" s="629"/>
      <c r="K552" s="299">
        <v>15</v>
      </c>
      <c r="L552" s="298">
        <v>37</v>
      </c>
      <c r="M552" s="297" t="s">
        <v>277</v>
      </c>
      <c r="N552" s="299">
        <v>20</v>
      </c>
      <c r="O552" s="629">
        <v>25</v>
      </c>
      <c r="P552" s="629"/>
      <c r="Q552" s="629">
        <v>45</v>
      </c>
      <c r="R552" s="630"/>
      <c r="S552" s="297" t="s">
        <v>276</v>
      </c>
      <c r="T552" s="629">
        <v>16</v>
      </c>
      <c r="U552" s="629"/>
      <c r="V552" s="299">
        <v>15</v>
      </c>
      <c r="W552" s="629">
        <v>31</v>
      </c>
      <c r="X552" s="630"/>
    </row>
    <row r="553" spans="2:27" s="50" customFormat="1">
      <c r="B553" s="275" t="s">
        <v>275</v>
      </c>
      <c r="C553" s="627">
        <v>12</v>
      </c>
      <c r="D553" s="627"/>
      <c r="E553" s="627">
        <v>10</v>
      </c>
      <c r="F553" s="627"/>
      <c r="G553" s="276">
        <v>22</v>
      </c>
      <c r="H553" s="275" t="s">
        <v>274</v>
      </c>
      <c r="I553" s="627">
        <v>14</v>
      </c>
      <c r="J553" s="627"/>
      <c r="K553" s="279">
        <v>7</v>
      </c>
      <c r="L553" s="276">
        <v>21</v>
      </c>
      <c r="M553" s="275" t="s">
        <v>273</v>
      </c>
      <c r="N553" s="279">
        <v>12</v>
      </c>
      <c r="O553" s="627">
        <v>16</v>
      </c>
      <c r="P553" s="627"/>
      <c r="Q553" s="627">
        <v>28</v>
      </c>
      <c r="R553" s="628"/>
      <c r="S553" s="275" t="s">
        <v>272</v>
      </c>
      <c r="T553" s="627">
        <v>21</v>
      </c>
      <c r="U553" s="627"/>
      <c r="V553" s="279">
        <v>12</v>
      </c>
      <c r="W553" s="627">
        <v>33</v>
      </c>
      <c r="X553" s="628"/>
    </row>
    <row r="554" spans="2:27" s="50" customFormat="1">
      <c r="B554" s="275" t="s">
        <v>271</v>
      </c>
      <c r="C554" s="627">
        <v>17</v>
      </c>
      <c r="D554" s="627"/>
      <c r="E554" s="627">
        <v>12</v>
      </c>
      <c r="F554" s="627"/>
      <c r="G554" s="276">
        <v>29</v>
      </c>
      <c r="H554" s="275" t="s">
        <v>270</v>
      </c>
      <c r="I554" s="627">
        <v>13</v>
      </c>
      <c r="J554" s="627"/>
      <c r="K554" s="279">
        <v>17</v>
      </c>
      <c r="L554" s="276">
        <v>30</v>
      </c>
      <c r="M554" s="275" t="s">
        <v>269</v>
      </c>
      <c r="N554" s="279">
        <v>13</v>
      </c>
      <c r="O554" s="627">
        <v>15</v>
      </c>
      <c r="P554" s="627"/>
      <c r="Q554" s="627">
        <v>28</v>
      </c>
      <c r="R554" s="628"/>
      <c r="S554" s="275" t="s">
        <v>268</v>
      </c>
      <c r="T554" s="627">
        <v>8</v>
      </c>
      <c r="U554" s="627"/>
      <c r="V554" s="279">
        <v>20</v>
      </c>
      <c r="W554" s="627">
        <v>28</v>
      </c>
      <c r="X554" s="628"/>
    </row>
    <row r="555" spans="2:27" s="50" customFormat="1">
      <c r="B555" s="275" t="s">
        <v>267</v>
      </c>
      <c r="C555" s="627">
        <v>14</v>
      </c>
      <c r="D555" s="627"/>
      <c r="E555" s="627">
        <v>6</v>
      </c>
      <c r="F555" s="627"/>
      <c r="G555" s="276">
        <v>20</v>
      </c>
      <c r="H555" s="275" t="s">
        <v>266</v>
      </c>
      <c r="I555" s="627">
        <v>11</v>
      </c>
      <c r="J555" s="627"/>
      <c r="K555" s="279">
        <v>17</v>
      </c>
      <c r="L555" s="276">
        <v>28</v>
      </c>
      <c r="M555" s="275" t="s">
        <v>265</v>
      </c>
      <c r="N555" s="279">
        <v>29</v>
      </c>
      <c r="O555" s="627">
        <v>20</v>
      </c>
      <c r="P555" s="627"/>
      <c r="Q555" s="627">
        <v>49</v>
      </c>
      <c r="R555" s="628"/>
      <c r="S555" s="275" t="s">
        <v>264</v>
      </c>
      <c r="T555" s="627">
        <v>8</v>
      </c>
      <c r="U555" s="627"/>
      <c r="V555" s="279">
        <v>18</v>
      </c>
      <c r="W555" s="627">
        <v>26</v>
      </c>
      <c r="X555" s="628"/>
    </row>
    <row r="556" spans="2:27" s="50" customFormat="1">
      <c r="B556" s="300" t="s">
        <v>263</v>
      </c>
      <c r="C556" s="466">
        <v>15</v>
      </c>
      <c r="D556" s="466"/>
      <c r="E556" s="466">
        <v>18</v>
      </c>
      <c r="F556" s="466"/>
      <c r="G556" s="301">
        <v>33</v>
      </c>
      <c r="H556" s="300" t="s">
        <v>262</v>
      </c>
      <c r="I556" s="466">
        <v>13</v>
      </c>
      <c r="J556" s="466"/>
      <c r="K556" s="196">
        <v>11</v>
      </c>
      <c r="L556" s="301">
        <v>24</v>
      </c>
      <c r="M556" s="300" t="s">
        <v>261</v>
      </c>
      <c r="N556" s="196">
        <v>24</v>
      </c>
      <c r="O556" s="466">
        <v>20</v>
      </c>
      <c r="P556" s="466"/>
      <c r="Q556" s="466">
        <v>44</v>
      </c>
      <c r="R556" s="618"/>
      <c r="S556" s="300" t="s">
        <v>260</v>
      </c>
      <c r="T556" s="466">
        <v>6</v>
      </c>
      <c r="U556" s="466"/>
      <c r="V556" s="196">
        <v>12</v>
      </c>
      <c r="W556" s="466">
        <v>18</v>
      </c>
      <c r="X556" s="618"/>
    </row>
    <row r="557" spans="2:27" s="50" customFormat="1">
      <c r="B557" s="275" t="s">
        <v>259</v>
      </c>
      <c r="C557" s="627">
        <v>12</v>
      </c>
      <c r="D557" s="627"/>
      <c r="E557" s="627">
        <v>14</v>
      </c>
      <c r="F557" s="627"/>
      <c r="G557" s="276">
        <v>26</v>
      </c>
      <c r="H557" s="275" t="s">
        <v>258</v>
      </c>
      <c r="I557" s="627">
        <v>12</v>
      </c>
      <c r="J557" s="627"/>
      <c r="K557" s="279">
        <v>16</v>
      </c>
      <c r="L557" s="276">
        <v>28</v>
      </c>
      <c r="M557" s="275" t="s">
        <v>257</v>
      </c>
      <c r="N557" s="279">
        <v>18</v>
      </c>
      <c r="O557" s="627">
        <v>15</v>
      </c>
      <c r="P557" s="627"/>
      <c r="Q557" s="627">
        <v>33</v>
      </c>
      <c r="R557" s="628"/>
      <c r="S557" s="275" t="s">
        <v>256</v>
      </c>
      <c r="T557" s="627">
        <v>11</v>
      </c>
      <c r="U557" s="627"/>
      <c r="V557" s="279">
        <v>16</v>
      </c>
      <c r="W557" s="627">
        <v>27</v>
      </c>
      <c r="X557" s="628"/>
    </row>
    <row r="558" spans="2:27" s="50" customFormat="1">
      <c r="B558" s="275" t="s">
        <v>255</v>
      </c>
      <c r="C558" s="627">
        <v>17</v>
      </c>
      <c r="D558" s="627"/>
      <c r="E558" s="627">
        <v>15</v>
      </c>
      <c r="F558" s="627"/>
      <c r="G558" s="276">
        <v>32</v>
      </c>
      <c r="H558" s="275" t="s">
        <v>254</v>
      </c>
      <c r="I558" s="627">
        <v>14</v>
      </c>
      <c r="J558" s="627"/>
      <c r="K558" s="279">
        <v>10</v>
      </c>
      <c r="L558" s="276">
        <v>24</v>
      </c>
      <c r="M558" s="275" t="s">
        <v>253</v>
      </c>
      <c r="N558" s="279">
        <v>12</v>
      </c>
      <c r="O558" s="627">
        <v>24</v>
      </c>
      <c r="P558" s="627"/>
      <c r="Q558" s="627">
        <v>36</v>
      </c>
      <c r="R558" s="628"/>
      <c r="S558" s="275" t="s">
        <v>252</v>
      </c>
      <c r="T558" s="627">
        <v>6</v>
      </c>
      <c r="U558" s="627"/>
      <c r="V558" s="279">
        <v>23</v>
      </c>
      <c r="W558" s="627">
        <v>29</v>
      </c>
      <c r="X558" s="628"/>
    </row>
    <row r="559" spans="2:27" s="50" customFormat="1">
      <c r="B559" s="275" t="s">
        <v>251</v>
      </c>
      <c r="C559" s="627">
        <v>12</v>
      </c>
      <c r="D559" s="627"/>
      <c r="E559" s="627">
        <v>12</v>
      </c>
      <c r="F559" s="627"/>
      <c r="G559" s="276">
        <v>24</v>
      </c>
      <c r="H559" s="275" t="s">
        <v>250</v>
      </c>
      <c r="I559" s="627">
        <v>17</v>
      </c>
      <c r="J559" s="627"/>
      <c r="K559" s="279">
        <v>20</v>
      </c>
      <c r="L559" s="276">
        <v>37</v>
      </c>
      <c r="M559" s="275" t="s">
        <v>249</v>
      </c>
      <c r="N559" s="279">
        <v>21</v>
      </c>
      <c r="O559" s="627">
        <v>29</v>
      </c>
      <c r="P559" s="627"/>
      <c r="Q559" s="627">
        <v>50</v>
      </c>
      <c r="R559" s="628"/>
      <c r="S559" s="275" t="s">
        <v>248</v>
      </c>
      <c r="T559" s="627">
        <v>8</v>
      </c>
      <c r="U559" s="627"/>
      <c r="V559" s="279">
        <v>17</v>
      </c>
      <c r="W559" s="627">
        <v>25</v>
      </c>
      <c r="X559" s="628"/>
    </row>
    <row r="560" spans="2:27" s="50" customFormat="1">
      <c r="B560" s="275" t="s">
        <v>247</v>
      </c>
      <c r="C560" s="627">
        <v>14</v>
      </c>
      <c r="D560" s="627"/>
      <c r="E560" s="627">
        <v>17</v>
      </c>
      <c r="F560" s="627"/>
      <c r="G560" s="276">
        <v>31</v>
      </c>
      <c r="H560" s="275" t="s">
        <v>246</v>
      </c>
      <c r="I560" s="627">
        <v>20</v>
      </c>
      <c r="J560" s="627"/>
      <c r="K560" s="279">
        <v>15</v>
      </c>
      <c r="L560" s="276">
        <v>35</v>
      </c>
      <c r="M560" s="275" t="s">
        <v>245</v>
      </c>
      <c r="N560" s="279">
        <v>18</v>
      </c>
      <c r="O560" s="627">
        <v>19</v>
      </c>
      <c r="P560" s="627"/>
      <c r="Q560" s="627">
        <v>37</v>
      </c>
      <c r="R560" s="628"/>
      <c r="S560" s="275" t="s">
        <v>244</v>
      </c>
      <c r="T560" s="627">
        <v>4</v>
      </c>
      <c r="U560" s="627"/>
      <c r="V560" s="279">
        <v>22</v>
      </c>
      <c r="W560" s="627">
        <v>26</v>
      </c>
      <c r="X560" s="628"/>
    </row>
    <row r="561" spans="2:24" s="50" customFormat="1">
      <c r="B561" s="300" t="s">
        <v>243</v>
      </c>
      <c r="C561" s="466">
        <v>14</v>
      </c>
      <c r="D561" s="466"/>
      <c r="E561" s="466">
        <v>16</v>
      </c>
      <c r="F561" s="466"/>
      <c r="G561" s="301">
        <v>30</v>
      </c>
      <c r="H561" s="300" t="s">
        <v>242</v>
      </c>
      <c r="I561" s="466">
        <v>19</v>
      </c>
      <c r="J561" s="466"/>
      <c r="K561" s="196">
        <v>13</v>
      </c>
      <c r="L561" s="301">
        <v>32</v>
      </c>
      <c r="M561" s="300" t="s">
        <v>241</v>
      </c>
      <c r="N561" s="196">
        <v>22</v>
      </c>
      <c r="O561" s="466">
        <v>23</v>
      </c>
      <c r="P561" s="466"/>
      <c r="Q561" s="466">
        <v>45</v>
      </c>
      <c r="R561" s="618"/>
      <c r="S561" s="300" t="s">
        <v>240</v>
      </c>
      <c r="T561" s="466">
        <v>7</v>
      </c>
      <c r="U561" s="466"/>
      <c r="V561" s="196">
        <v>12</v>
      </c>
      <c r="W561" s="466">
        <v>19</v>
      </c>
      <c r="X561" s="618"/>
    </row>
    <row r="562" spans="2:24" s="50" customFormat="1">
      <c r="B562" s="275" t="s">
        <v>239</v>
      </c>
      <c r="C562" s="627">
        <v>19</v>
      </c>
      <c r="D562" s="627"/>
      <c r="E562" s="627">
        <v>18</v>
      </c>
      <c r="F562" s="627"/>
      <c r="G562" s="276">
        <v>37</v>
      </c>
      <c r="H562" s="275" t="s">
        <v>238</v>
      </c>
      <c r="I562" s="627">
        <v>16</v>
      </c>
      <c r="J562" s="627"/>
      <c r="K562" s="279">
        <v>13</v>
      </c>
      <c r="L562" s="276">
        <v>29</v>
      </c>
      <c r="M562" s="275" t="s">
        <v>237</v>
      </c>
      <c r="N562" s="279">
        <v>27</v>
      </c>
      <c r="O562" s="627">
        <v>18</v>
      </c>
      <c r="P562" s="627"/>
      <c r="Q562" s="627">
        <v>45</v>
      </c>
      <c r="R562" s="628"/>
      <c r="S562" s="275" t="s">
        <v>236</v>
      </c>
      <c r="T562" s="627">
        <v>6</v>
      </c>
      <c r="U562" s="627"/>
      <c r="V562" s="279">
        <v>11</v>
      </c>
      <c r="W562" s="627">
        <v>17</v>
      </c>
      <c r="X562" s="628"/>
    </row>
    <row r="563" spans="2:24" s="50" customFormat="1">
      <c r="B563" s="275" t="s">
        <v>235</v>
      </c>
      <c r="C563" s="627">
        <v>13</v>
      </c>
      <c r="D563" s="627"/>
      <c r="E563" s="627">
        <v>20</v>
      </c>
      <c r="F563" s="627"/>
      <c r="G563" s="276">
        <v>33</v>
      </c>
      <c r="H563" s="275" t="s">
        <v>234</v>
      </c>
      <c r="I563" s="627">
        <v>16</v>
      </c>
      <c r="J563" s="627"/>
      <c r="K563" s="279">
        <v>17</v>
      </c>
      <c r="L563" s="276">
        <v>33</v>
      </c>
      <c r="M563" s="275" t="s">
        <v>233</v>
      </c>
      <c r="N563" s="279">
        <v>29</v>
      </c>
      <c r="O563" s="627">
        <v>24</v>
      </c>
      <c r="P563" s="627"/>
      <c r="Q563" s="627">
        <v>53</v>
      </c>
      <c r="R563" s="628"/>
      <c r="S563" s="275" t="s">
        <v>232</v>
      </c>
      <c r="T563" s="627">
        <v>4</v>
      </c>
      <c r="U563" s="627"/>
      <c r="V563" s="279">
        <v>2</v>
      </c>
      <c r="W563" s="627">
        <v>6</v>
      </c>
      <c r="X563" s="628"/>
    </row>
    <row r="564" spans="2:24" s="50" customFormat="1">
      <c r="B564" s="275" t="s">
        <v>231</v>
      </c>
      <c r="C564" s="627">
        <v>19</v>
      </c>
      <c r="D564" s="627"/>
      <c r="E564" s="627">
        <v>14</v>
      </c>
      <c r="F564" s="627"/>
      <c r="G564" s="276">
        <v>33</v>
      </c>
      <c r="H564" s="275" t="s">
        <v>230</v>
      </c>
      <c r="I564" s="627">
        <v>15</v>
      </c>
      <c r="J564" s="627"/>
      <c r="K564" s="279">
        <v>17</v>
      </c>
      <c r="L564" s="276">
        <v>32</v>
      </c>
      <c r="M564" s="275" t="s">
        <v>229</v>
      </c>
      <c r="N564" s="279">
        <v>19</v>
      </c>
      <c r="O564" s="627">
        <v>24</v>
      </c>
      <c r="P564" s="627"/>
      <c r="Q564" s="627">
        <v>43</v>
      </c>
      <c r="R564" s="628"/>
      <c r="S564" s="275" t="s">
        <v>228</v>
      </c>
      <c r="T564" s="627">
        <v>7</v>
      </c>
      <c r="U564" s="627"/>
      <c r="V564" s="279">
        <v>11</v>
      </c>
      <c r="W564" s="627">
        <v>18</v>
      </c>
      <c r="X564" s="628"/>
    </row>
    <row r="565" spans="2:24" s="50" customFormat="1">
      <c r="B565" s="275" t="s">
        <v>227</v>
      </c>
      <c r="C565" s="627">
        <v>18</v>
      </c>
      <c r="D565" s="627"/>
      <c r="E565" s="627">
        <v>9</v>
      </c>
      <c r="F565" s="627"/>
      <c r="G565" s="276">
        <v>27</v>
      </c>
      <c r="H565" s="275" t="s">
        <v>226</v>
      </c>
      <c r="I565" s="627">
        <v>13</v>
      </c>
      <c r="J565" s="627"/>
      <c r="K565" s="279">
        <v>20</v>
      </c>
      <c r="L565" s="276">
        <v>33</v>
      </c>
      <c r="M565" s="275" t="s">
        <v>225</v>
      </c>
      <c r="N565" s="279">
        <v>21</v>
      </c>
      <c r="O565" s="627">
        <v>20</v>
      </c>
      <c r="P565" s="627"/>
      <c r="Q565" s="627">
        <v>41</v>
      </c>
      <c r="R565" s="628"/>
      <c r="S565" s="275" t="s">
        <v>224</v>
      </c>
      <c r="T565" s="627">
        <v>1</v>
      </c>
      <c r="U565" s="627"/>
      <c r="V565" s="279">
        <v>5</v>
      </c>
      <c r="W565" s="627">
        <v>6</v>
      </c>
      <c r="X565" s="628"/>
    </row>
    <row r="566" spans="2:24" s="50" customFormat="1">
      <c r="B566" s="300" t="s">
        <v>223</v>
      </c>
      <c r="C566" s="466">
        <v>22</v>
      </c>
      <c r="D566" s="466"/>
      <c r="E566" s="466">
        <v>17</v>
      </c>
      <c r="F566" s="466"/>
      <c r="G566" s="301">
        <v>39</v>
      </c>
      <c r="H566" s="300" t="s">
        <v>222</v>
      </c>
      <c r="I566" s="466">
        <v>22</v>
      </c>
      <c r="J566" s="466"/>
      <c r="K566" s="196">
        <v>17</v>
      </c>
      <c r="L566" s="301">
        <v>39</v>
      </c>
      <c r="M566" s="300" t="s">
        <v>221</v>
      </c>
      <c r="N566" s="196">
        <v>21</v>
      </c>
      <c r="O566" s="466">
        <v>21</v>
      </c>
      <c r="P566" s="466"/>
      <c r="Q566" s="466">
        <v>42</v>
      </c>
      <c r="R566" s="618"/>
      <c r="S566" s="300" t="s">
        <v>220</v>
      </c>
      <c r="T566" s="466">
        <v>6</v>
      </c>
      <c r="U566" s="466"/>
      <c r="V566" s="196">
        <v>4</v>
      </c>
      <c r="W566" s="466">
        <v>10</v>
      </c>
      <c r="X566" s="618"/>
    </row>
    <row r="567" spans="2:24" s="50" customFormat="1">
      <c r="B567" s="275" t="s">
        <v>219</v>
      </c>
      <c r="C567" s="627">
        <v>18</v>
      </c>
      <c r="D567" s="627"/>
      <c r="E567" s="627">
        <v>19</v>
      </c>
      <c r="F567" s="627"/>
      <c r="G567" s="276">
        <v>37</v>
      </c>
      <c r="H567" s="275" t="s">
        <v>218</v>
      </c>
      <c r="I567" s="627">
        <v>13</v>
      </c>
      <c r="J567" s="627"/>
      <c r="K567" s="279">
        <v>24</v>
      </c>
      <c r="L567" s="276">
        <v>37</v>
      </c>
      <c r="M567" s="275" t="s">
        <v>217</v>
      </c>
      <c r="N567" s="279">
        <v>20</v>
      </c>
      <c r="O567" s="627">
        <v>26</v>
      </c>
      <c r="P567" s="627"/>
      <c r="Q567" s="627">
        <v>46</v>
      </c>
      <c r="R567" s="628"/>
      <c r="S567" s="275" t="s">
        <v>216</v>
      </c>
      <c r="T567" s="627">
        <v>4</v>
      </c>
      <c r="U567" s="627"/>
      <c r="V567" s="279">
        <v>7</v>
      </c>
      <c r="W567" s="627">
        <v>11</v>
      </c>
      <c r="X567" s="628"/>
    </row>
    <row r="568" spans="2:24" s="50" customFormat="1">
      <c r="B568" s="275" t="s">
        <v>215</v>
      </c>
      <c r="C568" s="627">
        <v>25</v>
      </c>
      <c r="D568" s="627"/>
      <c r="E568" s="627">
        <v>11</v>
      </c>
      <c r="F568" s="627"/>
      <c r="G568" s="276">
        <v>36</v>
      </c>
      <c r="H568" s="275" t="s">
        <v>214</v>
      </c>
      <c r="I568" s="627">
        <v>23</v>
      </c>
      <c r="J568" s="627"/>
      <c r="K568" s="279">
        <v>21</v>
      </c>
      <c r="L568" s="276">
        <v>44</v>
      </c>
      <c r="M568" s="275" t="s">
        <v>213</v>
      </c>
      <c r="N568" s="279">
        <v>34</v>
      </c>
      <c r="O568" s="627">
        <v>35</v>
      </c>
      <c r="P568" s="627"/>
      <c r="Q568" s="627">
        <v>69</v>
      </c>
      <c r="R568" s="628"/>
      <c r="S568" s="275" t="s">
        <v>212</v>
      </c>
      <c r="T568" s="627">
        <v>1</v>
      </c>
      <c r="U568" s="627"/>
      <c r="V568" s="279">
        <v>7</v>
      </c>
      <c r="W568" s="627">
        <v>8</v>
      </c>
      <c r="X568" s="628"/>
    </row>
    <row r="569" spans="2:24" s="50" customFormat="1">
      <c r="B569" s="275" t="s">
        <v>211</v>
      </c>
      <c r="C569" s="627">
        <v>12</v>
      </c>
      <c r="D569" s="627"/>
      <c r="E569" s="627">
        <v>17</v>
      </c>
      <c r="F569" s="627"/>
      <c r="G569" s="276">
        <v>29</v>
      </c>
      <c r="H569" s="275" t="s">
        <v>210</v>
      </c>
      <c r="I569" s="627">
        <v>16</v>
      </c>
      <c r="J569" s="627"/>
      <c r="K569" s="279">
        <v>15</v>
      </c>
      <c r="L569" s="276">
        <v>31</v>
      </c>
      <c r="M569" s="275" t="s">
        <v>209</v>
      </c>
      <c r="N569" s="279">
        <v>18</v>
      </c>
      <c r="O569" s="627">
        <v>14</v>
      </c>
      <c r="P569" s="627"/>
      <c r="Q569" s="627">
        <v>32</v>
      </c>
      <c r="R569" s="628"/>
      <c r="S569" s="275" t="s">
        <v>208</v>
      </c>
      <c r="T569" s="627">
        <v>1</v>
      </c>
      <c r="U569" s="627"/>
      <c r="V569" s="279">
        <v>2</v>
      </c>
      <c r="W569" s="627">
        <v>3</v>
      </c>
      <c r="X569" s="628"/>
    </row>
    <row r="570" spans="2:24" s="50" customFormat="1">
      <c r="B570" s="275" t="s">
        <v>207</v>
      </c>
      <c r="C570" s="627">
        <v>17</v>
      </c>
      <c r="D570" s="627"/>
      <c r="E570" s="627">
        <v>21</v>
      </c>
      <c r="F570" s="627"/>
      <c r="G570" s="276">
        <v>38</v>
      </c>
      <c r="H570" s="275" t="s">
        <v>206</v>
      </c>
      <c r="I570" s="627">
        <v>25</v>
      </c>
      <c r="J570" s="627"/>
      <c r="K570" s="279">
        <v>25</v>
      </c>
      <c r="L570" s="276">
        <v>50</v>
      </c>
      <c r="M570" s="275" t="s">
        <v>205</v>
      </c>
      <c r="N570" s="279">
        <v>16</v>
      </c>
      <c r="O570" s="627">
        <v>19</v>
      </c>
      <c r="P570" s="627"/>
      <c r="Q570" s="627">
        <v>35</v>
      </c>
      <c r="R570" s="628"/>
      <c r="S570" s="275" t="s">
        <v>204</v>
      </c>
      <c r="T570" s="627">
        <v>0</v>
      </c>
      <c r="U570" s="627"/>
      <c r="V570" s="279">
        <v>5</v>
      </c>
      <c r="W570" s="627">
        <v>5</v>
      </c>
      <c r="X570" s="628"/>
    </row>
    <row r="571" spans="2:24" s="50" customFormat="1">
      <c r="B571" s="300" t="s">
        <v>203</v>
      </c>
      <c r="C571" s="466">
        <v>21</v>
      </c>
      <c r="D571" s="466"/>
      <c r="E571" s="466">
        <v>21</v>
      </c>
      <c r="F571" s="466"/>
      <c r="G571" s="301">
        <v>42</v>
      </c>
      <c r="H571" s="300" t="s">
        <v>202</v>
      </c>
      <c r="I571" s="466">
        <v>20</v>
      </c>
      <c r="J571" s="466"/>
      <c r="K571" s="196">
        <v>26</v>
      </c>
      <c r="L571" s="301">
        <v>46</v>
      </c>
      <c r="M571" s="300" t="s">
        <v>201</v>
      </c>
      <c r="N571" s="196">
        <v>20</v>
      </c>
      <c r="O571" s="466">
        <v>18</v>
      </c>
      <c r="P571" s="466"/>
      <c r="Q571" s="466">
        <v>38</v>
      </c>
      <c r="R571" s="618"/>
      <c r="S571" s="300" t="s">
        <v>200</v>
      </c>
      <c r="T571" s="466">
        <v>0</v>
      </c>
      <c r="U571" s="466"/>
      <c r="V571" s="196">
        <v>3</v>
      </c>
      <c r="W571" s="466">
        <v>3</v>
      </c>
      <c r="X571" s="618"/>
    </row>
    <row r="572" spans="2:24" s="50" customFormat="1">
      <c r="B572" s="275" t="s">
        <v>199</v>
      </c>
      <c r="C572" s="627">
        <v>12</v>
      </c>
      <c r="D572" s="627"/>
      <c r="E572" s="627">
        <v>25</v>
      </c>
      <c r="F572" s="627"/>
      <c r="G572" s="276">
        <v>37</v>
      </c>
      <c r="H572" s="275" t="s">
        <v>198</v>
      </c>
      <c r="I572" s="627">
        <v>21</v>
      </c>
      <c r="J572" s="627"/>
      <c r="K572" s="279">
        <v>18</v>
      </c>
      <c r="L572" s="276">
        <v>39</v>
      </c>
      <c r="M572" s="275" t="s">
        <v>197</v>
      </c>
      <c r="N572" s="279">
        <v>15</v>
      </c>
      <c r="O572" s="627">
        <v>23</v>
      </c>
      <c r="P572" s="627"/>
      <c r="Q572" s="627">
        <v>38</v>
      </c>
      <c r="R572" s="628"/>
      <c r="S572" s="297" t="s">
        <v>196</v>
      </c>
      <c r="T572" s="629">
        <v>0</v>
      </c>
      <c r="U572" s="629"/>
      <c r="V572" s="299">
        <v>1</v>
      </c>
      <c r="W572" s="629">
        <v>1</v>
      </c>
      <c r="X572" s="630"/>
    </row>
    <row r="573" spans="2:24" s="50" customFormat="1">
      <c r="B573" s="275" t="s">
        <v>195</v>
      </c>
      <c r="C573" s="627">
        <v>19</v>
      </c>
      <c r="D573" s="627"/>
      <c r="E573" s="627">
        <v>13</v>
      </c>
      <c r="F573" s="627"/>
      <c r="G573" s="276">
        <v>32</v>
      </c>
      <c r="H573" s="275" t="s">
        <v>194</v>
      </c>
      <c r="I573" s="627">
        <v>24</v>
      </c>
      <c r="J573" s="627"/>
      <c r="K573" s="279">
        <v>19</v>
      </c>
      <c r="L573" s="276">
        <v>43</v>
      </c>
      <c r="M573" s="275" t="s">
        <v>193</v>
      </c>
      <c r="N573" s="279">
        <v>11</v>
      </c>
      <c r="O573" s="627">
        <v>7</v>
      </c>
      <c r="P573" s="627"/>
      <c r="Q573" s="627">
        <v>18</v>
      </c>
      <c r="R573" s="628"/>
      <c r="S573" s="275" t="s">
        <v>192</v>
      </c>
      <c r="T573" s="627">
        <v>0</v>
      </c>
      <c r="U573" s="627"/>
      <c r="V573" s="279">
        <v>4</v>
      </c>
      <c r="W573" s="627">
        <v>4</v>
      </c>
      <c r="X573" s="628"/>
    </row>
    <row r="574" spans="2:24" s="50" customFormat="1">
      <c r="B574" s="275" t="s">
        <v>191</v>
      </c>
      <c r="C574" s="627">
        <v>21</v>
      </c>
      <c r="D574" s="627"/>
      <c r="E574" s="627">
        <v>11</v>
      </c>
      <c r="F574" s="627"/>
      <c r="G574" s="276">
        <v>32</v>
      </c>
      <c r="H574" s="275" t="s">
        <v>190</v>
      </c>
      <c r="I574" s="627">
        <v>25</v>
      </c>
      <c r="J574" s="627"/>
      <c r="K574" s="279">
        <v>18</v>
      </c>
      <c r="L574" s="276">
        <v>43</v>
      </c>
      <c r="M574" s="275" t="s">
        <v>189</v>
      </c>
      <c r="N574" s="279">
        <v>9</v>
      </c>
      <c r="O574" s="627">
        <v>13</v>
      </c>
      <c r="P574" s="627"/>
      <c r="Q574" s="627">
        <v>22</v>
      </c>
      <c r="R574" s="628"/>
      <c r="S574" s="275" t="s">
        <v>188</v>
      </c>
      <c r="T574" s="627">
        <v>0</v>
      </c>
      <c r="U574" s="627"/>
      <c r="V574" s="279">
        <v>1</v>
      </c>
      <c r="W574" s="627">
        <v>1</v>
      </c>
      <c r="X574" s="628"/>
    </row>
    <row r="575" spans="2:24" s="50" customFormat="1">
      <c r="B575" s="275" t="s">
        <v>187</v>
      </c>
      <c r="C575" s="627">
        <v>16</v>
      </c>
      <c r="D575" s="627"/>
      <c r="E575" s="627">
        <v>18</v>
      </c>
      <c r="F575" s="627"/>
      <c r="G575" s="276">
        <v>34</v>
      </c>
      <c r="H575" s="275" t="s">
        <v>186</v>
      </c>
      <c r="I575" s="627">
        <v>16</v>
      </c>
      <c r="J575" s="627"/>
      <c r="K575" s="279">
        <v>16</v>
      </c>
      <c r="L575" s="276">
        <v>32</v>
      </c>
      <c r="M575" s="275" t="s">
        <v>185</v>
      </c>
      <c r="N575" s="279">
        <v>12</v>
      </c>
      <c r="O575" s="627">
        <v>15</v>
      </c>
      <c r="P575" s="627"/>
      <c r="Q575" s="627">
        <v>27</v>
      </c>
      <c r="R575" s="628"/>
      <c r="S575" s="275" t="s">
        <v>184</v>
      </c>
      <c r="T575" s="627">
        <v>0</v>
      </c>
      <c r="U575" s="627"/>
      <c r="V575" s="279">
        <v>1</v>
      </c>
      <c r="W575" s="627">
        <v>1</v>
      </c>
      <c r="X575" s="628"/>
    </row>
    <row r="576" spans="2:24" s="50" customFormat="1" ht="14.25" thickBot="1">
      <c r="B576" s="277" t="s">
        <v>183</v>
      </c>
      <c r="C576" s="632">
        <v>11</v>
      </c>
      <c r="D576" s="632"/>
      <c r="E576" s="632">
        <v>14</v>
      </c>
      <c r="F576" s="632"/>
      <c r="G576" s="278">
        <v>25</v>
      </c>
      <c r="H576" s="277" t="s">
        <v>182</v>
      </c>
      <c r="I576" s="632">
        <v>28</v>
      </c>
      <c r="J576" s="632"/>
      <c r="K576" s="280">
        <v>18</v>
      </c>
      <c r="L576" s="278">
        <v>46</v>
      </c>
      <c r="M576" s="277" t="s">
        <v>181</v>
      </c>
      <c r="N576" s="280">
        <v>12</v>
      </c>
      <c r="O576" s="632">
        <v>11</v>
      </c>
      <c r="P576" s="632"/>
      <c r="Q576" s="632">
        <v>23</v>
      </c>
      <c r="R576" s="647"/>
      <c r="S576" s="300" t="s">
        <v>180</v>
      </c>
      <c r="T576" s="466">
        <v>1</v>
      </c>
      <c r="U576" s="466"/>
      <c r="V576" s="196">
        <v>2</v>
      </c>
      <c r="W576" s="466">
        <v>3</v>
      </c>
      <c r="X576" s="618"/>
    </row>
    <row r="577" spans="2:27" s="50" customFormat="1" ht="14.25" thickBot="1">
      <c r="F577" s="643" t="s">
        <v>179</v>
      </c>
      <c r="G577" s="643"/>
      <c r="H577" s="643"/>
      <c r="I577" s="643"/>
      <c r="S577" s="297" t="s">
        <v>178</v>
      </c>
      <c r="T577" s="629">
        <v>0</v>
      </c>
      <c r="U577" s="629"/>
      <c r="V577" s="299">
        <v>1</v>
      </c>
      <c r="W577" s="629">
        <v>1</v>
      </c>
      <c r="X577" s="630"/>
    </row>
    <row r="578" spans="2:27" s="50" customFormat="1">
      <c r="B578" s="281" t="s">
        <v>177</v>
      </c>
      <c r="C578" s="634">
        <f>SUM(C552:D556)</f>
        <v>63</v>
      </c>
      <c r="D578" s="634"/>
      <c r="E578" s="634">
        <f>SUM(E552:F556)</f>
        <v>58</v>
      </c>
      <c r="F578" s="634"/>
      <c r="G578" s="282">
        <f>SUM(C578:F578)</f>
        <v>121</v>
      </c>
      <c r="H578" s="281" t="s">
        <v>176</v>
      </c>
      <c r="I578" s="633">
        <f>SUM(N552:N556)</f>
        <v>98</v>
      </c>
      <c r="J578" s="633"/>
      <c r="K578" s="287">
        <f>SUM(O552:P556)</f>
        <v>96</v>
      </c>
      <c r="L578" s="282">
        <f t="shared" ref="L578:L584" si="90">SUM(H578:K578)</f>
        <v>194</v>
      </c>
      <c r="M578" s="268" t="s">
        <v>175</v>
      </c>
      <c r="N578" s="290">
        <f>SUM(T577:U582)</f>
        <v>0</v>
      </c>
      <c r="O578" s="634">
        <f>SUM(V577:V581)</f>
        <v>1</v>
      </c>
      <c r="P578" s="634"/>
      <c r="Q578" s="634">
        <f t="shared" ref="Q578:Q579" si="91">SUM(M578:P578)</f>
        <v>1</v>
      </c>
      <c r="R578" s="644">
        <f t="shared" ref="R578:R579" si="92">SUM(N578:Q578)</f>
        <v>2</v>
      </c>
      <c r="S578" s="275" t="s">
        <v>174</v>
      </c>
      <c r="T578" s="627">
        <v>0</v>
      </c>
      <c r="U578" s="627"/>
      <c r="V578" s="279">
        <v>0</v>
      </c>
      <c r="W578" s="627">
        <v>0</v>
      </c>
      <c r="X578" s="628"/>
    </row>
    <row r="579" spans="2:27" s="50" customFormat="1" ht="14.25" thickBot="1">
      <c r="B579" s="283" t="s">
        <v>173</v>
      </c>
      <c r="C579" s="645">
        <f>SUM(C557:D561)</f>
        <v>69</v>
      </c>
      <c r="D579" s="645"/>
      <c r="E579" s="645">
        <f>SUM(E557:F561)</f>
        <v>74</v>
      </c>
      <c r="F579" s="645"/>
      <c r="G579" s="284">
        <f t="shared" ref="G579:G587" si="93">SUM(C579:F579)</f>
        <v>143</v>
      </c>
      <c r="H579" s="283" t="s">
        <v>172</v>
      </c>
      <c r="I579" s="648">
        <f>SUM(N557:N561)</f>
        <v>91</v>
      </c>
      <c r="J579" s="648"/>
      <c r="K579" s="288">
        <f>SUM(O557:P561)</f>
        <v>110</v>
      </c>
      <c r="L579" s="284">
        <f t="shared" si="90"/>
        <v>201</v>
      </c>
      <c r="M579" s="269" t="s">
        <v>159</v>
      </c>
      <c r="N579" s="291">
        <f>T582</f>
        <v>0</v>
      </c>
      <c r="O579" s="641">
        <f>V582</f>
        <v>0</v>
      </c>
      <c r="P579" s="641"/>
      <c r="Q579" s="641">
        <f t="shared" si="91"/>
        <v>0</v>
      </c>
      <c r="R579" s="660">
        <f t="shared" si="92"/>
        <v>0</v>
      </c>
      <c r="S579" s="275" t="s">
        <v>171</v>
      </c>
      <c r="T579" s="627">
        <v>0</v>
      </c>
      <c r="U579" s="627"/>
      <c r="V579" s="279">
        <v>0</v>
      </c>
      <c r="W579" s="627">
        <v>0</v>
      </c>
      <c r="X579" s="628"/>
    </row>
    <row r="580" spans="2:27" s="50" customFormat="1" ht="14.25" thickBot="1">
      <c r="B580" s="283" t="s">
        <v>170</v>
      </c>
      <c r="C580" s="645">
        <f>SUM(C562:D566)</f>
        <v>91</v>
      </c>
      <c r="D580" s="645"/>
      <c r="E580" s="645">
        <f>SUM(E562:F566)</f>
        <v>78</v>
      </c>
      <c r="F580" s="645"/>
      <c r="G580" s="284">
        <f t="shared" si="93"/>
        <v>169</v>
      </c>
      <c r="H580" s="283" t="s">
        <v>169</v>
      </c>
      <c r="I580" s="648">
        <f>SUM(N562:N566)</f>
        <v>117</v>
      </c>
      <c r="J580" s="648"/>
      <c r="K580" s="288">
        <f>SUM(O562:P566)</f>
        <v>107</v>
      </c>
      <c r="L580" s="284">
        <f t="shared" si="90"/>
        <v>224</v>
      </c>
      <c r="S580" s="275" t="s">
        <v>168</v>
      </c>
      <c r="T580" s="627">
        <v>0</v>
      </c>
      <c r="U580" s="627"/>
      <c r="V580" s="279">
        <v>0</v>
      </c>
      <c r="W580" s="627">
        <v>0</v>
      </c>
      <c r="X580" s="628"/>
    </row>
    <row r="581" spans="2:27" s="50" customFormat="1">
      <c r="B581" s="283" t="s">
        <v>167</v>
      </c>
      <c r="C581" s="645">
        <f>SUM(C567:D571)</f>
        <v>93</v>
      </c>
      <c r="D581" s="645"/>
      <c r="E581" s="645">
        <f>SUM(E567:F571)</f>
        <v>89</v>
      </c>
      <c r="F581" s="645"/>
      <c r="G581" s="284">
        <f t="shared" si="93"/>
        <v>182</v>
      </c>
      <c r="H581" s="283" t="s">
        <v>166</v>
      </c>
      <c r="I581" s="648">
        <f>SUM(N567:N571)</f>
        <v>108</v>
      </c>
      <c r="J581" s="648"/>
      <c r="K581" s="288">
        <f>SUM(O567:P571)</f>
        <v>112</v>
      </c>
      <c r="L581" s="284">
        <f t="shared" si="90"/>
        <v>220</v>
      </c>
      <c r="M581" s="639" t="s">
        <v>165</v>
      </c>
      <c r="N581" s="635">
        <f>SUM(I581:J587,N578:N579)</f>
        <v>293</v>
      </c>
      <c r="O581" s="635">
        <f>SUM(K581:K587,O578:P579)</f>
        <v>415</v>
      </c>
      <c r="P581" s="635"/>
      <c r="Q581" s="635">
        <f t="shared" ref="Q581:Q582" si="94">SUM(M581:P581)</f>
        <v>708</v>
      </c>
      <c r="R581" s="637">
        <f t="shared" ref="R581:R582" si="95">SUM(N581:Q581)</f>
        <v>1416</v>
      </c>
      <c r="S581" s="300" t="s">
        <v>164</v>
      </c>
      <c r="T581" s="302">
        <v>0</v>
      </c>
      <c r="U581" s="302">
        <v>0</v>
      </c>
      <c r="V581" s="302">
        <v>0</v>
      </c>
      <c r="W581" s="466">
        <v>0</v>
      </c>
      <c r="X581" s="618"/>
    </row>
    <row r="582" spans="2:27" s="50" customFormat="1" ht="14.25" thickBot="1">
      <c r="B582" s="283" t="s">
        <v>163</v>
      </c>
      <c r="C582" s="645">
        <f>SUM(C572:D576)</f>
        <v>79</v>
      </c>
      <c r="D582" s="645"/>
      <c r="E582" s="645">
        <f>SUM(E572:F576)</f>
        <v>81</v>
      </c>
      <c r="F582" s="645"/>
      <c r="G582" s="284">
        <f t="shared" si="93"/>
        <v>160</v>
      </c>
      <c r="H582" s="283" t="s">
        <v>162</v>
      </c>
      <c r="I582" s="648">
        <f>SUM(N572:N576)</f>
        <v>59</v>
      </c>
      <c r="J582" s="648"/>
      <c r="K582" s="288">
        <f>SUM(O572:P576)</f>
        <v>69</v>
      </c>
      <c r="L582" s="284">
        <f t="shared" si="90"/>
        <v>128</v>
      </c>
      <c r="M582" s="640"/>
      <c r="N582" s="636"/>
      <c r="O582" s="636"/>
      <c r="P582" s="636"/>
      <c r="Q582" s="636">
        <f t="shared" si="94"/>
        <v>0</v>
      </c>
      <c r="R582" s="638">
        <f t="shared" si="95"/>
        <v>0</v>
      </c>
      <c r="S582" s="277" t="s">
        <v>159</v>
      </c>
      <c r="T582" s="632">
        <v>0</v>
      </c>
      <c r="U582" s="632"/>
      <c r="V582" s="280">
        <v>0</v>
      </c>
      <c r="W582" s="632">
        <v>0</v>
      </c>
      <c r="X582" s="647"/>
    </row>
    <row r="583" spans="2:27" s="50" customFormat="1" ht="14.25" thickBot="1">
      <c r="B583" s="283" t="s">
        <v>158</v>
      </c>
      <c r="C583" s="645">
        <f>SUM(I552:J556)</f>
        <v>73</v>
      </c>
      <c r="D583" s="645"/>
      <c r="E583" s="645">
        <f>SUM(K552:K556)</f>
        <v>67</v>
      </c>
      <c r="F583" s="645"/>
      <c r="G583" s="284">
        <f t="shared" si="93"/>
        <v>140</v>
      </c>
      <c r="H583" s="283" t="s">
        <v>157</v>
      </c>
      <c r="I583" s="648">
        <f>SUM(T552:U556)</f>
        <v>59</v>
      </c>
      <c r="J583" s="648"/>
      <c r="K583" s="288">
        <f>SUM(V552:V556)</f>
        <v>77</v>
      </c>
      <c r="L583" s="284">
        <f t="shared" si="90"/>
        <v>136</v>
      </c>
      <c r="M583" s="292" t="s">
        <v>161</v>
      </c>
      <c r="N583" s="319"/>
      <c r="O583" s="320"/>
      <c r="P583" s="649">
        <f>Q581/Q585*100</f>
        <v>23.798319327731093</v>
      </c>
      <c r="Q583" s="650"/>
      <c r="R583" s="271" t="s">
        <v>160</v>
      </c>
    </row>
    <row r="584" spans="2:27" s="50" customFormat="1" ht="14.25" thickBot="1">
      <c r="B584" s="283" t="s">
        <v>156</v>
      </c>
      <c r="C584" s="645">
        <f>SUM(I557:J561)</f>
        <v>82</v>
      </c>
      <c r="D584" s="645"/>
      <c r="E584" s="645">
        <f>SUM(K557:K561)</f>
        <v>74</v>
      </c>
      <c r="F584" s="645"/>
      <c r="G584" s="284">
        <f t="shared" si="93"/>
        <v>156</v>
      </c>
      <c r="H584" s="283" t="s">
        <v>155</v>
      </c>
      <c r="I584" s="648">
        <f>SUM(T557:U561)</f>
        <v>36</v>
      </c>
      <c r="J584" s="648"/>
      <c r="K584" s="288">
        <f>SUM(V557:V561)</f>
        <v>90</v>
      </c>
      <c r="L584" s="284">
        <f t="shared" si="90"/>
        <v>126</v>
      </c>
    </row>
    <row r="585" spans="2:27" s="50" customFormat="1">
      <c r="B585" s="283" t="s">
        <v>154</v>
      </c>
      <c r="C585" s="645">
        <f>SUM(I562:J566)</f>
        <v>82</v>
      </c>
      <c r="D585" s="645"/>
      <c r="E585" s="645">
        <f>SUM(K562:K566)</f>
        <v>84</v>
      </c>
      <c r="F585" s="645"/>
      <c r="G585" s="284">
        <f t="shared" si="93"/>
        <v>166</v>
      </c>
      <c r="H585" s="283" t="s">
        <v>153</v>
      </c>
      <c r="I585" s="648">
        <f>SUM(T562:U566)</f>
        <v>24</v>
      </c>
      <c r="J585" s="648"/>
      <c r="K585" s="288">
        <f>SUM(V562:V566)</f>
        <v>33</v>
      </c>
      <c r="L585" s="284">
        <f>SUM(H585:K585)</f>
        <v>57</v>
      </c>
      <c r="M585" s="639" t="s">
        <v>152</v>
      </c>
      <c r="N585" s="635">
        <f>SUM(C578:D587,I578:J587,N578:N579)</f>
        <v>1442</v>
      </c>
      <c r="O585" s="635">
        <f>SUM(E578:F587,K578:K587,O578:P579)</f>
        <v>1533</v>
      </c>
      <c r="P585" s="635"/>
      <c r="Q585" s="635">
        <f>SUM(N585:P586)</f>
        <v>2975</v>
      </c>
      <c r="R585" s="637"/>
      <c r="S585" s="651" t="s">
        <v>151</v>
      </c>
      <c r="T585" s="623">
        <v>42</v>
      </c>
      <c r="U585" s="623"/>
      <c r="V585" s="623">
        <v>46</v>
      </c>
      <c r="W585" s="623">
        <v>44</v>
      </c>
      <c r="X585" s="625"/>
    </row>
    <row r="586" spans="2:27" s="50" customFormat="1" ht="14.25" thickBot="1">
      <c r="B586" s="283" t="s">
        <v>150</v>
      </c>
      <c r="C586" s="645">
        <f>SUM(I567:J571)</f>
        <v>97</v>
      </c>
      <c r="D586" s="645"/>
      <c r="E586" s="645">
        <f>SUM(K567:K571)</f>
        <v>111</v>
      </c>
      <c r="F586" s="645"/>
      <c r="G586" s="284">
        <f t="shared" si="93"/>
        <v>208</v>
      </c>
      <c r="H586" s="283" t="s">
        <v>149</v>
      </c>
      <c r="I586" s="648">
        <f>SUM(T567:U571)</f>
        <v>6</v>
      </c>
      <c r="J586" s="648"/>
      <c r="K586" s="288">
        <f>SUM(V567:V571)</f>
        <v>24</v>
      </c>
      <c r="L586" s="284">
        <f t="shared" ref="L586:L587" si="96">SUM(H586:K586)</f>
        <v>30</v>
      </c>
      <c r="M586" s="640"/>
      <c r="N586" s="636"/>
      <c r="O586" s="636"/>
      <c r="P586" s="636"/>
      <c r="Q586" s="636"/>
      <c r="R586" s="638"/>
      <c r="S586" s="652"/>
      <c r="T586" s="624"/>
      <c r="U586" s="624"/>
      <c r="V586" s="624"/>
      <c r="W586" s="624"/>
      <c r="X586" s="626"/>
    </row>
    <row r="587" spans="2:27" s="50" customFormat="1" ht="14.25" thickBot="1">
      <c r="B587" s="285" t="s">
        <v>148</v>
      </c>
      <c r="C587" s="641">
        <f>SUM(I572:J576)</f>
        <v>114</v>
      </c>
      <c r="D587" s="641"/>
      <c r="E587" s="641">
        <f>SUM(K572:K576)</f>
        <v>89</v>
      </c>
      <c r="F587" s="641"/>
      <c r="G587" s="286">
        <f t="shared" si="93"/>
        <v>203</v>
      </c>
      <c r="H587" s="285" t="s">
        <v>147</v>
      </c>
      <c r="I587" s="653">
        <f>SUM(T572:U576)</f>
        <v>1</v>
      </c>
      <c r="J587" s="653"/>
      <c r="K587" s="289">
        <f>SUM(V572:V576)</f>
        <v>9</v>
      </c>
      <c r="L587" s="286">
        <f t="shared" si="96"/>
        <v>10</v>
      </c>
      <c r="M587" s="269" t="s">
        <v>7</v>
      </c>
      <c r="N587" s="306"/>
      <c r="O587" s="306"/>
      <c r="P587" s="306"/>
      <c r="Q587" s="661">
        <f>字別人口!Q32</f>
        <v>1284</v>
      </c>
      <c r="R587" s="662"/>
      <c r="S587" s="643" t="s">
        <v>146</v>
      </c>
      <c r="T587" s="643"/>
      <c r="U587" s="643"/>
      <c r="V587" s="643"/>
      <c r="W587" s="169">
        <v>14</v>
      </c>
      <c r="X587" s="107">
        <v>74</v>
      </c>
    </row>
    <row r="589" spans="2:27" s="50" customFormat="1"/>
    <row r="590" spans="2:27" s="50" customFormat="1" ht="13.5" customHeight="1">
      <c r="B590" s="643" t="s">
        <v>1</v>
      </c>
      <c r="C590" s="643"/>
      <c r="D590" s="643" t="s">
        <v>2</v>
      </c>
      <c r="E590" s="643"/>
      <c r="F590" s="643"/>
      <c r="G590" s="643"/>
      <c r="H590" s="643"/>
      <c r="I590" s="643"/>
      <c r="J590" s="631" t="s">
        <v>338</v>
      </c>
      <c r="K590" s="631"/>
      <c r="L590" s="631"/>
      <c r="M590" s="631"/>
      <c r="N590" s="631"/>
      <c r="O590" s="631"/>
      <c r="P590" s="631"/>
      <c r="U590" s="193" t="str">
        <f>$U$2</f>
        <v>平成29年11月30日</v>
      </c>
      <c r="V590" s="193"/>
      <c r="W590" s="193"/>
      <c r="X590" s="193" t="s">
        <v>0</v>
      </c>
      <c r="Y590" s="4"/>
      <c r="Z590" s="4"/>
      <c r="AA590" s="4"/>
    </row>
    <row r="591" spans="2:27" s="50" customFormat="1" ht="13.5" customHeight="1">
      <c r="B591" s="643" t="s">
        <v>282</v>
      </c>
      <c r="C591" s="643"/>
      <c r="D591" s="643" t="s">
        <v>130</v>
      </c>
      <c r="E591" s="643"/>
      <c r="F591" s="643"/>
      <c r="G591" s="643"/>
      <c r="H591" s="260"/>
      <c r="I591" s="260"/>
      <c r="J591" s="631"/>
      <c r="K591" s="631"/>
      <c r="L591" s="631"/>
      <c r="M591" s="631"/>
      <c r="N591" s="631"/>
      <c r="O591" s="631"/>
      <c r="P591" s="631"/>
      <c r="U591" s="193" t="str">
        <f>$U$3</f>
        <v>平成29年12月 1日</v>
      </c>
      <c r="V591" s="193"/>
      <c r="W591" s="193"/>
      <c r="X591" s="193" t="s">
        <v>3</v>
      </c>
      <c r="Y591" s="4"/>
      <c r="Z591" s="4"/>
      <c r="AA591" s="4"/>
    </row>
    <row r="592" spans="2:27" s="50" customFormat="1" ht="13.5" customHeight="1" thickBot="1">
      <c r="J592" s="273"/>
      <c r="K592" s="273"/>
      <c r="L592" s="273"/>
      <c r="M592" s="273"/>
      <c r="N592" s="273"/>
      <c r="O592" s="273"/>
      <c r="P592" s="273"/>
      <c r="U592" s="260"/>
      <c r="X592" s="4"/>
      <c r="Y592" s="4"/>
      <c r="Z592" s="4"/>
      <c r="AA592" s="4"/>
    </row>
    <row r="593" spans="2:24" s="50" customFormat="1">
      <c r="B593" s="294" t="s">
        <v>280</v>
      </c>
      <c r="C593" s="642" t="s">
        <v>4</v>
      </c>
      <c r="D593" s="642"/>
      <c r="E593" s="642" t="s">
        <v>5</v>
      </c>
      <c r="F593" s="642"/>
      <c r="G593" s="295" t="s">
        <v>6</v>
      </c>
      <c r="H593" s="294" t="s">
        <v>280</v>
      </c>
      <c r="I593" s="642" t="s">
        <v>4</v>
      </c>
      <c r="J593" s="642"/>
      <c r="K593" s="296" t="s">
        <v>5</v>
      </c>
      <c r="L593" s="295" t="s">
        <v>6</v>
      </c>
      <c r="M593" s="294" t="s">
        <v>280</v>
      </c>
      <c r="N593" s="296" t="s">
        <v>4</v>
      </c>
      <c r="O593" s="642" t="s">
        <v>5</v>
      </c>
      <c r="P593" s="642"/>
      <c r="Q593" s="642" t="s">
        <v>6</v>
      </c>
      <c r="R593" s="646"/>
      <c r="S593" s="294" t="s">
        <v>280</v>
      </c>
      <c r="T593" s="642" t="s">
        <v>4</v>
      </c>
      <c r="U593" s="642"/>
      <c r="V593" s="296" t="s">
        <v>5</v>
      </c>
      <c r="W593" s="642" t="s">
        <v>6</v>
      </c>
      <c r="X593" s="646"/>
    </row>
    <row r="594" spans="2:24" s="50" customFormat="1">
      <c r="B594" s="297" t="s">
        <v>279</v>
      </c>
      <c r="C594" s="629">
        <v>17</v>
      </c>
      <c r="D594" s="629"/>
      <c r="E594" s="629">
        <v>21</v>
      </c>
      <c r="F594" s="629"/>
      <c r="G594" s="298">
        <v>38</v>
      </c>
      <c r="H594" s="297" t="s">
        <v>278</v>
      </c>
      <c r="I594" s="629">
        <v>16</v>
      </c>
      <c r="J594" s="629"/>
      <c r="K594" s="299">
        <v>14</v>
      </c>
      <c r="L594" s="298">
        <v>30</v>
      </c>
      <c r="M594" s="297" t="s">
        <v>277</v>
      </c>
      <c r="N594" s="299">
        <v>12</v>
      </c>
      <c r="O594" s="629">
        <v>12</v>
      </c>
      <c r="P594" s="629"/>
      <c r="Q594" s="629">
        <v>24</v>
      </c>
      <c r="R594" s="630"/>
      <c r="S594" s="297" t="s">
        <v>276</v>
      </c>
      <c r="T594" s="629">
        <v>3</v>
      </c>
      <c r="U594" s="629"/>
      <c r="V594" s="299">
        <v>10</v>
      </c>
      <c r="W594" s="629">
        <v>13</v>
      </c>
      <c r="X594" s="630"/>
    </row>
    <row r="595" spans="2:24" s="50" customFormat="1">
      <c r="B595" s="275" t="s">
        <v>275</v>
      </c>
      <c r="C595" s="627">
        <v>7</v>
      </c>
      <c r="D595" s="627"/>
      <c r="E595" s="627">
        <v>19</v>
      </c>
      <c r="F595" s="627"/>
      <c r="G595" s="276">
        <v>26</v>
      </c>
      <c r="H595" s="275" t="s">
        <v>274</v>
      </c>
      <c r="I595" s="627">
        <v>19</v>
      </c>
      <c r="J595" s="627"/>
      <c r="K595" s="279">
        <v>11</v>
      </c>
      <c r="L595" s="276">
        <v>30</v>
      </c>
      <c r="M595" s="275" t="s">
        <v>273</v>
      </c>
      <c r="N595" s="279">
        <v>17</v>
      </c>
      <c r="O595" s="627">
        <v>11</v>
      </c>
      <c r="P595" s="627"/>
      <c r="Q595" s="627">
        <v>28</v>
      </c>
      <c r="R595" s="628"/>
      <c r="S595" s="275" t="s">
        <v>272</v>
      </c>
      <c r="T595" s="627">
        <v>8</v>
      </c>
      <c r="U595" s="627"/>
      <c r="V595" s="279">
        <v>8</v>
      </c>
      <c r="W595" s="627">
        <v>16</v>
      </c>
      <c r="X595" s="628"/>
    </row>
    <row r="596" spans="2:24" s="50" customFormat="1">
      <c r="B596" s="275" t="s">
        <v>271</v>
      </c>
      <c r="C596" s="627">
        <v>12</v>
      </c>
      <c r="D596" s="627"/>
      <c r="E596" s="627">
        <v>11</v>
      </c>
      <c r="F596" s="627"/>
      <c r="G596" s="276">
        <v>23</v>
      </c>
      <c r="H596" s="275" t="s">
        <v>270</v>
      </c>
      <c r="I596" s="627">
        <v>19</v>
      </c>
      <c r="J596" s="627"/>
      <c r="K596" s="279">
        <v>14</v>
      </c>
      <c r="L596" s="276">
        <v>33</v>
      </c>
      <c r="M596" s="275" t="s">
        <v>269</v>
      </c>
      <c r="N596" s="279">
        <v>8</v>
      </c>
      <c r="O596" s="627">
        <v>12</v>
      </c>
      <c r="P596" s="627"/>
      <c r="Q596" s="627">
        <v>20</v>
      </c>
      <c r="R596" s="628"/>
      <c r="S596" s="275" t="s">
        <v>268</v>
      </c>
      <c r="T596" s="627">
        <v>7</v>
      </c>
      <c r="U596" s="627"/>
      <c r="V596" s="279">
        <v>5</v>
      </c>
      <c r="W596" s="627">
        <v>12</v>
      </c>
      <c r="X596" s="628"/>
    </row>
    <row r="597" spans="2:24" s="50" customFormat="1">
      <c r="B597" s="275" t="s">
        <v>267</v>
      </c>
      <c r="C597" s="627">
        <v>14</v>
      </c>
      <c r="D597" s="627"/>
      <c r="E597" s="627">
        <v>11</v>
      </c>
      <c r="F597" s="627"/>
      <c r="G597" s="276">
        <v>25</v>
      </c>
      <c r="H597" s="275" t="s">
        <v>266</v>
      </c>
      <c r="I597" s="627">
        <v>13</v>
      </c>
      <c r="J597" s="627"/>
      <c r="K597" s="279">
        <v>14</v>
      </c>
      <c r="L597" s="276">
        <v>27</v>
      </c>
      <c r="M597" s="275" t="s">
        <v>265</v>
      </c>
      <c r="N597" s="279">
        <v>18</v>
      </c>
      <c r="O597" s="627">
        <v>8</v>
      </c>
      <c r="P597" s="627"/>
      <c r="Q597" s="627">
        <v>26</v>
      </c>
      <c r="R597" s="628"/>
      <c r="S597" s="275" t="s">
        <v>264</v>
      </c>
      <c r="T597" s="627">
        <v>5</v>
      </c>
      <c r="U597" s="627"/>
      <c r="V597" s="279">
        <v>8</v>
      </c>
      <c r="W597" s="627">
        <v>13</v>
      </c>
      <c r="X597" s="628"/>
    </row>
    <row r="598" spans="2:24" s="50" customFormat="1">
      <c r="B598" s="300" t="s">
        <v>263</v>
      </c>
      <c r="C598" s="466">
        <v>10</v>
      </c>
      <c r="D598" s="466"/>
      <c r="E598" s="466">
        <v>17</v>
      </c>
      <c r="F598" s="466"/>
      <c r="G598" s="301">
        <v>27</v>
      </c>
      <c r="H598" s="300" t="s">
        <v>262</v>
      </c>
      <c r="I598" s="466">
        <v>14</v>
      </c>
      <c r="J598" s="466"/>
      <c r="K598" s="196">
        <v>6</v>
      </c>
      <c r="L598" s="301">
        <v>20</v>
      </c>
      <c r="M598" s="300" t="s">
        <v>261</v>
      </c>
      <c r="N598" s="196">
        <v>15</v>
      </c>
      <c r="O598" s="466">
        <v>13</v>
      </c>
      <c r="P598" s="466"/>
      <c r="Q598" s="466">
        <v>28</v>
      </c>
      <c r="R598" s="618"/>
      <c r="S598" s="300" t="s">
        <v>260</v>
      </c>
      <c r="T598" s="466">
        <v>9</v>
      </c>
      <c r="U598" s="466"/>
      <c r="V598" s="196">
        <v>6</v>
      </c>
      <c r="W598" s="466">
        <v>15</v>
      </c>
      <c r="X598" s="618"/>
    </row>
    <row r="599" spans="2:24" s="50" customFormat="1">
      <c r="B599" s="275" t="s">
        <v>259</v>
      </c>
      <c r="C599" s="627">
        <v>20</v>
      </c>
      <c r="D599" s="627"/>
      <c r="E599" s="627">
        <v>9</v>
      </c>
      <c r="F599" s="627"/>
      <c r="G599" s="276">
        <v>29</v>
      </c>
      <c r="H599" s="275" t="s">
        <v>258</v>
      </c>
      <c r="I599" s="627">
        <v>9</v>
      </c>
      <c r="J599" s="627"/>
      <c r="K599" s="279">
        <v>22</v>
      </c>
      <c r="L599" s="276">
        <v>31</v>
      </c>
      <c r="M599" s="275" t="s">
        <v>257</v>
      </c>
      <c r="N599" s="279">
        <v>18</v>
      </c>
      <c r="O599" s="627">
        <v>10</v>
      </c>
      <c r="P599" s="627"/>
      <c r="Q599" s="627">
        <v>28</v>
      </c>
      <c r="R599" s="628"/>
      <c r="S599" s="275" t="s">
        <v>256</v>
      </c>
      <c r="T599" s="627">
        <v>1</v>
      </c>
      <c r="U599" s="627"/>
      <c r="V599" s="279">
        <v>5</v>
      </c>
      <c r="W599" s="627">
        <v>6</v>
      </c>
      <c r="X599" s="628"/>
    </row>
    <row r="600" spans="2:24" s="50" customFormat="1">
      <c r="B600" s="275" t="s">
        <v>255</v>
      </c>
      <c r="C600" s="627">
        <v>16</v>
      </c>
      <c r="D600" s="627"/>
      <c r="E600" s="627">
        <v>10</v>
      </c>
      <c r="F600" s="627"/>
      <c r="G600" s="276">
        <v>26</v>
      </c>
      <c r="H600" s="275" t="s">
        <v>254</v>
      </c>
      <c r="I600" s="627">
        <v>13</v>
      </c>
      <c r="J600" s="627"/>
      <c r="K600" s="279">
        <v>20</v>
      </c>
      <c r="L600" s="276">
        <v>33</v>
      </c>
      <c r="M600" s="275" t="s">
        <v>253</v>
      </c>
      <c r="N600" s="279">
        <v>7</v>
      </c>
      <c r="O600" s="627">
        <v>11</v>
      </c>
      <c r="P600" s="627"/>
      <c r="Q600" s="627">
        <v>18</v>
      </c>
      <c r="R600" s="628"/>
      <c r="S600" s="275" t="s">
        <v>252</v>
      </c>
      <c r="T600" s="627">
        <v>4</v>
      </c>
      <c r="U600" s="627"/>
      <c r="V600" s="279">
        <v>6</v>
      </c>
      <c r="W600" s="627">
        <v>10</v>
      </c>
      <c r="X600" s="628"/>
    </row>
    <row r="601" spans="2:24" s="50" customFormat="1">
      <c r="B601" s="275" t="s">
        <v>251</v>
      </c>
      <c r="C601" s="627">
        <v>17</v>
      </c>
      <c r="D601" s="627"/>
      <c r="E601" s="627">
        <v>12</v>
      </c>
      <c r="F601" s="627"/>
      <c r="G601" s="276">
        <v>29</v>
      </c>
      <c r="H601" s="275" t="s">
        <v>250</v>
      </c>
      <c r="I601" s="627">
        <v>11</v>
      </c>
      <c r="J601" s="627"/>
      <c r="K601" s="279">
        <v>13</v>
      </c>
      <c r="L601" s="276">
        <v>24</v>
      </c>
      <c r="M601" s="275" t="s">
        <v>249</v>
      </c>
      <c r="N601" s="279">
        <v>7</v>
      </c>
      <c r="O601" s="627">
        <v>11</v>
      </c>
      <c r="P601" s="627"/>
      <c r="Q601" s="627">
        <v>18</v>
      </c>
      <c r="R601" s="628"/>
      <c r="S601" s="275" t="s">
        <v>248</v>
      </c>
      <c r="T601" s="627">
        <v>4</v>
      </c>
      <c r="U601" s="627"/>
      <c r="V601" s="279">
        <v>7</v>
      </c>
      <c r="W601" s="627">
        <v>11</v>
      </c>
      <c r="X601" s="628"/>
    </row>
    <row r="602" spans="2:24" s="50" customFormat="1">
      <c r="B602" s="275" t="s">
        <v>247</v>
      </c>
      <c r="C602" s="627">
        <v>9</v>
      </c>
      <c r="D602" s="627"/>
      <c r="E602" s="627">
        <v>15</v>
      </c>
      <c r="F602" s="627"/>
      <c r="G602" s="276">
        <v>24</v>
      </c>
      <c r="H602" s="275" t="s">
        <v>246</v>
      </c>
      <c r="I602" s="627">
        <v>14</v>
      </c>
      <c r="J602" s="627"/>
      <c r="K602" s="279">
        <v>15</v>
      </c>
      <c r="L602" s="276">
        <v>29</v>
      </c>
      <c r="M602" s="275" t="s">
        <v>245</v>
      </c>
      <c r="N602" s="279">
        <v>10</v>
      </c>
      <c r="O602" s="627">
        <v>8</v>
      </c>
      <c r="P602" s="627"/>
      <c r="Q602" s="627">
        <v>18</v>
      </c>
      <c r="R602" s="628"/>
      <c r="S602" s="275" t="s">
        <v>244</v>
      </c>
      <c r="T602" s="627">
        <v>1</v>
      </c>
      <c r="U602" s="627"/>
      <c r="V602" s="279">
        <v>13</v>
      </c>
      <c r="W602" s="627">
        <v>14</v>
      </c>
      <c r="X602" s="628"/>
    </row>
    <row r="603" spans="2:24" s="50" customFormat="1">
      <c r="B603" s="300" t="s">
        <v>243</v>
      </c>
      <c r="C603" s="466">
        <v>14</v>
      </c>
      <c r="D603" s="466"/>
      <c r="E603" s="466">
        <v>12</v>
      </c>
      <c r="F603" s="466"/>
      <c r="G603" s="301">
        <v>26</v>
      </c>
      <c r="H603" s="300" t="s">
        <v>242</v>
      </c>
      <c r="I603" s="466">
        <v>15</v>
      </c>
      <c r="J603" s="466"/>
      <c r="K603" s="196">
        <v>13</v>
      </c>
      <c r="L603" s="301">
        <v>28</v>
      </c>
      <c r="M603" s="300" t="s">
        <v>241</v>
      </c>
      <c r="N603" s="196">
        <v>7</v>
      </c>
      <c r="O603" s="466">
        <v>13</v>
      </c>
      <c r="P603" s="466"/>
      <c r="Q603" s="466">
        <v>20</v>
      </c>
      <c r="R603" s="618"/>
      <c r="S603" s="300" t="s">
        <v>240</v>
      </c>
      <c r="T603" s="466">
        <v>6</v>
      </c>
      <c r="U603" s="466"/>
      <c r="V603" s="196">
        <v>6</v>
      </c>
      <c r="W603" s="466">
        <v>12</v>
      </c>
      <c r="X603" s="618"/>
    </row>
    <row r="604" spans="2:24" s="50" customFormat="1">
      <c r="B604" s="275" t="s">
        <v>239</v>
      </c>
      <c r="C604" s="627">
        <v>14</v>
      </c>
      <c r="D604" s="627"/>
      <c r="E604" s="627">
        <v>13</v>
      </c>
      <c r="F604" s="627"/>
      <c r="G604" s="276">
        <v>27</v>
      </c>
      <c r="H604" s="275" t="s">
        <v>238</v>
      </c>
      <c r="I604" s="627">
        <v>13</v>
      </c>
      <c r="J604" s="627"/>
      <c r="K604" s="279">
        <v>14</v>
      </c>
      <c r="L604" s="276">
        <v>27</v>
      </c>
      <c r="M604" s="275" t="s">
        <v>237</v>
      </c>
      <c r="N604" s="279">
        <v>12</v>
      </c>
      <c r="O604" s="627">
        <v>12</v>
      </c>
      <c r="P604" s="627"/>
      <c r="Q604" s="627">
        <v>24</v>
      </c>
      <c r="R604" s="628"/>
      <c r="S604" s="275" t="s">
        <v>236</v>
      </c>
      <c r="T604" s="627">
        <v>4</v>
      </c>
      <c r="U604" s="627"/>
      <c r="V604" s="279">
        <v>9</v>
      </c>
      <c r="W604" s="627">
        <v>13</v>
      </c>
      <c r="X604" s="628"/>
    </row>
    <row r="605" spans="2:24" s="50" customFormat="1">
      <c r="B605" s="275" t="s">
        <v>235</v>
      </c>
      <c r="C605" s="627">
        <v>15</v>
      </c>
      <c r="D605" s="627"/>
      <c r="E605" s="627">
        <v>12</v>
      </c>
      <c r="F605" s="627"/>
      <c r="G605" s="276">
        <v>27</v>
      </c>
      <c r="H605" s="275" t="s">
        <v>234</v>
      </c>
      <c r="I605" s="627">
        <v>16</v>
      </c>
      <c r="J605" s="627"/>
      <c r="K605" s="279">
        <v>18</v>
      </c>
      <c r="L605" s="276">
        <v>34</v>
      </c>
      <c r="M605" s="275" t="s">
        <v>233</v>
      </c>
      <c r="N605" s="279">
        <v>7</v>
      </c>
      <c r="O605" s="627">
        <v>7</v>
      </c>
      <c r="P605" s="627"/>
      <c r="Q605" s="627">
        <v>14</v>
      </c>
      <c r="R605" s="628"/>
      <c r="S605" s="275" t="s">
        <v>232</v>
      </c>
      <c r="T605" s="627">
        <v>2</v>
      </c>
      <c r="U605" s="627"/>
      <c r="V605" s="279">
        <v>4</v>
      </c>
      <c r="W605" s="627">
        <v>6</v>
      </c>
      <c r="X605" s="628"/>
    </row>
    <row r="606" spans="2:24" s="50" customFormat="1">
      <c r="B606" s="275" t="s">
        <v>231</v>
      </c>
      <c r="C606" s="627">
        <v>10</v>
      </c>
      <c r="D606" s="627"/>
      <c r="E606" s="627">
        <v>13</v>
      </c>
      <c r="F606" s="627"/>
      <c r="G606" s="276">
        <v>23</v>
      </c>
      <c r="H606" s="275" t="s">
        <v>230</v>
      </c>
      <c r="I606" s="627">
        <v>16</v>
      </c>
      <c r="J606" s="627"/>
      <c r="K606" s="279">
        <v>20</v>
      </c>
      <c r="L606" s="276">
        <v>36</v>
      </c>
      <c r="M606" s="275" t="s">
        <v>229</v>
      </c>
      <c r="N606" s="279">
        <v>7</v>
      </c>
      <c r="O606" s="627">
        <v>7</v>
      </c>
      <c r="P606" s="627"/>
      <c r="Q606" s="627">
        <v>14</v>
      </c>
      <c r="R606" s="628"/>
      <c r="S606" s="275" t="s">
        <v>228</v>
      </c>
      <c r="T606" s="627">
        <v>2</v>
      </c>
      <c r="U606" s="627"/>
      <c r="V606" s="279">
        <v>3</v>
      </c>
      <c r="W606" s="627">
        <v>5</v>
      </c>
      <c r="X606" s="628"/>
    </row>
    <row r="607" spans="2:24" s="50" customFormat="1">
      <c r="B607" s="275" t="s">
        <v>227</v>
      </c>
      <c r="C607" s="627">
        <v>14</v>
      </c>
      <c r="D607" s="627"/>
      <c r="E607" s="627">
        <v>15</v>
      </c>
      <c r="F607" s="627"/>
      <c r="G607" s="276">
        <v>29</v>
      </c>
      <c r="H607" s="275" t="s">
        <v>226</v>
      </c>
      <c r="I607" s="627">
        <v>16</v>
      </c>
      <c r="J607" s="627"/>
      <c r="K607" s="279">
        <v>14</v>
      </c>
      <c r="L607" s="276">
        <v>30</v>
      </c>
      <c r="M607" s="275" t="s">
        <v>225</v>
      </c>
      <c r="N607" s="279">
        <v>6</v>
      </c>
      <c r="O607" s="627">
        <v>12</v>
      </c>
      <c r="P607" s="627"/>
      <c r="Q607" s="627">
        <v>18</v>
      </c>
      <c r="R607" s="628"/>
      <c r="S607" s="275" t="s">
        <v>224</v>
      </c>
      <c r="T607" s="627">
        <v>1</v>
      </c>
      <c r="U607" s="627"/>
      <c r="V607" s="279">
        <v>6</v>
      </c>
      <c r="W607" s="627">
        <v>7</v>
      </c>
      <c r="X607" s="628"/>
    </row>
    <row r="608" spans="2:24" s="50" customFormat="1">
      <c r="B608" s="300" t="s">
        <v>223</v>
      </c>
      <c r="C608" s="466">
        <v>9</v>
      </c>
      <c r="D608" s="466"/>
      <c r="E608" s="466">
        <v>7</v>
      </c>
      <c r="F608" s="466"/>
      <c r="G608" s="301">
        <v>16</v>
      </c>
      <c r="H608" s="300" t="s">
        <v>222</v>
      </c>
      <c r="I608" s="466">
        <v>16</v>
      </c>
      <c r="J608" s="466"/>
      <c r="K608" s="196">
        <v>15</v>
      </c>
      <c r="L608" s="301">
        <v>31</v>
      </c>
      <c r="M608" s="300" t="s">
        <v>221</v>
      </c>
      <c r="N608" s="196">
        <v>10</v>
      </c>
      <c r="O608" s="466">
        <v>4</v>
      </c>
      <c r="P608" s="466"/>
      <c r="Q608" s="466">
        <v>14</v>
      </c>
      <c r="R608" s="618"/>
      <c r="S608" s="300" t="s">
        <v>220</v>
      </c>
      <c r="T608" s="466">
        <v>1</v>
      </c>
      <c r="U608" s="466"/>
      <c r="V608" s="196">
        <v>4</v>
      </c>
      <c r="W608" s="466">
        <v>5</v>
      </c>
      <c r="X608" s="618"/>
    </row>
    <row r="609" spans="2:24" s="50" customFormat="1">
      <c r="B609" s="275" t="s">
        <v>219</v>
      </c>
      <c r="C609" s="627">
        <v>14</v>
      </c>
      <c r="D609" s="627"/>
      <c r="E609" s="627">
        <v>15</v>
      </c>
      <c r="F609" s="627"/>
      <c r="G609" s="276">
        <v>29</v>
      </c>
      <c r="H609" s="275" t="s">
        <v>218</v>
      </c>
      <c r="I609" s="627">
        <v>13</v>
      </c>
      <c r="J609" s="627"/>
      <c r="K609" s="279">
        <v>12</v>
      </c>
      <c r="L609" s="276">
        <v>25</v>
      </c>
      <c r="M609" s="275" t="s">
        <v>217</v>
      </c>
      <c r="N609" s="279">
        <v>13</v>
      </c>
      <c r="O609" s="627">
        <v>14</v>
      </c>
      <c r="P609" s="627"/>
      <c r="Q609" s="627">
        <v>27</v>
      </c>
      <c r="R609" s="628"/>
      <c r="S609" s="275" t="s">
        <v>216</v>
      </c>
      <c r="T609" s="627">
        <v>1</v>
      </c>
      <c r="U609" s="627"/>
      <c r="V609" s="279">
        <v>4</v>
      </c>
      <c r="W609" s="627">
        <v>5</v>
      </c>
      <c r="X609" s="628"/>
    </row>
    <row r="610" spans="2:24" s="50" customFormat="1">
      <c r="B610" s="275" t="s">
        <v>215</v>
      </c>
      <c r="C610" s="627">
        <v>11</v>
      </c>
      <c r="D610" s="627"/>
      <c r="E610" s="627">
        <v>13</v>
      </c>
      <c r="F610" s="627"/>
      <c r="G610" s="276">
        <v>24</v>
      </c>
      <c r="H610" s="275" t="s">
        <v>214</v>
      </c>
      <c r="I610" s="627">
        <v>17</v>
      </c>
      <c r="J610" s="627"/>
      <c r="K610" s="279">
        <v>13</v>
      </c>
      <c r="L610" s="276">
        <v>30</v>
      </c>
      <c r="M610" s="275" t="s">
        <v>213</v>
      </c>
      <c r="N610" s="279">
        <v>6</v>
      </c>
      <c r="O610" s="627">
        <v>14</v>
      </c>
      <c r="P610" s="627"/>
      <c r="Q610" s="627">
        <v>20</v>
      </c>
      <c r="R610" s="628"/>
      <c r="S610" s="275" t="s">
        <v>212</v>
      </c>
      <c r="T610" s="627">
        <v>0</v>
      </c>
      <c r="U610" s="627"/>
      <c r="V610" s="279">
        <v>0</v>
      </c>
      <c r="W610" s="627">
        <v>0</v>
      </c>
      <c r="X610" s="628"/>
    </row>
    <row r="611" spans="2:24" s="50" customFormat="1">
      <c r="B611" s="275" t="s">
        <v>211</v>
      </c>
      <c r="C611" s="627">
        <v>13</v>
      </c>
      <c r="D611" s="627"/>
      <c r="E611" s="627">
        <v>16</v>
      </c>
      <c r="F611" s="627"/>
      <c r="G611" s="276">
        <v>29</v>
      </c>
      <c r="H611" s="275" t="s">
        <v>210</v>
      </c>
      <c r="I611" s="627">
        <v>11</v>
      </c>
      <c r="J611" s="627"/>
      <c r="K611" s="279">
        <v>17</v>
      </c>
      <c r="L611" s="276">
        <v>28</v>
      </c>
      <c r="M611" s="275" t="s">
        <v>209</v>
      </c>
      <c r="N611" s="279">
        <v>7</v>
      </c>
      <c r="O611" s="627">
        <v>11</v>
      </c>
      <c r="P611" s="627"/>
      <c r="Q611" s="627">
        <v>18</v>
      </c>
      <c r="R611" s="628"/>
      <c r="S611" s="275" t="s">
        <v>208</v>
      </c>
      <c r="T611" s="627">
        <v>0</v>
      </c>
      <c r="U611" s="627"/>
      <c r="V611" s="279">
        <v>1</v>
      </c>
      <c r="W611" s="627">
        <v>1</v>
      </c>
      <c r="X611" s="628"/>
    </row>
    <row r="612" spans="2:24" s="50" customFormat="1">
      <c r="B612" s="275" t="s">
        <v>207</v>
      </c>
      <c r="C612" s="627">
        <v>9</v>
      </c>
      <c r="D612" s="627"/>
      <c r="E612" s="627">
        <v>13</v>
      </c>
      <c r="F612" s="627"/>
      <c r="G612" s="276">
        <v>22</v>
      </c>
      <c r="H612" s="275" t="s">
        <v>206</v>
      </c>
      <c r="I612" s="627">
        <v>16</v>
      </c>
      <c r="J612" s="627"/>
      <c r="K612" s="279">
        <v>17</v>
      </c>
      <c r="L612" s="276">
        <v>33</v>
      </c>
      <c r="M612" s="275" t="s">
        <v>205</v>
      </c>
      <c r="N612" s="279">
        <v>4</v>
      </c>
      <c r="O612" s="627">
        <v>6</v>
      </c>
      <c r="P612" s="627"/>
      <c r="Q612" s="627">
        <v>10</v>
      </c>
      <c r="R612" s="628"/>
      <c r="S612" s="275" t="s">
        <v>204</v>
      </c>
      <c r="T612" s="627">
        <v>2</v>
      </c>
      <c r="U612" s="627"/>
      <c r="V612" s="279">
        <v>3</v>
      </c>
      <c r="W612" s="627">
        <v>5</v>
      </c>
      <c r="X612" s="628"/>
    </row>
    <row r="613" spans="2:24" s="50" customFormat="1">
      <c r="B613" s="300" t="s">
        <v>203</v>
      </c>
      <c r="C613" s="466">
        <v>10</v>
      </c>
      <c r="D613" s="466"/>
      <c r="E613" s="466">
        <v>13</v>
      </c>
      <c r="F613" s="466"/>
      <c r="G613" s="301">
        <v>23</v>
      </c>
      <c r="H613" s="300" t="s">
        <v>202</v>
      </c>
      <c r="I613" s="466">
        <v>13</v>
      </c>
      <c r="J613" s="466"/>
      <c r="K613" s="196">
        <v>20</v>
      </c>
      <c r="L613" s="301">
        <v>33</v>
      </c>
      <c r="M613" s="300" t="s">
        <v>201</v>
      </c>
      <c r="N613" s="196">
        <v>8</v>
      </c>
      <c r="O613" s="466">
        <v>14</v>
      </c>
      <c r="P613" s="466"/>
      <c r="Q613" s="466">
        <v>22</v>
      </c>
      <c r="R613" s="618"/>
      <c r="S613" s="300" t="s">
        <v>200</v>
      </c>
      <c r="T613" s="466">
        <v>1</v>
      </c>
      <c r="U613" s="466"/>
      <c r="V613" s="196">
        <v>2</v>
      </c>
      <c r="W613" s="466">
        <v>3</v>
      </c>
      <c r="X613" s="618"/>
    </row>
    <row r="614" spans="2:24" s="50" customFormat="1">
      <c r="B614" s="275" t="s">
        <v>199</v>
      </c>
      <c r="C614" s="627">
        <v>8</v>
      </c>
      <c r="D614" s="627"/>
      <c r="E614" s="627">
        <v>5</v>
      </c>
      <c r="F614" s="627"/>
      <c r="G614" s="276">
        <v>13</v>
      </c>
      <c r="H614" s="275" t="s">
        <v>198</v>
      </c>
      <c r="I614" s="627">
        <v>17</v>
      </c>
      <c r="J614" s="627"/>
      <c r="K614" s="279">
        <v>13</v>
      </c>
      <c r="L614" s="276">
        <v>30</v>
      </c>
      <c r="M614" s="275" t="s">
        <v>197</v>
      </c>
      <c r="N614" s="279">
        <v>8</v>
      </c>
      <c r="O614" s="627">
        <v>8</v>
      </c>
      <c r="P614" s="627"/>
      <c r="Q614" s="627">
        <v>16</v>
      </c>
      <c r="R614" s="628"/>
      <c r="S614" s="297" t="s">
        <v>196</v>
      </c>
      <c r="T614" s="629">
        <v>0</v>
      </c>
      <c r="U614" s="629"/>
      <c r="V614" s="299">
        <v>0</v>
      </c>
      <c r="W614" s="629">
        <v>0</v>
      </c>
      <c r="X614" s="630"/>
    </row>
    <row r="615" spans="2:24" s="50" customFormat="1">
      <c r="B615" s="275" t="s">
        <v>195</v>
      </c>
      <c r="C615" s="627">
        <v>8</v>
      </c>
      <c r="D615" s="627"/>
      <c r="E615" s="627">
        <v>6</v>
      </c>
      <c r="F615" s="627"/>
      <c r="G615" s="276">
        <v>14</v>
      </c>
      <c r="H615" s="275" t="s">
        <v>194</v>
      </c>
      <c r="I615" s="627">
        <v>19</v>
      </c>
      <c r="J615" s="627"/>
      <c r="K615" s="279">
        <v>16</v>
      </c>
      <c r="L615" s="276">
        <v>35</v>
      </c>
      <c r="M615" s="275" t="s">
        <v>193</v>
      </c>
      <c r="N615" s="279">
        <v>3</v>
      </c>
      <c r="O615" s="627">
        <v>9</v>
      </c>
      <c r="P615" s="627"/>
      <c r="Q615" s="627">
        <v>12</v>
      </c>
      <c r="R615" s="628"/>
      <c r="S615" s="275" t="s">
        <v>192</v>
      </c>
      <c r="T615" s="627">
        <v>1</v>
      </c>
      <c r="U615" s="627"/>
      <c r="V615" s="279">
        <v>0</v>
      </c>
      <c r="W615" s="627">
        <v>1</v>
      </c>
      <c r="X615" s="628"/>
    </row>
    <row r="616" spans="2:24" s="50" customFormat="1">
      <c r="B616" s="275" t="s">
        <v>191</v>
      </c>
      <c r="C616" s="627">
        <v>14</v>
      </c>
      <c r="D616" s="627"/>
      <c r="E616" s="627">
        <v>9</v>
      </c>
      <c r="F616" s="627"/>
      <c r="G616" s="276">
        <v>23</v>
      </c>
      <c r="H616" s="275" t="s">
        <v>190</v>
      </c>
      <c r="I616" s="627">
        <v>16</v>
      </c>
      <c r="J616" s="627"/>
      <c r="K616" s="279">
        <v>12</v>
      </c>
      <c r="L616" s="276">
        <v>28</v>
      </c>
      <c r="M616" s="275" t="s">
        <v>189</v>
      </c>
      <c r="N616" s="279">
        <v>3</v>
      </c>
      <c r="O616" s="627">
        <v>2</v>
      </c>
      <c r="P616" s="627"/>
      <c r="Q616" s="627">
        <v>5</v>
      </c>
      <c r="R616" s="628"/>
      <c r="S616" s="275" t="s">
        <v>188</v>
      </c>
      <c r="T616" s="627">
        <v>0</v>
      </c>
      <c r="U616" s="627"/>
      <c r="V616" s="279">
        <v>0</v>
      </c>
      <c r="W616" s="627">
        <v>0</v>
      </c>
      <c r="X616" s="628"/>
    </row>
    <row r="617" spans="2:24" s="50" customFormat="1">
      <c r="B617" s="275" t="s">
        <v>187</v>
      </c>
      <c r="C617" s="627">
        <v>9</v>
      </c>
      <c r="D617" s="627"/>
      <c r="E617" s="627">
        <v>7</v>
      </c>
      <c r="F617" s="627"/>
      <c r="G617" s="276">
        <v>16</v>
      </c>
      <c r="H617" s="275" t="s">
        <v>186</v>
      </c>
      <c r="I617" s="627">
        <v>16</v>
      </c>
      <c r="J617" s="627"/>
      <c r="K617" s="279">
        <v>19</v>
      </c>
      <c r="L617" s="276">
        <v>35</v>
      </c>
      <c r="M617" s="275" t="s">
        <v>185</v>
      </c>
      <c r="N617" s="279">
        <v>9</v>
      </c>
      <c r="O617" s="627">
        <v>5</v>
      </c>
      <c r="P617" s="627"/>
      <c r="Q617" s="627">
        <v>14</v>
      </c>
      <c r="R617" s="628"/>
      <c r="S617" s="275" t="s">
        <v>184</v>
      </c>
      <c r="T617" s="627">
        <v>0</v>
      </c>
      <c r="U617" s="627"/>
      <c r="V617" s="279">
        <v>0</v>
      </c>
      <c r="W617" s="627">
        <v>0</v>
      </c>
      <c r="X617" s="628"/>
    </row>
    <row r="618" spans="2:24" s="50" customFormat="1" ht="14.25" thickBot="1">
      <c r="B618" s="277" t="s">
        <v>183</v>
      </c>
      <c r="C618" s="632">
        <v>7</v>
      </c>
      <c r="D618" s="632"/>
      <c r="E618" s="632">
        <v>14</v>
      </c>
      <c r="F618" s="632"/>
      <c r="G618" s="278">
        <v>21</v>
      </c>
      <c r="H618" s="277" t="s">
        <v>182</v>
      </c>
      <c r="I618" s="632">
        <v>11</v>
      </c>
      <c r="J618" s="632"/>
      <c r="K618" s="280">
        <v>11</v>
      </c>
      <c r="L618" s="278">
        <v>22</v>
      </c>
      <c r="M618" s="277" t="s">
        <v>181</v>
      </c>
      <c r="N618" s="280">
        <v>5</v>
      </c>
      <c r="O618" s="632">
        <v>4</v>
      </c>
      <c r="P618" s="632"/>
      <c r="Q618" s="632">
        <v>9</v>
      </c>
      <c r="R618" s="647"/>
      <c r="S618" s="300" t="s">
        <v>180</v>
      </c>
      <c r="T618" s="466">
        <v>0</v>
      </c>
      <c r="U618" s="466"/>
      <c r="V618" s="196">
        <v>0</v>
      </c>
      <c r="W618" s="466">
        <v>0</v>
      </c>
      <c r="X618" s="618"/>
    </row>
    <row r="619" spans="2:24" s="50" customFormat="1" ht="14.25" thickBot="1">
      <c r="F619" s="643" t="s">
        <v>179</v>
      </c>
      <c r="G619" s="643"/>
      <c r="H619" s="643"/>
      <c r="I619" s="643"/>
      <c r="S619" s="297" t="s">
        <v>178</v>
      </c>
      <c r="T619" s="629">
        <v>0</v>
      </c>
      <c r="U619" s="629"/>
      <c r="V619" s="299">
        <v>2</v>
      </c>
      <c r="W619" s="629">
        <v>2</v>
      </c>
      <c r="X619" s="630"/>
    </row>
    <row r="620" spans="2:24" s="50" customFormat="1">
      <c r="B620" s="281" t="s">
        <v>177</v>
      </c>
      <c r="C620" s="634">
        <f>SUM(C594:D598)</f>
        <v>60</v>
      </c>
      <c r="D620" s="634"/>
      <c r="E620" s="634">
        <f>SUM(E594:F598)</f>
        <v>79</v>
      </c>
      <c r="F620" s="634"/>
      <c r="G620" s="282">
        <f>SUM(C620:F620)</f>
        <v>139</v>
      </c>
      <c r="H620" s="281" t="s">
        <v>176</v>
      </c>
      <c r="I620" s="633">
        <f>SUM(N594:N598)</f>
        <v>70</v>
      </c>
      <c r="J620" s="633"/>
      <c r="K620" s="287">
        <f>SUM(O594:P598)</f>
        <v>56</v>
      </c>
      <c r="L620" s="282">
        <f t="shared" ref="L620:L626" si="97">SUM(H620:K620)</f>
        <v>126</v>
      </c>
      <c r="M620" s="268" t="s">
        <v>175</v>
      </c>
      <c r="N620" s="290">
        <f>SUM(T619:U624)</f>
        <v>0</v>
      </c>
      <c r="O620" s="634">
        <f>SUM(V619:V623)</f>
        <v>4</v>
      </c>
      <c r="P620" s="634"/>
      <c r="Q620" s="634">
        <f t="shared" ref="Q620:Q621" si="98">SUM(M620:P620)</f>
        <v>4</v>
      </c>
      <c r="R620" s="644">
        <f t="shared" ref="R620:R621" si="99">SUM(N620:Q620)</f>
        <v>8</v>
      </c>
      <c r="S620" s="275" t="s">
        <v>174</v>
      </c>
      <c r="T620" s="627">
        <v>0</v>
      </c>
      <c r="U620" s="627"/>
      <c r="V620" s="279">
        <v>1</v>
      </c>
      <c r="W620" s="627">
        <v>1</v>
      </c>
      <c r="X620" s="628"/>
    </row>
    <row r="621" spans="2:24" s="50" customFormat="1" ht="14.25" thickBot="1">
      <c r="B621" s="283" t="s">
        <v>173</v>
      </c>
      <c r="C621" s="645">
        <f>SUM(C599:D603)</f>
        <v>76</v>
      </c>
      <c r="D621" s="645"/>
      <c r="E621" s="645">
        <f>SUM(E599:F603)</f>
        <v>58</v>
      </c>
      <c r="F621" s="645"/>
      <c r="G621" s="284">
        <f t="shared" ref="G621:G629" si="100">SUM(C621:F621)</f>
        <v>134</v>
      </c>
      <c r="H621" s="283" t="s">
        <v>172</v>
      </c>
      <c r="I621" s="648">
        <f>SUM(N599:N603)</f>
        <v>49</v>
      </c>
      <c r="J621" s="648"/>
      <c r="K621" s="288">
        <f>SUM(O599:P603)</f>
        <v>53</v>
      </c>
      <c r="L621" s="284">
        <f t="shared" si="97"/>
        <v>102</v>
      </c>
      <c r="M621" s="269" t="s">
        <v>159</v>
      </c>
      <c r="N621" s="291">
        <f>T624</f>
        <v>0</v>
      </c>
      <c r="O621" s="641">
        <f>V624</f>
        <v>0</v>
      </c>
      <c r="P621" s="641"/>
      <c r="Q621" s="641">
        <f t="shared" si="98"/>
        <v>0</v>
      </c>
      <c r="R621" s="660">
        <f t="shared" si="99"/>
        <v>0</v>
      </c>
      <c r="S621" s="275" t="s">
        <v>171</v>
      </c>
      <c r="T621" s="627">
        <v>0</v>
      </c>
      <c r="U621" s="627"/>
      <c r="V621" s="279">
        <v>0</v>
      </c>
      <c r="W621" s="627">
        <v>0</v>
      </c>
      <c r="X621" s="628"/>
    </row>
    <row r="622" spans="2:24" s="50" customFormat="1" ht="14.25" thickBot="1">
      <c r="B622" s="283" t="s">
        <v>170</v>
      </c>
      <c r="C622" s="645">
        <f>SUM(C604:D608)</f>
        <v>62</v>
      </c>
      <c r="D622" s="645"/>
      <c r="E622" s="645">
        <f>SUM(E604:F608)</f>
        <v>60</v>
      </c>
      <c r="F622" s="645"/>
      <c r="G622" s="284">
        <f t="shared" si="100"/>
        <v>122</v>
      </c>
      <c r="H622" s="283" t="s">
        <v>169</v>
      </c>
      <c r="I622" s="648">
        <f>SUM(N604:N608)</f>
        <v>42</v>
      </c>
      <c r="J622" s="648"/>
      <c r="K622" s="288">
        <f>SUM(O604:P608)</f>
        <v>42</v>
      </c>
      <c r="L622" s="284">
        <f t="shared" si="97"/>
        <v>84</v>
      </c>
      <c r="S622" s="275" t="s">
        <v>168</v>
      </c>
      <c r="T622" s="627">
        <v>0</v>
      </c>
      <c r="U622" s="627"/>
      <c r="V622" s="279">
        <v>1</v>
      </c>
      <c r="W622" s="627">
        <v>1</v>
      </c>
      <c r="X622" s="628"/>
    </row>
    <row r="623" spans="2:24" s="50" customFormat="1">
      <c r="B623" s="283" t="s">
        <v>167</v>
      </c>
      <c r="C623" s="645">
        <f>SUM(C609:D613)</f>
        <v>57</v>
      </c>
      <c r="D623" s="645"/>
      <c r="E623" s="645">
        <f>SUM(E609:F613)</f>
        <v>70</v>
      </c>
      <c r="F623" s="645"/>
      <c r="G623" s="284">
        <f t="shared" si="100"/>
        <v>127</v>
      </c>
      <c r="H623" s="283" t="s">
        <v>166</v>
      </c>
      <c r="I623" s="648">
        <f>SUM(N609:N613)</f>
        <v>38</v>
      </c>
      <c r="J623" s="648"/>
      <c r="K623" s="288">
        <f>SUM(O609:P613)</f>
        <v>59</v>
      </c>
      <c r="L623" s="284">
        <f t="shared" si="97"/>
        <v>97</v>
      </c>
      <c r="M623" s="639" t="s">
        <v>165</v>
      </c>
      <c r="N623" s="635">
        <f>SUM(I623:J629,N620:N621)</f>
        <v>129</v>
      </c>
      <c r="O623" s="635">
        <f>SUM(K623:K629,O620:P621)</f>
        <v>201</v>
      </c>
      <c r="P623" s="635"/>
      <c r="Q623" s="635">
        <f t="shared" ref="Q623:Q624" si="101">SUM(M623:P623)</f>
        <v>330</v>
      </c>
      <c r="R623" s="637">
        <f t="shared" ref="R623:R624" si="102">SUM(N623:Q623)</f>
        <v>660</v>
      </c>
      <c r="S623" s="300" t="s">
        <v>164</v>
      </c>
      <c r="T623" s="302">
        <v>0</v>
      </c>
      <c r="U623" s="302">
        <v>0</v>
      </c>
      <c r="V623" s="302">
        <v>0</v>
      </c>
      <c r="W623" s="466">
        <v>0</v>
      </c>
      <c r="X623" s="618"/>
    </row>
    <row r="624" spans="2:24" s="50" customFormat="1" ht="14.25" thickBot="1">
      <c r="B624" s="283" t="s">
        <v>163</v>
      </c>
      <c r="C624" s="645">
        <f>SUM(C614:D618)</f>
        <v>46</v>
      </c>
      <c r="D624" s="645"/>
      <c r="E624" s="645">
        <f>SUM(E614:F618)</f>
        <v>41</v>
      </c>
      <c r="F624" s="645"/>
      <c r="G624" s="284">
        <f t="shared" si="100"/>
        <v>87</v>
      </c>
      <c r="H624" s="283" t="s">
        <v>162</v>
      </c>
      <c r="I624" s="648">
        <f>SUM(N614:N618)</f>
        <v>28</v>
      </c>
      <c r="J624" s="648"/>
      <c r="K624" s="288">
        <f>SUM(O614:P618)</f>
        <v>28</v>
      </c>
      <c r="L624" s="284">
        <f t="shared" si="97"/>
        <v>56</v>
      </c>
      <c r="M624" s="640"/>
      <c r="N624" s="636"/>
      <c r="O624" s="636"/>
      <c r="P624" s="636"/>
      <c r="Q624" s="636">
        <f t="shared" si="101"/>
        <v>0</v>
      </c>
      <c r="R624" s="638">
        <f t="shared" si="102"/>
        <v>0</v>
      </c>
      <c r="S624" s="277" t="s">
        <v>159</v>
      </c>
      <c r="T624" s="632">
        <v>0</v>
      </c>
      <c r="U624" s="632"/>
      <c r="V624" s="280">
        <v>0</v>
      </c>
      <c r="W624" s="632">
        <v>0</v>
      </c>
      <c r="X624" s="647"/>
    </row>
    <row r="625" spans="2:27" s="50" customFormat="1" ht="14.25" thickBot="1">
      <c r="B625" s="283" t="s">
        <v>158</v>
      </c>
      <c r="C625" s="645">
        <f>SUM(I594:J598)</f>
        <v>81</v>
      </c>
      <c r="D625" s="645"/>
      <c r="E625" s="645">
        <f>SUM(K594:K598)</f>
        <v>59</v>
      </c>
      <c r="F625" s="645"/>
      <c r="G625" s="284">
        <f t="shared" si="100"/>
        <v>140</v>
      </c>
      <c r="H625" s="283" t="s">
        <v>157</v>
      </c>
      <c r="I625" s="648">
        <f>SUM(T594:U598)</f>
        <v>32</v>
      </c>
      <c r="J625" s="648"/>
      <c r="K625" s="288">
        <f>SUM(V594:V598)</f>
        <v>37</v>
      </c>
      <c r="L625" s="284">
        <f t="shared" si="97"/>
        <v>69</v>
      </c>
      <c r="M625" s="292" t="s">
        <v>161</v>
      </c>
      <c r="N625" s="319"/>
      <c r="O625" s="320"/>
      <c r="P625" s="649">
        <f>Q623/Q627*100</f>
        <v>16.557952834922226</v>
      </c>
      <c r="Q625" s="650"/>
      <c r="R625" s="271" t="s">
        <v>160</v>
      </c>
    </row>
    <row r="626" spans="2:27" s="50" customFormat="1" ht="14.25" thickBot="1">
      <c r="B626" s="283" t="s">
        <v>156</v>
      </c>
      <c r="C626" s="645">
        <f>SUM(I599:J603)</f>
        <v>62</v>
      </c>
      <c r="D626" s="645"/>
      <c r="E626" s="645">
        <f>SUM(K599:K603)</f>
        <v>83</v>
      </c>
      <c r="F626" s="645"/>
      <c r="G626" s="284">
        <f t="shared" si="100"/>
        <v>145</v>
      </c>
      <c r="H626" s="283" t="s">
        <v>155</v>
      </c>
      <c r="I626" s="648">
        <f>SUM(T599:U603)</f>
        <v>16</v>
      </c>
      <c r="J626" s="648"/>
      <c r="K626" s="288">
        <f>SUM(V599:V603)</f>
        <v>37</v>
      </c>
      <c r="L626" s="284">
        <f t="shared" si="97"/>
        <v>53</v>
      </c>
    </row>
    <row r="627" spans="2:27" s="50" customFormat="1">
      <c r="B627" s="283" t="s">
        <v>154</v>
      </c>
      <c r="C627" s="645">
        <f>SUM(I604:J608)</f>
        <v>77</v>
      </c>
      <c r="D627" s="645"/>
      <c r="E627" s="645">
        <f>SUM(K604:K608)</f>
        <v>81</v>
      </c>
      <c r="F627" s="645"/>
      <c r="G627" s="284">
        <f t="shared" si="100"/>
        <v>158</v>
      </c>
      <c r="H627" s="283" t="s">
        <v>153</v>
      </c>
      <c r="I627" s="648">
        <f>SUM(T604:U608)</f>
        <v>10</v>
      </c>
      <c r="J627" s="648"/>
      <c r="K627" s="288">
        <f>SUM(V604:V608)</f>
        <v>26</v>
      </c>
      <c r="L627" s="284">
        <f>SUM(H627:K627)</f>
        <v>36</v>
      </c>
      <c r="M627" s="639" t="s">
        <v>152</v>
      </c>
      <c r="N627" s="635">
        <f>SUM(C620:D629,I620:J629,N620:N621)</f>
        <v>960</v>
      </c>
      <c r="O627" s="635">
        <f>SUM(E620:F629,K620:K629,O620:P621)</f>
        <v>1033</v>
      </c>
      <c r="P627" s="635"/>
      <c r="Q627" s="635">
        <f>SUM(N627:P628)</f>
        <v>1993</v>
      </c>
      <c r="R627" s="637"/>
      <c r="S627" s="651" t="s">
        <v>151</v>
      </c>
      <c r="T627" s="623">
        <v>37</v>
      </c>
      <c r="U627" s="623"/>
      <c r="V627" s="623">
        <v>39</v>
      </c>
      <c r="W627" s="623">
        <v>38</v>
      </c>
      <c r="X627" s="625"/>
    </row>
    <row r="628" spans="2:27" s="50" customFormat="1" ht="14.25" thickBot="1">
      <c r="B628" s="283" t="s">
        <v>150</v>
      </c>
      <c r="C628" s="645">
        <f>SUM(I609:J613)</f>
        <v>70</v>
      </c>
      <c r="D628" s="645"/>
      <c r="E628" s="645">
        <f>SUM(K609:K613)</f>
        <v>79</v>
      </c>
      <c r="F628" s="645"/>
      <c r="G628" s="284">
        <f t="shared" si="100"/>
        <v>149</v>
      </c>
      <c r="H628" s="283" t="s">
        <v>149</v>
      </c>
      <c r="I628" s="648">
        <f>SUM(T609:U613)</f>
        <v>4</v>
      </c>
      <c r="J628" s="648"/>
      <c r="K628" s="288">
        <f>SUM(V609:V613)</f>
        <v>10</v>
      </c>
      <c r="L628" s="284">
        <f t="shared" ref="L628:L629" si="103">SUM(H628:K628)</f>
        <v>14</v>
      </c>
      <c r="M628" s="640"/>
      <c r="N628" s="636"/>
      <c r="O628" s="636"/>
      <c r="P628" s="636"/>
      <c r="Q628" s="636"/>
      <c r="R628" s="638"/>
      <c r="S628" s="652"/>
      <c r="T628" s="624"/>
      <c r="U628" s="624"/>
      <c r="V628" s="624"/>
      <c r="W628" s="624"/>
      <c r="X628" s="626"/>
    </row>
    <row r="629" spans="2:27" s="50" customFormat="1" ht="14.25" thickBot="1">
      <c r="B629" s="285" t="s">
        <v>148</v>
      </c>
      <c r="C629" s="641">
        <f>SUM(I614:J618)</f>
        <v>79</v>
      </c>
      <c r="D629" s="641"/>
      <c r="E629" s="641">
        <f>SUM(K614:K618)</f>
        <v>71</v>
      </c>
      <c r="F629" s="641"/>
      <c r="G629" s="286">
        <f t="shared" si="100"/>
        <v>150</v>
      </c>
      <c r="H629" s="285" t="s">
        <v>147</v>
      </c>
      <c r="I629" s="653">
        <f>SUM(T614:U618)</f>
        <v>1</v>
      </c>
      <c r="J629" s="653"/>
      <c r="K629" s="289">
        <f>SUM(V614:V618)</f>
        <v>0</v>
      </c>
      <c r="L629" s="286">
        <f t="shared" si="103"/>
        <v>1</v>
      </c>
      <c r="M629" s="269" t="s">
        <v>7</v>
      </c>
      <c r="N629" s="306"/>
      <c r="O629" s="306"/>
      <c r="P629" s="306"/>
      <c r="Q629" s="661">
        <f>字別人口!Q34</f>
        <v>861</v>
      </c>
      <c r="R629" s="662"/>
      <c r="S629" s="643" t="s">
        <v>146</v>
      </c>
      <c r="T629" s="643"/>
      <c r="U629" s="643"/>
      <c r="V629" s="643"/>
      <c r="W629" s="169">
        <v>15</v>
      </c>
      <c r="X629" s="107">
        <v>74</v>
      </c>
    </row>
    <row r="631" spans="2:27" s="50" customFormat="1"/>
    <row r="632" spans="2:27" s="50" customFormat="1" ht="13.5" customHeight="1">
      <c r="B632" s="643" t="s">
        <v>1</v>
      </c>
      <c r="C632" s="643"/>
      <c r="D632" s="643" t="s">
        <v>2</v>
      </c>
      <c r="E632" s="643"/>
      <c r="F632" s="643"/>
      <c r="G632" s="643"/>
      <c r="H632" s="643"/>
      <c r="I632" s="643"/>
      <c r="J632" s="631" t="s">
        <v>338</v>
      </c>
      <c r="K632" s="631"/>
      <c r="L632" s="631"/>
      <c r="M632" s="631"/>
      <c r="N632" s="631"/>
      <c r="O632" s="631"/>
      <c r="P632" s="631"/>
      <c r="U632" s="193" t="str">
        <f>$U$2</f>
        <v>平成29年11月30日</v>
      </c>
      <c r="V632" s="193"/>
      <c r="W632" s="193"/>
      <c r="X632" s="193" t="s">
        <v>0</v>
      </c>
      <c r="Y632" s="4"/>
      <c r="Z632" s="4"/>
      <c r="AA632" s="4"/>
    </row>
    <row r="633" spans="2:27" s="50" customFormat="1" ht="13.5" customHeight="1">
      <c r="B633" s="643" t="s">
        <v>282</v>
      </c>
      <c r="C633" s="643"/>
      <c r="D633" s="643" t="s">
        <v>129</v>
      </c>
      <c r="E633" s="643"/>
      <c r="F633" s="643"/>
      <c r="G633" s="643"/>
      <c r="H633" s="260"/>
      <c r="I633" s="260"/>
      <c r="J633" s="631"/>
      <c r="K633" s="631"/>
      <c r="L633" s="631"/>
      <c r="M633" s="631"/>
      <c r="N633" s="631"/>
      <c r="O633" s="631"/>
      <c r="P633" s="631"/>
      <c r="U633" s="193" t="str">
        <f>$U$3</f>
        <v>平成29年12月 1日</v>
      </c>
      <c r="V633" s="193"/>
      <c r="W633" s="193"/>
      <c r="X633" s="193" t="s">
        <v>3</v>
      </c>
      <c r="Y633" s="4"/>
      <c r="Z633" s="4"/>
      <c r="AA633" s="4"/>
    </row>
    <row r="634" spans="2:27" s="50" customFormat="1" ht="13.5" customHeight="1" thickBot="1">
      <c r="J634" s="273"/>
      <c r="K634" s="273"/>
      <c r="L634" s="273"/>
      <c r="M634" s="273"/>
      <c r="N634" s="273"/>
      <c r="O634" s="273"/>
      <c r="P634" s="273"/>
      <c r="U634" s="260"/>
      <c r="X634" s="4"/>
      <c r="Y634" s="4"/>
      <c r="Z634" s="4"/>
      <c r="AA634" s="4"/>
    </row>
    <row r="635" spans="2:27" s="50" customFormat="1">
      <c r="B635" s="294" t="s">
        <v>280</v>
      </c>
      <c r="C635" s="642" t="s">
        <v>4</v>
      </c>
      <c r="D635" s="642"/>
      <c r="E635" s="642" t="s">
        <v>5</v>
      </c>
      <c r="F635" s="642"/>
      <c r="G635" s="295" t="s">
        <v>6</v>
      </c>
      <c r="H635" s="294" t="s">
        <v>280</v>
      </c>
      <c r="I635" s="642" t="s">
        <v>4</v>
      </c>
      <c r="J635" s="642"/>
      <c r="K635" s="296" t="s">
        <v>5</v>
      </c>
      <c r="L635" s="295" t="s">
        <v>6</v>
      </c>
      <c r="M635" s="294" t="s">
        <v>280</v>
      </c>
      <c r="N635" s="296" t="s">
        <v>4</v>
      </c>
      <c r="O635" s="642" t="s">
        <v>5</v>
      </c>
      <c r="P635" s="642"/>
      <c r="Q635" s="642" t="s">
        <v>6</v>
      </c>
      <c r="R635" s="646"/>
      <c r="S635" s="294" t="s">
        <v>280</v>
      </c>
      <c r="T635" s="642" t="s">
        <v>4</v>
      </c>
      <c r="U635" s="642"/>
      <c r="V635" s="296" t="s">
        <v>5</v>
      </c>
      <c r="W635" s="642" t="s">
        <v>6</v>
      </c>
      <c r="X635" s="646"/>
    </row>
    <row r="636" spans="2:27" s="50" customFormat="1">
      <c r="B636" s="297" t="s">
        <v>279</v>
      </c>
      <c r="C636" s="629">
        <v>5</v>
      </c>
      <c r="D636" s="629"/>
      <c r="E636" s="629">
        <v>6</v>
      </c>
      <c r="F636" s="629"/>
      <c r="G636" s="298">
        <v>11</v>
      </c>
      <c r="H636" s="297" t="s">
        <v>278</v>
      </c>
      <c r="I636" s="629">
        <v>3</v>
      </c>
      <c r="J636" s="629"/>
      <c r="K636" s="299">
        <v>4</v>
      </c>
      <c r="L636" s="298">
        <v>7</v>
      </c>
      <c r="M636" s="297" t="s">
        <v>277</v>
      </c>
      <c r="N636" s="299">
        <v>8</v>
      </c>
      <c r="O636" s="629">
        <v>6</v>
      </c>
      <c r="P636" s="629"/>
      <c r="Q636" s="629">
        <v>14</v>
      </c>
      <c r="R636" s="630"/>
      <c r="S636" s="297" t="s">
        <v>276</v>
      </c>
      <c r="T636" s="629">
        <v>3</v>
      </c>
      <c r="U636" s="629"/>
      <c r="V636" s="299">
        <v>1</v>
      </c>
      <c r="W636" s="629">
        <v>4</v>
      </c>
      <c r="X636" s="630"/>
    </row>
    <row r="637" spans="2:27" s="50" customFormat="1">
      <c r="B637" s="275" t="s">
        <v>275</v>
      </c>
      <c r="C637" s="627">
        <v>7</v>
      </c>
      <c r="D637" s="627"/>
      <c r="E637" s="627">
        <v>7</v>
      </c>
      <c r="F637" s="627"/>
      <c r="G637" s="276">
        <v>14</v>
      </c>
      <c r="H637" s="275" t="s">
        <v>274</v>
      </c>
      <c r="I637" s="627">
        <v>7</v>
      </c>
      <c r="J637" s="627"/>
      <c r="K637" s="279">
        <v>7</v>
      </c>
      <c r="L637" s="276">
        <v>14</v>
      </c>
      <c r="M637" s="275" t="s">
        <v>273</v>
      </c>
      <c r="N637" s="279">
        <v>1</v>
      </c>
      <c r="O637" s="627">
        <v>7</v>
      </c>
      <c r="P637" s="627"/>
      <c r="Q637" s="627">
        <v>8</v>
      </c>
      <c r="R637" s="628"/>
      <c r="S637" s="275" t="s">
        <v>272</v>
      </c>
      <c r="T637" s="627">
        <v>7</v>
      </c>
      <c r="U637" s="627"/>
      <c r="V637" s="279">
        <v>8</v>
      </c>
      <c r="W637" s="627">
        <v>15</v>
      </c>
      <c r="X637" s="628"/>
    </row>
    <row r="638" spans="2:27" s="50" customFormat="1">
      <c r="B638" s="275" t="s">
        <v>271</v>
      </c>
      <c r="C638" s="627">
        <v>5</v>
      </c>
      <c r="D638" s="627"/>
      <c r="E638" s="627">
        <v>4</v>
      </c>
      <c r="F638" s="627"/>
      <c r="G638" s="276">
        <v>9</v>
      </c>
      <c r="H638" s="275" t="s">
        <v>270</v>
      </c>
      <c r="I638" s="627">
        <v>6</v>
      </c>
      <c r="J638" s="627"/>
      <c r="K638" s="279">
        <v>4</v>
      </c>
      <c r="L638" s="276">
        <v>10</v>
      </c>
      <c r="M638" s="275" t="s">
        <v>269</v>
      </c>
      <c r="N638" s="279">
        <v>2</v>
      </c>
      <c r="O638" s="627">
        <v>6</v>
      </c>
      <c r="P638" s="627"/>
      <c r="Q638" s="627">
        <v>8</v>
      </c>
      <c r="R638" s="628"/>
      <c r="S638" s="275" t="s">
        <v>268</v>
      </c>
      <c r="T638" s="627">
        <v>6</v>
      </c>
      <c r="U638" s="627"/>
      <c r="V638" s="279">
        <v>6</v>
      </c>
      <c r="W638" s="627">
        <v>12</v>
      </c>
      <c r="X638" s="628"/>
    </row>
    <row r="639" spans="2:27" s="50" customFormat="1">
      <c r="B639" s="275" t="s">
        <v>267</v>
      </c>
      <c r="C639" s="627">
        <v>5</v>
      </c>
      <c r="D639" s="627"/>
      <c r="E639" s="627">
        <v>5</v>
      </c>
      <c r="F639" s="627"/>
      <c r="G639" s="276">
        <v>10</v>
      </c>
      <c r="H639" s="275" t="s">
        <v>266</v>
      </c>
      <c r="I639" s="627">
        <v>3</v>
      </c>
      <c r="J639" s="627"/>
      <c r="K639" s="279">
        <v>5</v>
      </c>
      <c r="L639" s="276">
        <v>8</v>
      </c>
      <c r="M639" s="275" t="s">
        <v>265</v>
      </c>
      <c r="N639" s="279">
        <v>6</v>
      </c>
      <c r="O639" s="627">
        <v>1</v>
      </c>
      <c r="P639" s="627"/>
      <c r="Q639" s="627">
        <v>7</v>
      </c>
      <c r="R639" s="628"/>
      <c r="S639" s="275" t="s">
        <v>264</v>
      </c>
      <c r="T639" s="627">
        <v>3</v>
      </c>
      <c r="U639" s="627"/>
      <c r="V639" s="279">
        <v>4</v>
      </c>
      <c r="W639" s="627">
        <v>7</v>
      </c>
      <c r="X639" s="628"/>
    </row>
    <row r="640" spans="2:27" s="50" customFormat="1">
      <c r="B640" s="300" t="s">
        <v>263</v>
      </c>
      <c r="C640" s="466">
        <v>5</v>
      </c>
      <c r="D640" s="466"/>
      <c r="E640" s="466">
        <v>3</v>
      </c>
      <c r="F640" s="466"/>
      <c r="G640" s="301">
        <v>8</v>
      </c>
      <c r="H640" s="300" t="s">
        <v>262</v>
      </c>
      <c r="I640" s="466">
        <v>5</v>
      </c>
      <c r="J640" s="466"/>
      <c r="K640" s="196">
        <v>7</v>
      </c>
      <c r="L640" s="301">
        <v>12</v>
      </c>
      <c r="M640" s="300" t="s">
        <v>261</v>
      </c>
      <c r="N640" s="196">
        <v>6</v>
      </c>
      <c r="O640" s="466">
        <v>5</v>
      </c>
      <c r="P640" s="466"/>
      <c r="Q640" s="466">
        <v>11</v>
      </c>
      <c r="R640" s="618"/>
      <c r="S640" s="300" t="s">
        <v>260</v>
      </c>
      <c r="T640" s="466">
        <v>4</v>
      </c>
      <c r="U640" s="466"/>
      <c r="V640" s="196">
        <v>4</v>
      </c>
      <c r="W640" s="466">
        <v>8</v>
      </c>
      <c r="X640" s="618"/>
    </row>
    <row r="641" spans="2:24" s="50" customFormat="1">
      <c r="B641" s="275" t="s">
        <v>259</v>
      </c>
      <c r="C641" s="627">
        <v>8</v>
      </c>
      <c r="D641" s="627"/>
      <c r="E641" s="627">
        <v>7</v>
      </c>
      <c r="F641" s="627"/>
      <c r="G641" s="276">
        <v>15</v>
      </c>
      <c r="H641" s="275" t="s">
        <v>258</v>
      </c>
      <c r="I641" s="627">
        <v>6</v>
      </c>
      <c r="J641" s="627"/>
      <c r="K641" s="279">
        <v>3</v>
      </c>
      <c r="L641" s="276">
        <v>9</v>
      </c>
      <c r="M641" s="275" t="s">
        <v>257</v>
      </c>
      <c r="N641" s="279">
        <v>2</v>
      </c>
      <c r="O641" s="627">
        <v>4</v>
      </c>
      <c r="P641" s="627"/>
      <c r="Q641" s="627">
        <v>6</v>
      </c>
      <c r="R641" s="628"/>
      <c r="S641" s="275" t="s">
        <v>256</v>
      </c>
      <c r="T641" s="627">
        <v>1</v>
      </c>
      <c r="U641" s="627"/>
      <c r="V641" s="279">
        <v>2</v>
      </c>
      <c r="W641" s="627">
        <v>3</v>
      </c>
      <c r="X641" s="628"/>
    </row>
    <row r="642" spans="2:24" s="50" customFormat="1">
      <c r="B642" s="275" t="s">
        <v>255</v>
      </c>
      <c r="C642" s="627">
        <v>4</v>
      </c>
      <c r="D642" s="627"/>
      <c r="E642" s="627">
        <v>5</v>
      </c>
      <c r="F642" s="627"/>
      <c r="G642" s="276">
        <v>9</v>
      </c>
      <c r="H642" s="275" t="s">
        <v>254</v>
      </c>
      <c r="I642" s="627">
        <v>3</v>
      </c>
      <c r="J642" s="627"/>
      <c r="K642" s="279">
        <v>4</v>
      </c>
      <c r="L642" s="276">
        <v>7</v>
      </c>
      <c r="M642" s="275" t="s">
        <v>253</v>
      </c>
      <c r="N642" s="279">
        <v>7</v>
      </c>
      <c r="O642" s="627">
        <v>3</v>
      </c>
      <c r="P642" s="627"/>
      <c r="Q642" s="627">
        <v>10</v>
      </c>
      <c r="R642" s="628"/>
      <c r="S642" s="275" t="s">
        <v>252</v>
      </c>
      <c r="T642" s="627">
        <v>6</v>
      </c>
      <c r="U642" s="627"/>
      <c r="V642" s="279">
        <v>3</v>
      </c>
      <c r="W642" s="627">
        <v>9</v>
      </c>
      <c r="X642" s="628"/>
    </row>
    <row r="643" spans="2:24" s="50" customFormat="1">
      <c r="B643" s="275" t="s">
        <v>251</v>
      </c>
      <c r="C643" s="627">
        <v>3</v>
      </c>
      <c r="D643" s="627"/>
      <c r="E643" s="627">
        <v>6</v>
      </c>
      <c r="F643" s="627"/>
      <c r="G643" s="276">
        <v>9</v>
      </c>
      <c r="H643" s="275" t="s">
        <v>250</v>
      </c>
      <c r="I643" s="627">
        <v>7</v>
      </c>
      <c r="J643" s="627"/>
      <c r="K643" s="279">
        <v>3</v>
      </c>
      <c r="L643" s="276">
        <v>10</v>
      </c>
      <c r="M643" s="275" t="s">
        <v>249</v>
      </c>
      <c r="N643" s="279">
        <v>7</v>
      </c>
      <c r="O643" s="627">
        <v>3</v>
      </c>
      <c r="P643" s="627"/>
      <c r="Q643" s="627">
        <v>10</v>
      </c>
      <c r="R643" s="628"/>
      <c r="S643" s="275" t="s">
        <v>248</v>
      </c>
      <c r="T643" s="627">
        <v>3</v>
      </c>
      <c r="U643" s="627"/>
      <c r="V643" s="279">
        <v>4</v>
      </c>
      <c r="W643" s="627">
        <v>7</v>
      </c>
      <c r="X643" s="628"/>
    </row>
    <row r="644" spans="2:24" s="50" customFormat="1">
      <c r="B644" s="275" t="s">
        <v>247</v>
      </c>
      <c r="C644" s="627">
        <v>8</v>
      </c>
      <c r="D644" s="627"/>
      <c r="E644" s="627">
        <v>6</v>
      </c>
      <c r="F644" s="627"/>
      <c r="G644" s="276">
        <v>14</v>
      </c>
      <c r="H644" s="275" t="s">
        <v>246</v>
      </c>
      <c r="I644" s="627">
        <v>6</v>
      </c>
      <c r="J644" s="627"/>
      <c r="K644" s="279">
        <v>5</v>
      </c>
      <c r="L644" s="276">
        <v>11</v>
      </c>
      <c r="M644" s="275" t="s">
        <v>245</v>
      </c>
      <c r="N644" s="279">
        <v>5</v>
      </c>
      <c r="O644" s="627">
        <v>6</v>
      </c>
      <c r="P644" s="627"/>
      <c r="Q644" s="627">
        <v>11</v>
      </c>
      <c r="R644" s="628"/>
      <c r="S644" s="275" t="s">
        <v>244</v>
      </c>
      <c r="T644" s="627">
        <v>3</v>
      </c>
      <c r="U644" s="627"/>
      <c r="V644" s="279">
        <v>5</v>
      </c>
      <c r="W644" s="627">
        <v>8</v>
      </c>
      <c r="X644" s="628"/>
    </row>
    <row r="645" spans="2:24" s="50" customFormat="1">
      <c r="B645" s="300" t="s">
        <v>243</v>
      </c>
      <c r="C645" s="466">
        <v>3</v>
      </c>
      <c r="D645" s="466"/>
      <c r="E645" s="466">
        <v>5</v>
      </c>
      <c r="F645" s="466"/>
      <c r="G645" s="301">
        <v>8</v>
      </c>
      <c r="H645" s="300" t="s">
        <v>242</v>
      </c>
      <c r="I645" s="466">
        <v>2</v>
      </c>
      <c r="J645" s="466"/>
      <c r="K645" s="196">
        <v>5</v>
      </c>
      <c r="L645" s="301">
        <v>7</v>
      </c>
      <c r="M645" s="300" t="s">
        <v>241</v>
      </c>
      <c r="N645" s="196">
        <v>4</v>
      </c>
      <c r="O645" s="466">
        <v>2</v>
      </c>
      <c r="P645" s="466"/>
      <c r="Q645" s="466">
        <v>6</v>
      </c>
      <c r="R645" s="618"/>
      <c r="S645" s="300" t="s">
        <v>240</v>
      </c>
      <c r="T645" s="466">
        <v>3</v>
      </c>
      <c r="U645" s="466"/>
      <c r="V645" s="196">
        <v>1</v>
      </c>
      <c r="W645" s="466">
        <v>4</v>
      </c>
      <c r="X645" s="618"/>
    </row>
    <row r="646" spans="2:24" s="50" customFormat="1">
      <c r="B646" s="275" t="s">
        <v>239</v>
      </c>
      <c r="C646" s="627">
        <v>5</v>
      </c>
      <c r="D646" s="627"/>
      <c r="E646" s="627">
        <v>6</v>
      </c>
      <c r="F646" s="627"/>
      <c r="G646" s="276">
        <v>11</v>
      </c>
      <c r="H646" s="275" t="s">
        <v>238</v>
      </c>
      <c r="I646" s="627">
        <v>7</v>
      </c>
      <c r="J646" s="627"/>
      <c r="K646" s="279">
        <v>5</v>
      </c>
      <c r="L646" s="276">
        <v>12</v>
      </c>
      <c r="M646" s="275" t="s">
        <v>237</v>
      </c>
      <c r="N646" s="279">
        <v>5</v>
      </c>
      <c r="O646" s="627">
        <v>4</v>
      </c>
      <c r="P646" s="627"/>
      <c r="Q646" s="627">
        <v>9</v>
      </c>
      <c r="R646" s="628"/>
      <c r="S646" s="275" t="s">
        <v>236</v>
      </c>
      <c r="T646" s="627">
        <v>3</v>
      </c>
      <c r="U646" s="627"/>
      <c r="V646" s="279">
        <v>8</v>
      </c>
      <c r="W646" s="627">
        <v>11</v>
      </c>
      <c r="X646" s="628"/>
    </row>
    <row r="647" spans="2:24" s="50" customFormat="1">
      <c r="B647" s="275" t="s">
        <v>235</v>
      </c>
      <c r="C647" s="627">
        <v>8</v>
      </c>
      <c r="D647" s="627"/>
      <c r="E647" s="627">
        <v>0</v>
      </c>
      <c r="F647" s="627"/>
      <c r="G647" s="276">
        <v>8</v>
      </c>
      <c r="H647" s="275" t="s">
        <v>234</v>
      </c>
      <c r="I647" s="627">
        <v>6</v>
      </c>
      <c r="J647" s="627"/>
      <c r="K647" s="279">
        <v>7</v>
      </c>
      <c r="L647" s="276">
        <v>13</v>
      </c>
      <c r="M647" s="275" t="s">
        <v>233</v>
      </c>
      <c r="N647" s="279">
        <v>8</v>
      </c>
      <c r="O647" s="627">
        <v>6</v>
      </c>
      <c r="P647" s="627"/>
      <c r="Q647" s="627">
        <v>14</v>
      </c>
      <c r="R647" s="628"/>
      <c r="S647" s="275" t="s">
        <v>232</v>
      </c>
      <c r="T647" s="627">
        <v>0</v>
      </c>
      <c r="U647" s="627"/>
      <c r="V647" s="279">
        <v>6</v>
      </c>
      <c r="W647" s="627">
        <v>6</v>
      </c>
      <c r="X647" s="628"/>
    </row>
    <row r="648" spans="2:24" s="50" customFormat="1">
      <c r="B648" s="275" t="s">
        <v>231</v>
      </c>
      <c r="C648" s="627">
        <v>4</v>
      </c>
      <c r="D648" s="627"/>
      <c r="E648" s="627">
        <v>11</v>
      </c>
      <c r="F648" s="627"/>
      <c r="G648" s="276">
        <v>15</v>
      </c>
      <c r="H648" s="275" t="s">
        <v>230</v>
      </c>
      <c r="I648" s="627">
        <v>5</v>
      </c>
      <c r="J648" s="627"/>
      <c r="K648" s="279">
        <v>9</v>
      </c>
      <c r="L648" s="276">
        <v>14</v>
      </c>
      <c r="M648" s="275" t="s">
        <v>229</v>
      </c>
      <c r="N648" s="279">
        <v>4</v>
      </c>
      <c r="O648" s="627">
        <v>7</v>
      </c>
      <c r="P648" s="627"/>
      <c r="Q648" s="627">
        <v>11</v>
      </c>
      <c r="R648" s="628"/>
      <c r="S648" s="275" t="s">
        <v>228</v>
      </c>
      <c r="T648" s="627">
        <v>1</v>
      </c>
      <c r="U648" s="627"/>
      <c r="V648" s="279">
        <v>1</v>
      </c>
      <c r="W648" s="627">
        <v>2</v>
      </c>
      <c r="X648" s="628"/>
    </row>
    <row r="649" spans="2:24" s="50" customFormat="1">
      <c r="B649" s="275" t="s">
        <v>227</v>
      </c>
      <c r="C649" s="627">
        <v>1</v>
      </c>
      <c r="D649" s="627"/>
      <c r="E649" s="627">
        <v>3</v>
      </c>
      <c r="F649" s="627"/>
      <c r="G649" s="276">
        <v>4</v>
      </c>
      <c r="H649" s="275" t="s">
        <v>226</v>
      </c>
      <c r="I649" s="627">
        <v>4</v>
      </c>
      <c r="J649" s="627"/>
      <c r="K649" s="279">
        <v>5</v>
      </c>
      <c r="L649" s="276">
        <v>9</v>
      </c>
      <c r="M649" s="275" t="s">
        <v>225</v>
      </c>
      <c r="N649" s="279">
        <v>5</v>
      </c>
      <c r="O649" s="627">
        <v>10</v>
      </c>
      <c r="P649" s="627"/>
      <c r="Q649" s="627">
        <v>15</v>
      </c>
      <c r="R649" s="628"/>
      <c r="S649" s="275" t="s">
        <v>224</v>
      </c>
      <c r="T649" s="627">
        <v>0</v>
      </c>
      <c r="U649" s="627"/>
      <c r="V649" s="279">
        <v>6</v>
      </c>
      <c r="W649" s="627">
        <v>6</v>
      </c>
      <c r="X649" s="628"/>
    </row>
    <row r="650" spans="2:24" s="50" customFormat="1">
      <c r="B650" s="300" t="s">
        <v>223</v>
      </c>
      <c r="C650" s="466">
        <v>3</v>
      </c>
      <c r="D650" s="466"/>
      <c r="E650" s="466">
        <v>3</v>
      </c>
      <c r="F650" s="466"/>
      <c r="G650" s="301">
        <v>6</v>
      </c>
      <c r="H650" s="300" t="s">
        <v>222</v>
      </c>
      <c r="I650" s="466">
        <v>7</v>
      </c>
      <c r="J650" s="466"/>
      <c r="K650" s="196">
        <v>12</v>
      </c>
      <c r="L650" s="301">
        <v>19</v>
      </c>
      <c r="M650" s="300" t="s">
        <v>221</v>
      </c>
      <c r="N650" s="196">
        <v>11</v>
      </c>
      <c r="O650" s="466">
        <v>10</v>
      </c>
      <c r="P650" s="466"/>
      <c r="Q650" s="466">
        <v>21</v>
      </c>
      <c r="R650" s="618"/>
      <c r="S650" s="300" t="s">
        <v>220</v>
      </c>
      <c r="T650" s="466">
        <v>1</v>
      </c>
      <c r="U650" s="466"/>
      <c r="V650" s="196">
        <v>4</v>
      </c>
      <c r="W650" s="466">
        <v>5</v>
      </c>
      <c r="X650" s="618"/>
    </row>
    <row r="651" spans="2:24" s="50" customFormat="1">
      <c r="B651" s="275" t="s">
        <v>219</v>
      </c>
      <c r="C651" s="627">
        <v>5</v>
      </c>
      <c r="D651" s="627"/>
      <c r="E651" s="627">
        <v>4</v>
      </c>
      <c r="F651" s="627"/>
      <c r="G651" s="276">
        <v>9</v>
      </c>
      <c r="H651" s="275" t="s">
        <v>218</v>
      </c>
      <c r="I651" s="627">
        <v>3</v>
      </c>
      <c r="J651" s="627"/>
      <c r="K651" s="279">
        <v>1</v>
      </c>
      <c r="L651" s="276">
        <v>4</v>
      </c>
      <c r="M651" s="275" t="s">
        <v>217</v>
      </c>
      <c r="N651" s="279">
        <v>5</v>
      </c>
      <c r="O651" s="627">
        <v>6</v>
      </c>
      <c r="P651" s="627"/>
      <c r="Q651" s="627">
        <v>11</v>
      </c>
      <c r="R651" s="628"/>
      <c r="S651" s="275" t="s">
        <v>216</v>
      </c>
      <c r="T651" s="627">
        <v>0</v>
      </c>
      <c r="U651" s="627"/>
      <c r="V651" s="279">
        <v>2</v>
      </c>
      <c r="W651" s="627">
        <v>2</v>
      </c>
      <c r="X651" s="628"/>
    </row>
    <row r="652" spans="2:24" s="50" customFormat="1">
      <c r="B652" s="275" t="s">
        <v>215</v>
      </c>
      <c r="C652" s="627">
        <v>6</v>
      </c>
      <c r="D652" s="627"/>
      <c r="E652" s="627">
        <v>8</v>
      </c>
      <c r="F652" s="627"/>
      <c r="G652" s="276">
        <v>14</v>
      </c>
      <c r="H652" s="275" t="s">
        <v>214</v>
      </c>
      <c r="I652" s="627">
        <v>7</v>
      </c>
      <c r="J652" s="627"/>
      <c r="K652" s="279">
        <v>2</v>
      </c>
      <c r="L652" s="276">
        <v>9</v>
      </c>
      <c r="M652" s="275" t="s">
        <v>213</v>
      </c>
      <c r="N652" s="279">
        <v>9</v>
      </c>
      <c r="O652" s="627">
        <v>6</v>
      </c>
      <c r="P652" s="627"/>
      <c r="Q652" s="627">
        <v>15</v>
      </c>
      <c r="R652" s="628"/>
      <c r="S652" s="275" t="s">
        <v>212</v>
      </c>
      <c r="T652" s="627">
        <v>0</v>
      </c>
      <c r="U652" s="627"/>
      <c r="V652" s="279">
        <v>1</v>
      </c>
      <c r="W652" s="627">
        <v>1</v>
      </c>
      <c r="X652" s="628"/>
    </row>
    <row r="653" spans="2:24" s="50" customFormat="1">
      <c r="B653" s="275" t="s">
        <v>211</v>
      </c>
      <c r="C653" s="627">
        <v>0</v>
      </c>
      <c r="D653" s="627"/>
      <c r="E653" s="627">
        <v>6</v>
      </c>
      <c r="F653" s="627"/>
      <c r="G653" s="276">
        <v>6</v>
      </c>
      <c r="H653" s="275" t="s">
        <v>210</v>
      </c>
      <c r="I653" s="627">
        <v>5</v>
      </c>
      <c r="J653" s="627"/>
      <c r="K653" s="279">
        <v>5</v>
      </c>
      <c r="L653" s="276">
        <v>10</v>
      </c>
      <c r="M653" s="275" t="s">
        <v>209</v>
      </c>
      <c r="N653" s="279">
        <v>5</v>
      </c>
      <c r="O653" s="627">
        <v>9</v>
      </c>
      <c r="P653" s="627"/>
      <c r="Q653" s="627">
        <v>14</v>
      </c>
      <c r="R653" s="628"/>
      <c r="S653" s="275" t="s">
        <v>208</v>
      </c>
      <c r="T653" s="627">
        <v>0</v>
      </c>
      <c r="U653" s="627"/>
      <c r="V653" s="279">
        <v>1</v>
      </c>
      <c r="W653" s="627">
        <v>1</v>
      </c>
      <c r="X653" s="628"/>
    </row>
    <row r="654" spans="2:24" s="50" customFormat="1">
      <c r="B654" s="275" t="s">
        <v>207</v>
      </c>
      <c r="C654" s="627">
        <v>8</v>
      </c>
      <c r="D654" s="627"/>
      <c r="E654" s="627">
        <v>5</v>
      </c>
      <c r="F654" s="627"/>
      <c r="G654" s="276">
        <v>13</v>
      </c>
      <c r="H654" s="275" t="s">
        <v>206</v>
      </c>
      <c r="I654" s="627">
        <v>6</v>
      </c>
      <c r="J654" s="627"/>
      <c r="K654" s="279">
        <v>9</v>
      </c>
      <c r="L654" s="276">
        <v>15</v>
      </c>
      <c r="M654" s="275" t="s">
        <v>205</v>
      </c>
      <c r="N654" s="279">
        <v>6</v>
      </c>
      <c r="O654" s="627">
        <v>9</v>
      </c>
      <c r="P654" s="627"/>
      <c r="Q654" s="627">
        <v>15</v>
      </c>
      <c r="R654" s="628"/>
      <c r="S654" s="275" t="s">
        <v>204</v>
      </c>
      <c r="T654" s="627">
        <v>1</v>
      </c>
      <c r="U654" s="627"/>
      <c r="V654" s="279">
        <v>0</v>
      </c>
      <c r="W654" s="627">
        <v>1</v>
      </c>
      <c r="X654" s="628"/>
    </row>
    <row r="655" spans="2:24" s="50" customFormat="1">
      <c r="B655" s="300" t="s">
        <v>203</v>
      </c>
      <c r="C655" s="466">
        <v>7</v>
      </c>
      <c r="D655" s="466"/>
      <c r="E655" s="466">
        <v>3</v>
      </c>
      <c r="F655" s="466"/>
      <c r="G655" s="301">
        <v>10</v>
      </c>
      <c r="H655" s="300" t="s">
        <v>202</v>
      </c>
      <c r="I655" s="466">
        <v>4</v>
      </c>
      <c r="J655" s="466"/>
      <c r="K655" s="196">
        <v>5</v>
      </c>
      <c r="L655" s="301">
        <v>9</v>
      </c>
      <c r="M655" s="300" t="s">
        <v>201</v>
      </c>
      <c r="N655" s="196">
        <v>4</v>
      </c>
      <c r="O655" s="466">
        <v>12</v>
      </c>
      <c r="P655" s="466"/>
      <c r="Q655" s="466">
        <v>16</v>
      </c>
      <c r="R655" s="618"/>
      <c r="S655" s="300" t="s">
        <v>200</v>
      </c>
      <c r="T655" s="466">
        <v>1</v>
      </c>
      <c r="U655" s="466"/>
      <c r="V655" s="196">
        <v>0</v>
      </c>
      <c r="W655" s="466">
        <v>1</v>
      </c>
      <c r="X655" s="618"/>
    </row>
    <row r="656" spans="2:24" s="50" customFormat="1">
      <c r="B656" s="275" t="s">
        <v>199</v>
      </c>
      <c r="C656" s="627">
        <v>4</v>
      </c>
      <c r="D656" s="627"/>
      <c r="E656" s="627">
        <v>4</v>
      </c>
      <c r="F656" s="627"/>
      <c r="G656" s="276">
        <v>8</v>
      </c>
      <c r="H656" s="275" t="s">
        <v>198</v>
      </c>
      <c r="I656" s="627">
        <v>8</v>
      </c>
      <c r="J656" s="627"/>
      <c r="K656" s="279">
        <v>10</v>
      </c>
      <c r="L656" s="276">
        <v>18</v>
      </c>
      <c r="M656" s="275" t="s">
        <v>197</v>
      </c>
      <c r="N656" s="279">
        <v>9</v>
      </c>
      <c r="O656" s="627">
        <v>8</v>
      </c>
      <c r="P656" s="627"/>
      <c r="Q656" s="627">
        <v>17</v>
      </c>
      <c r="R656" s="628"/>
      <c r="S656" s="297" t="s">
        <v>196</v>
      </c>
      <c r="T656" s="629">
        <v>0</v>
      </c>
      <c r="U656" s="629"/>
      <c r="V656" s="299">
        <v>1</v>
      </c>
      <c r="W656" s="629">
        <v>1</v>
      </c>
      <c r="X656" s="630"/>
    </row>
    <row r="657" spans="2:24" s="50" customFormat="1">
      <c r="B657" s="275" t="s">
        <v>195</v>
      </c>
      <c r="C657" s="627">
        <v>2</v>
      </c>
      <c r="D657" s="627"/>
      <c r="E657" s="627">
        <v>3</v>
      </c>
      <c r="F657" s="627"/>
      <c r="G657" s="276">
        <v>5</v>
      </c>
      <c r="H657" s="275" t="s">
        <v>194</v>
      </c>
      <c r="I657" s="627">
        <v>7</v>
      </c>
      <c r="J657" s="627"/>
      <c r="K657" s="279">
        <v>8</v>
      </c>
      <c r="L657" s="276">
        <v>15</v>
      </c>
      <c r="M657" s="275" t="s">
        <v>193</v>
      </c>
      <c r="N657" s="279">
        <v>2</v>
      </c>
      <c r="O657" s="627">
        <v>4</v>
      </c>
      <c r="P657" s="627"/>
      <c r="Q657" s="627">
        <v>6</v>
      </c>
      <c r="R657" s="628"/>
      <c r="S657" s="275" t="s">
        <v>192</v>
      </c>
      <c r="T657" s="627">
        <v>0</v>
      </c>
      <c r="U657" s="627"/>
      <c r="V657" s="279">
        <v>0</v>
      </c>
      <c r="W657" s="627">
        <v>0</v>
      </c>
      <c r="X657" s="628"/>
    </row>
    <row r="658" spans="2:24" s="50" customFormat="1">
      <c r="B658" s="275" t="s">
        <v>191</v>
      </c>
      <c r="C658" s="627">
        <v>5</v>
      </c>
      <c r="D658" s="627"/>
      <c r="E658" s="627">
        <v>4</v>
      </c>
      <c r="F658" s="627"/>
      <c r="G658" s="276">
        <v>9</v>
      </c>
      <c r="H658" s="275" t="s">
        <v>190</v>
      </c>
      <c r="I658" s="627">
        <v>8</v>
      </c>
      <c r="J658" s="627"/>
      <c r="K658" s="279">
        <v>5</v>
      </c>
      <c r="L658" s="276">
        <v>13</v>
      </c>
      <c r="M658" s="275" t="s">
        <v>189</v>
      </c>
      <c r="N658" s="279">
        <v>5</v>
      </c>
      <c r="O658" s="627">
        <v>6</v>
      </c>
      <c r="P658" s="627"/>
      <c r="Q658" s="627">
        <v>11</v>
      </c>
      <c r="R658" s="628"/>
      <c r="S658" s="275" t="s">
        <v>188</v>
      </c>
      <c r="T658" s="627">
        <v>0</v>
      </c>
      <c r="U658" s="627"/>
      <c r="V658" s="279">
        <v>2</v>
      </c>
      <c r="W658" s="627">
        <v>2</v>
      </c>
      <c r="X658" s="628"/>
    </row>
    <row r="659" spans="2:24" s="50" customFormat="1">
      <c r="B659" s="275" t="s">
        <v>187</v>
      </c>
      <c r="C659" s="627">
        <v>4</v>
      </c>
      <c r="D659" s="627"/>
      <c r="E659" s="627">
        <v>3</v>
      </c>
      <c r="F659" s="627"/>
      <c r="G659" s="276">
        <v>7</v>
      </c>
      <c r="H659" s="275" t="s">
        <v>186</v>
      </c>
      <c r="I659" s="627">
        <v>5</v>
      </c>
      <c r="J659" s="627"/>
      <c r="K659" s="279">
        <v>6</v>
      </c>
      <c r="L659" s="276">
        <v>11</v>
      </c>
      <c r="M659" s="275" t="s">
        <v>185</v>
      </c>
      <c r="N659" s="279">
        <v>6</v>
      </c>
      <c r="O659" s="627">
        <v>7</v>
      </c>
      <c r="P659" s="627"/>
      <c r="Q659" s="627">
        <v>13</v>
      </c>
      <c r="R659" s="628"/>
      <c r="S659" s="275" t="s">
        <v>184</v>
      </c>
      <c r="T659" s="627">
        <v>0</v>
      </c>
      <c r="U659" s="627"/>
      <c r="V659" s="279">
        <v>0</v>
      </c>
      <c r="W659" s="627">
        <v>0</v>
      </c>
      <c r="X659" s="628"/>
    </row>
    <row r="660" spans="2:24" s="50" customFormat="1" ht="14.25" thickBot="1">
      <c r="B660" s="277" t="s">
        <v>183</v>
      </c>
      <c r="C660" s="632">
        <v>6</v>
      </c>
      <c r="D660" s="632"/>
      <c r="E660" s="632">
        <v>5</v>
      </c>
      <c r="F660" s="632"/>
      <c r="G660" s="278">
        <v>11</v>
      </c>
      <c r="H660" s="277" t="s">
        <v>182</v>
      </c>
      <c r="I660" s="632">
        <v>4</v>
      </c>
      <c r="J660" s="632"/>
      <c r="K660" s="280">
        <v>4</v>
      </c>
      <c r="L660" s="278">
        <v>8</v>
      </c>
      <c r="M660" s="277" t="s">
        <v>181</v>
      </c>
      <c r="N660" s="280">
        <v>3</v>
      </c>
      <c r="O660" s="632">
        <v>5</v>
      </c>
      <c r="P660" s="632"/>
      <c r="Q660" s="632">
        <v>8</v>
      </c>
      <c r="R660" s="647"/>
      <c r="S660" s="300" t="s">
        <v>180</v>
      </c>
      <c r="T660" s="466">
        <v>0</v>
      </c>
      <c r="U660" s="466"/>
      <c r="V660" s="196">
        <v>0</v>
      </c>
      <c r="W660" s="466">
        <v>0</v>
      </c>
      <c r="X660" s="618"/>
    </row>
    <row r="661" spans="2:24" s="50" customFormat="1" ht="14.25" thickBot="1">
      <c r="F661" s="643" t="s">
        <v>179</v>
      </c>
      <c r="G661" s="643"/>
      <c r="H661" s="643"/>
      <c r="I661" s="643"/>
      <c r="S661" s="297" t="s">
        <v>178</v>
      </c>
      <c r="T661" s="629">
        <v>0</v>
      </c>
      <c r="U661" s="629"/>
      <c r="V661" s="299">
        <v>0</v>
      </c>
      <c r="W661" s="629">
        <v>0</v>
      </c>
      <c r="X661" s="630"/>
    </row>
    <row r="662" spans="2:24" s="50" customFormat="1">
      <c r="B662" s="281" t="s">
        <v>177</v>
      </c>
      <c r="C662" s="634">
        <f>SUM(C636:D640)</f>
        <v>27</v>
      </c>
      <c r="D662" s="634"/>
      <c r="E662" s="634">
        <f>SUM(E636:F640)</f>
        <v>25</v>
      </c>
      <c r="F662" s="634"/>
      <c r="G662" s="282">
        <f>SUM(C662:F662)</f>
        <v>52</v>
      </c>
      <c r="H662" s="281" t="s">
        <v>176</v>
      </c>
      <c r="I662" s="633">
        <f>SUM(N636:N640)</f>
        <v>23</v>
      </c>
      <c r="J662" s="633"/>
      <c r="K662" s="287">
        <f>SUM(O636:P640)</f>
        <v>25</v>
      </c>
      <c r="L662" s="282">
        <f t="shared" ref="L662:L668" si="104">SUM(H662:K662)</f>
        <v>48</v>
      </c>
      <c r="M662" s="268" t="s">
        <v>175</v>
      </c>
      <c r="N662" s="290">
        <f>SUM(T661:U666)</f>
        <v>0</v>
      </c>
      <c r="O662" s="634">
        <f>SUM(V661:V665)</f>
        <v>0</v>
      </c>
      <c r="P662" s="634"/>
      <c r="Q662" s="634">
        <f t="shared" ref="Q662:Q663" si="105">SUM(M662:P662)</f>
        <v>0</v>
      </c>
      <c r="R662" s="644">
        <f t="shared" ref="R662:R663" si="106">SUM(N662:Q662)</f>
        <v>0</v>
      </c>
      <c r="S662" s="275" t="s">
        <v>174</v>
      </c>
      <c r="T662" s="627">
        <v>0</v>
      </c>
      <c r="U662" s="627"/>
      <c r="V662" s="279">
        <v>0</v>
      </c>
      <c r="W662" s="627">
        <v>0</v>
      </c>
      <c r="X662" s="628"/>
    </row>
    <row r="663" spans="2:24" s="50" customFormat="1" ht="14.25" thickBot="1">
      <c r="B663" s="283" t="s">
        <v>173</v>
      </c>
      <c r="C663" s="645">
        <f>SUM(C641:D645)</f>
        <v>26</v>
      </c>
      <c r="D663" s="645"/>
      <c r="E663" s="645">
        <f>SUM(E641:F645)</f>
        <v>29</v>
      </c>
      <c r="F663" s="645"/>
      <c r="G663" s="284">
        <f t="shared" ref="G663:G671" si="107">SUM(C663:F663)</f>
        <v>55</v>
      </c>
      <c r="H663" s="283" t="s">
        <v>172</v>
      </c>
      <c r="I663" s="648">
        <f>SUM(N641:N645)</f>
        <v>25</v>
      </c>
      <c r="J663" s="648"/>
      <c r="K663" s="288">
        <f>SUM(O641:P645)</f>
        <v>18</v>
      </c>
      <c r="L663" s="284">
        <f t="shared" si="104"/>
        <v>43</v>
      </c>
      <c r="M663" s="269" t="s">
        <v>159</v>
      </c>
      <c r="N663" s="291">
        <f>T666</f>
        <v>0</v>
      </c>
      <c r="O663" s="641">
        <f>V666</f>
        <v>0</v>
      </c>
      <c r="P663" s="641"/>
      <c r="Q663" s="641">
        <f t="shared" si="105"/>
        <v>0</v>
      </c>
      <c r="R663" s="660">
        <f t="shared" si="106"/>
        <v>0</v>
      </c>
      <c r="S663" s="275" t="s">
        <v>171</v>
      </c>
      <c r="T663" s="627">
        <v>0</v>
      </c>
      <c r="U663" s="627"/>
      <c r="V663" s="279">
        <v>0</v>
      </c>
      <c r="W663" s="627">
        <v>0</v>
      </c>
      <c r="X663" s="628"/>
    </row>
    <row r="664" spans="2:24" s="50" customFormat="1" ht="14.25" thickBot="1">
      <c r="B664" s="283" t="s">
        <v>170</v>
      </c>
      <c r="C664" s="645">
        <f>SUM(C646:D650)</f>
        <v>21</v>
      </c>
      <c r="D664" s="645"/>
      <c r="E664" s="645">
        <f>SUM(E646:F650)</f>
        <v>23</v>
      </c>
      <c r="F664" s="645"/>
      <c r="G664" s="284">
        <f t="shared" si="107"/>
        <v>44</v>
      </c>
      <c r="H664" s="283" t="s">
        <v>169</v>
      </c>
      <c r="I664" s="648">
        <f>SUM(N646:N650)</f>
        <v>33</v>
      </c>
      <c r="J664" s="648"/>
      <c r="K664" s="288">
        <f>SUM(O646:P650)</f>
        <v>37</v>
      </c>
      <c r="L664" s="284">
        <f t="shared" si="104"/>
        <v>70</v>
      </c>
      <c r="S664" s="275" t="s">
        <v>168</v>
      </c>
      <c r="T664" s="627">
        <v>0</v>
      </c>
      <c r="U664" s="627"/>
      <c r="V664" s="279">
        <v>0</v>
      </c>
      <c r="W664" s="627">
        <v>0</v>
      </c>
      <c r="X664" s="628"/>
    </row>
    <row r="665" spans="2:24" s="50" customFormat="1">
      <c r="B665" s="283" t="s">
        <v>167</v>
      </c>
      <c r="C665" s="645">
        <f>SUM(C651:D655)</f>
        <v>26</v>
      </c>
      <c r="D665" s="645"/>
      <c r="E665" s="645">
        <f>SUM(E651:F655)</f>
        <v>26</v>
      </c>
      <c r="F665" s="645"/>
      <c r="G665" s="284">
        <f t="shared" si="107"/>
        <v>52</v>
      </c>
      <c r="H665" s="283" t="s">
        <v>166</v>
      </c>
      <c r="I665" s="648">
        <f>SUM(N651:N655)</f>
        <v>29</v>
      </c>
      <c r="J665" s="648"/>
      <c r="K665" s="288">
        <f>SUM(O651:P655)</f>
        <v>42</v>
      </c>
      <c r="L665" s="284">
        <f t="shared" si="104"/>
        <v>71</v>
      </c>
      <c r="M665" s="639" t="s">
        <v>165</v>
      </c>
      <c r="N665" s="635">
        <f>SUM(I665:J671,N662:N663)</f>
        <v>100</v>
      </c>
      <c r="O665" s="635">
        <f>SUM(K665:K671,O662:P663)</f>
        <v>142</v>
      </c>
      <c r="P665" s="635"/>
      <c r="Q665" s="635">
        <f t="shared" ref="Q665:Q666" si="108">SUM(M665:P665)</f>
        <v>242</v>
      </c>
      <c r="R665" s="637">
        <f t="shared" ref="R665:R666" si="109">SUM(N665:Q665)</f>
        <v>484</v>
      </c>
      <c r="S665" s="300" t="s">
        <v>164</v>
      </c>
      <c r="T665" s="302">
        <v>0</v>
      </c>
      <c r="U665" s="302">
        <v>0</v>
      </c>
      <c r="V665" s="302">
        <v>0</v>
      </c>
      <c r="W665" s="466">
        <v>0</v>
      </c>
      <c r="X665" s="618"/>
    </row>
    <row r="666" spans="2:24" s="50" customFormat="1" ht="14.25" thickBot="1">
      <c r="B666" s="283" t="s">
        <v>163</v>
      </c>
      <c r="C666" s="645">
        <f>SUM(C656:D660)</f>
        <v>21</v>
      </c>
      <c r="D666" s="645"/>
      <c r="E666" s="645">
        <f>SUM(E656:F660)</f>
        <v>19</v>
      </c>
      <c r="F666" s="645"/>
      <c r="G666" s="284">
        <f t="shared" si="107"/>
        <v>40</v>
      </c>
      <c r="H666" s="283" t="s">
        <v>162</v>
      </c>
      <c r="I666" s="648">
        <f>SUM(N656:N660)</f>
        <v>25</v>
      </c>
      <c r="J666" s="648"/>
      <c r="K666" s="288">
        <f>SUM(O656:P660)</f>
        <v>30</v>
      </c>
      <c r="L666" s="284">
        <f t="shared" si="104"/>
        <v>55</v>
      </c>
      <c r="M666" s="640"/>
      <c r="N666" s="636"/>
      <c r="O666" s="636"/>
      <c r="P666" s="636"/>
      <c r="Q666" s="636">
        <f t="shared" si="108"/>
        <v>0</v>
      </c>
      <c r="R666" s="638">
        <f t="shared" si="109"/>
        <v>0</v>
      </c>
      <c r="S666" s="277" t="s">
        <v>159</v>
      </c>
      <c r="T666" s="632">
        <v>0</v>
      </c>
      <c r="U666" s="632"/>
      <c r="V666" s="280">
        <v>0</v>
      </c>
      <c r="W666" s="632">
        <v>0</v>
      </c>
      <c r="X666" s="647"/>
    </row>
    <row r="667" spans="2:24" s="50" customFormat="1" ht="14.25" thickBot="1">
      <c r="B667" s="283" t="s">
        <v>158</v>
      </c>
      <c r="C667" s="645">
        <f>SUM(I636:J640)</f>
        <v>24</v>
      </c>
      <c r="D667" s="645"/>
      <c r="E667" s="645">
        <f>SUM(K636:K640)</f>
        <v>27</v>
      </c>
      <c r="F667" s="645"/>
      <c r="G667" s="284">
        <f t="shared" si="107"/>
        <v>51</v>
      </c>
      <c r="H667" s="283" t="s">
        <v>157</v>
      </c>
      <c r="I667" s="648">
        <f>SUM(T636:U640)</f>
        <v>23</v>
      </c>
      <c r="J667" s="648"/>
      <c r="K667" s="288">
        <f>SUM(V636:V640)</f>
        <v>23</v>
      </c>
      <c r="L667" s="284">
        <f t="shared" si="104"/>
        <v>46</v>
      </c>
      <c r="M667" s="292" t="s">
        <v>161</v>
      </c>
      <c r="N667" s="319"/>
      <c r="O667" s="320"/>
      <c r="P667" s="649">
        <f>Q665/Q669*100</f>
        <v>26.304347826086953</v>
      </c>
      <c r="Q667" s="650"/>
      <c r="R667" s="271" t="s">
        <v>160</v>
      </c>
    </row>
    <row r="668" spans="2:24" s="50" customFormat="1" ht="14.25" thickBot="1">
      <c r="B668" s="283" t="s">
        <v>156</v>
      </c>
      <c r="C668" s="645">
        <f>SUM(I641:J645)</f>
        <v>24</v>
      </c>
      <c r="D668" s="645"/>
      <c r="E668" s="645">
        <f>SUM(K641:K645)</f>
        <v>20</v>
      </c>
      <c r="F668" s="645"/>
      <c r="G668" s="284">
        <f t="shared" si="107"/>
        <v>44</v>
      </c>
      <c r="H668" s="283" t="s">
        <v>155</v>
      </c>
      <c r="I668" s="648">
        <f>SUM(T641:U645)</f>
        <v>16</v>
      </c>
      <c r="J668" s="648"/>
      <c r="K668" s="288">
        <f>SUM(V641:V645)</f>
        <v>15</v>
      </c>
      <c r="L668" s="284">
        <f t="shared" si="104"/>
        <v>31</v>
      </c>
    </row>
    <row r="669" spans="2:24" s="50" customFormat="1">
      <c r="B669" s="283" t="s">
        <v>154</v>
      </c>
      <c r="C669" s="645">
        <f>SUM(I646:J650)</f>
        <v>29</v>
      </c>
      <c r="D669" s="645"/>
      <c r="E669" s="645">
        <f>SUM(K646:K650)</f>
        <v>38</v>
      </c>
      <c r="F669" s="645"/>
      <c r="G669" s="284">
        <f t="shared" si="107"/>
        <v>67</v>
      </c>
      <c r="H669" s="283" t="s">
        <v>153</v>
      </c>
      <c r="I669" s="648">
        <f>SUM(T646:U650)</f>
        <v>5</v>
      </c>
      <c r="J669" s="648"/>
      <c r="K669" s="288">
        <f>SUM(V646:V650)</f>
        <v>25</v>
      </c>
      <c r="L669" s="284">
        <f>SUM(H669:K669)</f>
        <v>30</v>
      </c>
      <c r="M669" s="639" t="s">
        <v>152</v>
      </c>
      <c r="N669" s="635">
        <f>SUM(C662:D671,I662:J671,N662:N663)</f>
        <v>436</v>
      </c>
      <c r="O669" s="635">
        <f>SUM(E662:F671,K662:K671,O662:P663)</f>
        <v>484</v>
      </c>
      <c r="P669" s="635"/>
      <c r="Q669" s="635">
        <f>SUM(N669:P670)</f>
        <v>920</v>
      </c>
      <c r="R669" s="637"/>
      <c r="S669" s="651" t="s">
        <v>151</v>
      </c>
      <c r="T669" s="623">
        <v>42</v>
      </c>
      <c r="U669" s="623"/>
      <c r="V669" s="623">
        <v>45</v>
      </c>
      <c r="W669" s="623">
        <v>44</v>
      </c>
      <c r="X669" s="625"/>
    </row>
    <row r="670" spans="2:24" s="50" customFormat="1" ht="14.25" thickBot="1">
      <c r="B670" s="283" t="s">
        <v>150</v>
      </c>
      <c r="C670" s="645">
        <f>SUM(I651:J655)</f>
        <v>25</v>
      </c>
      <c r="D670" s="645"/>
      <c r="E670" s="645">
        <f>SUM(K651:K655)</f>
        <v>22</v>
      </c>
      <c r="F670" s="645"/>
      <c r="G670" s="284">
        <f t="shared" si="107"/>
        <v>47</v>
      </c>
      <c r="H670" s="283" t="s">
        <v>149</v>
      </c>
      <c r="I670" s="648">
        <f>SUM(T651:U655)</f>
        <v>2</v>
      </c>
      <c r="J670" s="648"/>
      <c r="K670" s="288">
        <f>SUM(V651:V655)</f>
        <v>4</v>
      </c>
      <c r="L670" s="284">
        <f t="shared" ref="L670:L671" si="110">SUM(H670:K670)</f>
        <v>6</v>
      </c>
      <c r="M670" s="640"/>
      <c r="N670" s="636"/>
      <c r="O670" s="636"/>
      <c r="P670" s="636"/>
      <c r="Q670" s="636"/>
      <c r="R670" s="638"/>
      <c r="S670" s="652"/>
      <c r="T670" s="624"/>
      <c r="U670" s="624"/>
      <c r="V670" s="624"/>
      <c r="W670" s="624"/>
      <c r="X670" s="626"/>
    </row>
    <row r="671" spans="2:24" s="50" customFormat="1" ht="14.25" thickBot="1">
      <c r="B671" s="285" t="s">
        <v>148</v>
      </c>
      <c r="C671" s="641">
        <f>SUM(I656:J660)</f>
        <v>32</v>
      </c>
      <c r="D671" s="641"/>
      <c r="E671" s="641">
        <f>SUM(K656:K660)</f>
        <v>33</v>
      </c>
      <c r="F671" s="641"/>
      <c r="G671" s="286">
        <f t="shared" si="107"/>
        <v>65</v>
      </c>
      <c r="H671" s="285" t="s">
        <v>147</v>
      </c>
      <c r="I671" s="653">
        <f>SUM(T656:U660)</f>
        <v>0</v>
      </c>
      <c r="J671" s="653"/>
      <c r="K671" s="289">
        <f>SUM(V656:V660)</f>
        <v>3</v>
      </c>
      <c r="L671" s="286">
        <f t="shared" si="110"/>
        <v>3</v>
      </c>
      <c r="M671" s="269" t="s">
        <v>7</v>
      </c>
      <c r="N671" s="306"/>
      <c r="O671" s="306"/>
      <c r="P671" s="306"/>
      <c r="Q671" s="661">
        <f>字別人口!Q36</f>
        <v>369</v>
      </c>
      <c r="R671" s="662"/>
      <c r="S671" s="643" t="s">
        <v>146</v>
      </c>
      <c r="T671" s="643"/>
      <c r="U671" s="643"/>
      <c r="V671" s="643"/>
      <c r="W671" s="169">
        <v>16</v>
      </c>
      <c r="X671" s="107">
        <v>74</v>
      </c>
    </row>
    <row r="673" spans="2:27" s="50" customFormat="1"/>
    <row r="674" spans="2:27" s="50" customFormat="1" ht="13.5" customHeight="1">
      <c r="B674" s="643" t="s">
        <v>1</v>
      </c>
      <c r="C674" s="643"/>
      <c r="D674" s="643" t="s">
        <v>2</v>
      </c>
      <c r="E674" s="643"/>
      <c r="F674" s="643"/>
      <c r="G674" s="643"/>
      <c r="H674" s="643"/>
      <c r="I674" s="643"/>
      <c r="J674" s="631" t="s">
        <v>338</v>
      </c>
      <c r="K674" s="631"/>
      <c r="L674" s="631"/>
      <c r="M674" s="631"/>
      <c r="N674" s="631"/>
      <c r="O674" s="631"/>
      <c r="P674" s="631"/>
      <c r="U674" s="193" t="str">
        <f>$U$2</f>
        <v>平成29年11月30日</v>
      </c>
      <c r="V674" s="193"/>
      <c r="W674" s="193"/>
      <c r="X674" s="193" t="s">
        <v>0</v>
      </c>
      <c r="Y674" s="4"/>
      <c r="Z674" s="4"/>
      <c r="AA674" s="4"/>
    </row>
    <row r="675" spans="2:27" s="50" customFormat="1" ht="13.5" customHeight="1">
      <c r="B675" s="643" t="s">
        <v>282</v>
      </c>
      <c r="C675" s="643"/>
      <c r="D675" s="643" t="s">
        <v>128</v>
      </c>
      <c r="E675" s="643"/>
      <c r="F675" s="643"/>
      <c r="G675" s="643"/>
      <c r="H675" s="260"/>
      <c r="I675" s="260"/>
      <c r="J675" s="631"/>
      <c r="K675" s="631"/>
      <c r="L675" s="631"/>
      <c r="M675" s="631"/>
      <c r="N675" s="631"/>
      <c r="O675" s="631"/>
      <c r="P675" s="631"/>
      <c r="U675" s="193" t="str">
        <f>$U$3</f>
        <v>平成29年12月 1日</v>
      </c>
      <c r="V675" s="193"/>
      <c r="W675" s="193"/>
      <c r="X675" s="193" t="s">
        <v>3</v>
      </c>
      <c r="Y675" s="4"/>
      <c r="Z675" s="4"/>
      <c r="AA675" s="4"/>
    </row>
    <row r="676" spans="2:27" s="50" customFormat="1" ht="13.5" customHeight="1" thickBot="1">
      <c r="J676" s="273"/>
      <c r="K676" s="273"/>
      <c r="L676" s="273"/>
      <c r="M676" s="273"/>
      <c r="N676" s="273"/>
      <c r="O676" s="273"/>
      <c r="P676" s="273"/>
      <c r="U676" s="260"/>
      <c r="X676" s="4"/>
      <c r="Y676" s="4"/>
      <c r="Z676" s="4"/>
      <c r="AA676" s="4"/>
    </row>
    <row r="677" spans="2:27" s="50" customFormat="1">
      <c r="B677" s="294" t="s">
        <v>280</v>
      </c>
      <c r="C677" s="642" t="s">
        <v>4</v>
      </c>
      <c r="D677" s="642"/>
      <c r="E677" s="642" t="s">
        <v>5</v>
      </c>
      <c r="F677" s="642"/>
      <c r="G677" s="295" t="s">
        <v>6</v>
      </c>
      <c r="H677" s="294" t="s">
        <v>280</v>
      </c>
      <c r="I677" s="642" t="s">
        <v>4</v>
      </c>
      <c r="J677" s="642"/>
      <c r="K677" s="296" t="s">
        <v>5</v>
      </c>
      <c r="L677" s="295" t="s">
        <v>6</v>
      </c>
      <c r="M677" s="294" t="s">
        <v>280</v>
      </c>
      <c r="N677" s="296" t="s">
        <v>4</v>
      </c>
      <c r="O677" s="642" t="s">
        <v>5</v>
      </c>
      <c r="P677" s="642"/>
      <c r="Q677" s="642" t="s">
        <v>6</v>
      </c>
      <c r="R677" s="646"/>
      <c r="S677" s="294" t="s">
        <v>280</v>
      </c>
      <c r="T677" s="642" t="s">
        <v>4</v>
      </c>
      <c r="U677" s="642"/>
      <c r="V677" s="296" t="s">
        <v>5</v>
      </c>
      <c r="W677" s="642" t="s">
        <v>6</v>
      </c>
      <c r="X677" s="646"/>
    </row>
    <row r="678" spans="2:27" s="50" customFormat="1">
      <c r="B678" s="297" t="s">
        <v>279</v>
      </c>
      <c r="C678" s="629">
        <v>6</v>
      </c>
      <c r="D678" s="629"/>
      <c r="E678" s="629">
        <v>5</v>
      </c>
      <c r="F678" s="629"/>
      <c r="G678" s="298">
        <v>11</v>
      </c>
      <c r="H678" s="297" t="s">
        <v>278</v>
      </c>
      <c r="I678" s="629">
        <v>8</v>
      </c>
      <c r="J678" s="629"/>
      <c r="K678" s="299">
        <v>3</v>
      </c>
      <c r="L678" s="298">
        <v>11</v>
      </c>
      <c r="M678" s="297" t="s">
        <v>277</v>
      </c>
      <c r="N678" s="299">
        <v>7</v>
      </c>
      <c r="O678" s="629">
        <v>13</v>
      </c>
      <c r="P678" s="629"/>
      <c r="Q678" s="629">
        <v>20</v>
      </c>
      <c r="R678" s="630"/>
      <c r="S678" s="297" t="s">
        <v>276</v>
      </c>
      <c r="T678" s="629">
        <v>2</v>
      </c>
      <c r="U678" s="629"/>
      <c r="V678" s="299">
        <v>5</v>
      </c>
      <c r="W678" s="629">
        <v>7</v>
      </c>
      <c r="X678" s="630"/>
    </row>
    <row r="679" spans="2:27" s="50" customFormat="1">
      <c r="B679" s="275" t="s">
        <v>275</v>
      </c>
      <c r="C679" s="627">
        <v>3</v>
      </c>
      <c r="D679" s="627"/>
      <c r="E679" s="627">
        <v>3</v>
      </c>
      <c r="F679" s="627"/>
      <c r="G679" s="276">
        <v>6</v>
      </c>
      <c r="H679" s="275" t="s">
        <v>274</v>
      </c>
      <c r="I679" s="627">
        <v>12</v>
      </c>
      <c r="J679" s="627"/>
      <c r="K679" s="279">
        <v>8</v>
      </c>
      <c r="L679" s="276">
        <v>20</v>
      </c>
      <c r="M679" s="275" t="s">
        <v>273</v>
      </c>
      <c r="N679" s="279">
        <v>4</v>
      </c>
      <c r="O679" s="627">
        <v>9</v>
      </c>
      <c r="P679" s="627"/>
      <c r="Q679" s="627">
        <v>13</v>
      </c>
      <c r="R679" s="628"/>
      <c r="S679" s="275" t="s">
        <v>272</v>
      </c>
      <c r="T679" s="627">
        <v>10</v>
      </c>
      <c r="U679" s="627"/>
      <c r="V679" s="279">
        <v>5</v>
      </c>
      <c r="W679" s="627">
        <v>15</v>
      </c>
      <c r="X679" s="628"/>
    </row>
    <row r="680" spans="2:27" s="50" customFormat="1">
      <c r="B680" s="275" t="s">
        <v>271</v>
      </c>
      <c r="C680" s="627">
        <v>2</v>
      </c>
      <c r="D680" s="627"/>
      <c r="E680" s="627">
        <v>5</v>
      </c>
      <c r="F680" s="627"/>
      <c r="G680" s="276">
        <v>7</v>
      </c>
      <c r="H680" s="275" t="s">
        <v>270</v>
      </c>
      <c r="I680" s="627">
        <v>7</v>
      </c>
      <c r="J680" s="627"/>
      <c r="K680" s="279">
        <v>6</v>
      </c>
      <c r="L680" s="276">
        <v>13</v>
      </c>
      <c r="M680" s="275" t="s">
        <v>269</v>
      </c>
      <c r="N680" s="279">
        <v>15</v>
      </c>
      <c r="O680" s="627">
        <v>13</v>
      </c>
      <c r="P680" s="627"/>
      <c r="Q680" s="627">
        <v>28</v>
      </c>
      <c r="R680" s="628"/>
      <c r="S680" s="275" t="s">
        <v>268</v>
      </c>
      <c r="T680" s="627">
        <v>6</v>
      </c>
      <c r="U680" s="627"/>
      <c r="V680" s="279">
        <v>7</v>
      </c>
      <c r="W680" s="627">
        <v>13</v>
      </c>
      <c r="X680" s="628"/>
    </row>
    <row r="681" spans="2:27" s="50" customFormat="1">
      <c r="B681" s="275" t="s">
        <v>267</v>
      </c>
      <c r="C681" s="627">
        <v>5</v>
      </c>
      <c r="D681" s="627"/>
      <c r="E681" s="627">
        <v>4</v>
      </c>
      <c r="F681" s="627"/>
      <c r="G681" s="276">
        <v>9</v>
      </c>
      <c r="H681" s="275" t="s">
        <v>266</v>
      </c>
      <c r="I681" s="627">
        <v>8</v>
      </c>
      <c r="J681" s="627"/>
      <c r="K681" s="279">
        <v>6</v>
      </c>
      <c r="L681" s="276">
        <v>14</v>
      </c>
      <c r="M681" s="275" t="s">
        <v>265</v>
      </c>
      <c r="N681" s="279">
        <v>8</v>
      </c>
      <c r="O681" s="627">
        <v>10</v>
      </c>
      <c r="P681" s="627"/>
      <c r="Q681" s="627">
        <v>18</v>
      </c>
      <c r="R681" s="628"/>
      <c r="S681" s="275" t="s">
        <v>264</v>
      </c>
      <c r="T681" s="627">
        <v>3</v>
      </c>
      <c r="U681" s="627"/>
      <c r="V681" s="279">
        <v>5</v>
      </c>
      <c r="W681" s="627">
        <v>8</v>
      </c>
      <c r="X681" s="628"/>
    </row>
    <row r="682" spans="2:27" s="50" customFormat="1">
      <c r="B682" s="300" t="s">
        <v>263</v>
      </c>
      <c r="C682" s="466">
        <v>7</v>
      </c>
      <c r="D682" s="466"/>
      <c r="E682" s="466">
        <v>6</v>
      </c>
      <c r="F682" s="466"/>
      <c r="G682" s="301">
        <v>13</v>
      </c>
      <c r="H682" s="300" t="s">
        <v>262</v>
      </c>
      <c r="I682" s="466">
        <v>6</v>
      </c>
      <c r="J682" s="466"/>
      <c r="K682" s="196">
        <v>7</v>
      </c>
      <c r="L682" s="301">
        <v>13</v>
      </c>
      <c r="M682" s="300" t="s">
        <v>261</v>
      </c>
      <c r="N682" s="196">
        <v>11</v>
      </c>
      <c r="O682" s="466">
        <v>18</v>
      </c>
      <c r="P682" s="466"/>
      <c r="Q682" s="466">
        <v>29</v>
      </c>
      <c r="R682" s="618"/>
      <c r="S682" s="300" t="s">
        <v>260</v>
      </c>
      <c r="T682" s="466">
        <v>4</v>
      </c>
      <c r="U682" s="466"/>
      <c r="V682" s="196">
        <v>4</v>
      </c>
      <c r="W682" s="466">
        <v>8</v>
      </c>
      <c r="X682" s="618"/>
    </row>
    <row r="683" spans="2:27" s="50" customFormat="1">
      <c r="B683" s="275" t="s">
        <v>259</v>
      </c>
      <c r="C683" s="627">
        <v>8</v>
      </c>
      <c r="D683" s="627"/>
      <c r="E683" s="627">
        <v>8</v>
      </c>
      <c r="F683" s="627"/>
      <c r="G683" s="276">
        <v>16</v>
      </c>
      <c r="H683" s="275" t="s">
        <v>258</v>
      </c>
      <c r="I683" s="627">
        <v>8</v>
      </c>
      <c r="J683" s="627"/>
      <c r="K683" s="279">
        <v>6</v>
      </c>
      <c r="L683" s="276">
        <v>14</v>
      </c>
      <c r="M683" s="275" t="s">
        <v>257</v>
      </c>
      <c r="N683" s="279">
        <v>16</v>
      </c>
      <c r="O683" s="627">
        <v>14</v>
      </c>
      <c r="P683" s="627"/>
      <c r="Q683" s="627">
        <v>30</v>
      </c>
      <c r="R683" s="628"/>
      <c r="S683" s="275" t="s">
        <v>256</v>
      </c>
      <c r="T683" s="627">
        <v>5</v>
      </c>
      <c r="U683" s="627"/>
      <c r="V683" s="279">
        <v>2</v>
      </c>
      <c r="W683" s="627">
        <v>7</v>
      </c>
      <c r="X683" s="628"/>
    </row>
    <row r="684" spans="2:27" s="50" customFormat="1">
      <c r="B684" s="275" t="s">
        <v>255</v>
      </c>
      <c r="C684" s="627">
        <v>2</v>
      </c>
      <c r="D684" s="627"/>
      <c r="E684" s="627">
        <v>6</v>
      </c>
      <c r="F684" s="627"/>
      <c r="G684" s="276">
        <v>8</v>
      </c>
      <c r="H684" s="275" t="s">
        <v>254</v>
      </c>
      <c r="I684" s="627">
        <v>6</v>
      </c>
      <c r="J684" s="627"/>
      <c r="K684" s="279">
        <v>11</v>
      </c>
      <c r="L684" s="276">
        <v>17</v>
      </c>
      <c r="M684" s="275" t="s">
        <v>253</v>
      </c>
      <c r="N684" s="279">
        <v>8</v>
      </c>
      <c r="O684" s="627">
        <v>10</v>
      </c>
      <c r="P684" s="627"/>
      <c r="Q684" s="627">
        <v>18</v>
      </c>
      <c r="R684" s="628"/>
      <c r="S684" s="275" t="s">
        <v>252</v>
      </c>
      <c r="T684" s="627">
        <v>2</v>
      </c>
      <c r="U684" s="627"/>
      <c r="V684" s="279">
        <v>4</v>
      </c>
      <c r="W684" s="627">
        <v>6</v>
      </c>
      <c r="X684" s="628"/>
    </row>
    <row r="685" spans="2:27" s="50" customFormat="1">
      <c r="B685" s="275" t="s">
        <v>251</v>
      </c>
      <c r="C685" s="627">
        <v>6</v>
      </c>
      <c r="D685" s="627"/>
      <c r="E685" s="627">
        <v>2</v>
      </c>
      <c r="F685" s="627"/>
      <c r="G685" s="276">
        <v>8</v>
      </c>
      <c r="H685" s="275" t="s">
        <v>250</v>
      </c>
      <c r="I685" s="627">
        <v>4</v>
      </c>
      <c r="J685" s="627"/>
      <c r="K685" s="279">
        <v>3</v>
      </c>
      <c r="L685" s="276">
        <v>7</v>
      </c>
      <c r="M685" s="275" t="s">
        <v>249</v>
      </c>
      <c r="N685" s="279">
        <v>14</v>
      </c>
      <c r="O685" s="627">
        <v>15</v>
      </c>
      <c r="P685" s="627"/>
      <c r="Q685" s="627">
        <v>29</v>
      </c>
      <c r="R685" s="628"/>
      <c r="S685" s="275" t="s">
        <v>248</v>
      </c>
      <c r="T685" s="627">
        <v>2</v>
      </c>
      <c r="U685" s="627"/>
      <c r="V685" s="279">
        <v>4</v>
      </c>
      <c r="W685" s="627">
        <v>6</v>
      </c>
      <c r="X685" s="628"/>
    </row>
    <row r="686" spans="2:27" s="50" customFormat="1">
      <c r="B686" s="275" t="s">
        <v>247</v>
      </c>
      <c r="C686" s="627">
        <v>6</v>
      </c>
      <c r="D686" s="627"/>
      <c r="E686" s="627">
        <v>8</v>
      </c>
      <c r="F686" s="627"/>
      <c r="G686" s="276">
        <v>14</v>
      </c>
      <c r="H686" s="275" t="s">
        <v>246</v>
      </c>
      <c r="I686" s="627">
        <v>5</v>
      </c>
      <c r="J686" s="627"/>
      <c r="K686" s="279">
        <v>7</v>
      </c>
      <c r="L686" s="276">
        <v>12</v>
      </c>
      <c r="M686" s="275" t="s">
        <v>245</v>
      </c>
      <c r="N686" s="279">
        <v>10</v>
      </c>
      <c r="O686" s="627">
        <v>13</v>
      </c>
      <c r="P686" s="627"/>
      <c r="Q686" s="627">
        <v>23</v>
      </c>
      <c r="R686" s="628"/>
      <c r="S686" s="275" t="s">
        <v>244</v>
      </c>
      <c r="T686" s="627">
        <v>2</v>
      </c>
      <c r="U686" s="627"/>
      <c r="V686" s="279">
        <v>6</v>
      </c>
      <c r="W686" s="627">
        <v>8</v>
      </c>
      <c r="X686" s="628"/>
    </row>
    <row r="687" spans="2:27" s="50" customFormat="1">
      <c r="B687" s="300" t="s">
        <v>243</v>
      </c>
      <c r="C687" s="466">
        <v>7</v>
      </c>
      <c r="D687" s="466"/>
      <c r="E687" s="466">
        <v>5</v>
      </c>
      <c r="F687" s="466"/>
      <c r="G687" s="301">
        <v>12</v>
      </c>
      <c r="H687" s="300" t="s">
        <v>242</v>
      </c>
      <c r="I687" s="466">
        <v>7</v>
      </c>
      <c r="J687" s="466"/>
      <c r="K687" s="196">
        <v>7</v>
      </c>
      <c r="L687" s="301">
        <v>14</v>
      </c>
      <c r="M687" s="300" t="s">
        <v>241</v>
      </c>
      <c r="N687" s="196">
        <v>5</v>
      </c>
      <c r="O687" s="466">
        <v>19</v>
      </c>
      <c r="P687" s="466"/>
      <c r="Q687" s="466">
        <v>24</v>
      </c>
      <c r="R687" s="618"/>
      <c r="S687" s="300" t="s">
        <v>240</v>
      </c>
      <c r="T687" s="466">
        <v>2</v>
      </c>
      <c r="U687" s="466"/>
      <c r="V687" s="196">
        <v>4</v>
      </c>
      <c r="W687" s="466">
        <v>6</v>
      </c>
      <c r="X687" s="618"/>
    </row>
    <row r="688" spans="2:27" s="50" customFormat="1">
      <c r="B688" s="275" t="s">
        <v>239</v>
      </c>
      <c r="C688" s="627">
        <v>7</v>
      </c>
      <c r="D688" s="627"/>
      <c r="E688" s="627">
        <v>8</v>
      </c>
      <c r="F688" s="627"/>
      <c r="G688" s="276">
        <v>15</v>
      </c>
      <c r="H688" s="275" t="s">
        <v>238</v>
      </c>
      <c r="I688" s="627">
        <v>7</v>
      </c>
      <c r="J688" s="627"/>
      <c r="K688" s="279">
        <v>6</v>
      </c>
      <c r="L688" s="276">
        <v>13</v>
      </c>
      <c r="M688" s="275" t="s">
        <v>237</v>
      </c>
      <c r="N688" s="279">
        <v>9</v>
      </c>
      <c r="O688" s="627">
        <v>10</v>
      </c>
      <c r="P688" s="627"/>
      <c r="Q688" s="627">
        <v>19</v>
      </c>
      <c r="R688" s="628"/>
      <c r="S688" s="275" t="s">
        <v>236</v>
      </c>
      <c r="T688" s="627">
        <v>0</v>
      </c>
      <c r="U688" s="627"/>
      <c r="V688" s="279">
        <v>1</v>
      </c>
      <c r="W688" s="627">
        <v>1</v>
      </c>
      <c r="X688" s="628"/>
    </row>
    <row r="689" spans="2:24" s="50" customFormat="1">
      <c r="B689" s="275" t="s">
        <v>235</v>
      </c>
      <c r="C689" s="627">
        <v>8</v>
      </c>
      <c r="D689" s="627"/>
      <c r="E689" s="627">
        <v>10</v>
      </c>
      <c r="F689" s="627"/>
      <c r="G689" s="276">
        <v>18</v>
      </c>
      <c r="H689" s="275" t="s">
        <v>234</v>
      </c>
      <c r="I689" s="627">
        <v>6</v>
      </c>
      <c r="J689" s="627"/>
      <c r="K689" s="279">
        <v>10</v>
      </c>
      <c r="L689" s="276">
        <v>16</v>
      </c>
      <c r="M689" s="275" t="s">
        <v>233</v>
      </c>
      <c r="N689" s="279">
        <v>12</v>
      </c>
      <c r="O689" s="627">
        <v>16</v>
      </c>
      <c r="P689" s="627"/>
      <c r="Q689" s="627">
        <v>28</v>
      </c>
      <c r="R689" s="628"/>
      <c r="S689" s="275" t="s">
        <v>232</v>
      </c>
      <c r="T689" s="627">
        <v>2</v>
      </c>
      <c r="U689" s="627"/>
      <c r="V689" s="279">
        <v>3</v>
      </c>
      <c r="W689" s="627">
        <v>5</v>
      </c>
      <c r="X689" s="628"/>
    </row>
    <row r="690" spans="2:24" s="50" customFormat="1">
      <c r="B690" s="275" t="s">
        <v>231</v>
      </c>
      <c r="C690" s="627">
        <v>8</v>
      </c>
      <c r="D690" s="627"/>
      <c r="E690" s="627">
        <v>11</v>
      </c>
      <c r="F690" s="627"/>
      <c r="G690" s="276">
        <v>19</v>
      </c>
      <c r="H690" s="275" t="s">
        <v>230</v>
      </c>
      <c r="I690" s="627">
        <v>11</v>
      </c>
      <c r="J690" s="627"/>
      <c r="K690" s="279">
        <v>6</v>
      </c>
      <c r="L690" s="276">
        <v>17</v>
      </c>
      <c r="M690" s="275" t="s">
        <v>229</v>
      </c>
      <c r="N690" s="279">
        <v>11</v>
      </c>
      <c r="O690" s="627">
        <v>18</v>
      </c>
      <c r="P690" s="627"/>
      <c r="Q690" s="627">
        <v>29</v>
      </c>
      <c r="R690" s="628"/>
      <c r="S690" s="275" t="s">
        <v>228</v>
      </c>
      <c r="T690" s="627">
        <v>2</v>
      </c>
      <c r="U690" s="627"/>
      <c r="V690" s="279">
        <v>0</v>
      </c>
      <c r="W690" s="627">
        <v>2</v>
      </c>
      <c r="X690" s="628"/>
    </row>
    <row r="691" spans="2:24" s="50" customFormat="1">
      <c r="B691" s="275" t="s">
        <v>227</v>
      </c>
      <c r="C691" s="627">
        <v>4</v>
      </c>
      <c r="D691" s="627"/>
      <c r="E691" s="627">
        <v>9</v>
      </c>
      <c r="F691" s="627"/>
      <c r="G691" s="276">
        <v>13</v>
      </c>
      <c r="H691" s="275" t="s">
        <v>226</v>
      </c>
      <c r="I691" s="627">
        <v>9</v>
      </c>
      <c r="J691" s="627"/>
      <c r="K691" s="279">
        <v>9</v>
      </c>
      <c r="L691" s="276">
        <v>18</v>
      </c>
      <c r="M691" s="275" t="s">
        <v>225</v>
      </c>
      <c r="N691" s="279">
        <v>11</v>
      </c>
      <c r="O691" s="627">
        <v>13</v>
      </c>
      <c r="P691" s="627"/>
      <c r="Q691" s="627">
        <v>24</v>
      </c>
      <c r="R691" s="628"/>
      <c r="S691" s="275" t="s">
        <v>224</v>
      </c>
      <c r="T691" s="627">
        <v>2</v>
      </c>
      <c r="U691" s="627"/>
      <c r="V691" s="279">
        <v>1</v>
      </c>
      <c r="W691" s="627">
        <v>3</v>
      </c>
      <c r="X691" s="628"/>
    </row>
    <row r="692" spans="2:24" s="50" customFormat="1">
      <c r="B692" s="300" t="s">
        <v>223</v>
      </c>
      <c r="C692" s="466">
        <v>5</v>
      </c>
      <c r="D692" s="466"/>
      <c r="E692" s="466">
        <v>7</v>
      </c>
      <c r="F692" s="466"/>
      <c r="G692" s="301">
        <v>12</v>
      </c>
      <c r="H692" s="300" t="s">
        <v>222</v>
      </c>
      <c r="I692" s="466">
        <v>10</v>
      </c>
      <c r="J692" s="466"/>
      <c r="K692" s="196">
        <v>6</v>
      </c>
      <c r="L692" s="301">
        <v>16</v>
      </c>
      <c r="M692" s="300" t="s">
        <v>221</v>
      </c>
      <c r="N692" s="196">
        <v>11</v>
      </c>
      <c r="O692" s="466">
        <v>6</v>
      </c>
      <c r="P692" s="466"/>
      <c r="Q692" s="466">
        <v>17</v>
      </c>
      <c r="R692" s="618"/>
      <c r="S692" s="300" t="s">
        <v>220</v>
      </c>
      <c r="T692" s="466">
        <v>1</v>
      </c>
      <c r="U692" s="466"/>
      <c r="V692" s="196">
        <v>2</v>
      </c>
      <c r="W692" s="466">
        <v>3</v>
      </c>
      <c r="X692" s="618"/>
    </row>
    <row r="693" spans="2:24" s="50" customFormat="1">
      <c r="B693" s="275" t="s">
        <v>219</v>
      </c>
      <c r="C693" s="627">
        <v>10</v>
      </c>
      <c r="D693" s="627"/>
      <c r="E693" s="627">
        <v>5</v>
      </c>
      <c r="F693" s="627"/>
      <c r="G693" s="276">
        <v>15</v>
      </c>
      <c r="H693" s="275" t="s">
        <v>218</v>
      </c>
      <c r="I693" s="627">
        <v>12</v>
      </c>
      <c r="J693" s="627"/>
      <c r="K693" s="279">
        <v>5</v>
      </c>
      <c r="L693" s="276">
        <v>17</v>
      </c>
      <c r="M693" s="275" t="s">
        <v>217</v>
      </c>
      <c r="N693" s="279">
        <v>16</v>
      </c>
      <c r="O693" s="627">
        <v>16</v>
      </c>
      <c r="P693" s="627"/>
      <c r="Q693" s="627">
        <v>32</v>
      </c>
      <c r="R693" s="628"/>
      <c r="S693" s="275" t="s">
        <v>216</v>
      </c>
      <c r="T693" s="627">
        <v>1</v>
      </c>
      <c r="U693" s="627"/>
      <c r="V693" s="279">
        <v>1</v>
      </c>
      <c r="W693" s="627">
        <v>2</v>
      </c>
      <c r="X693" s="628"/>
    </row>
    <row r="694" spans="2:24" s="50" customFormat="1">
      <c r="B694" s="275" t="s">
        <v>215</v>
      </c>
      <c r="C694" s="627">
        <v>9</v>
      </c>
      <c r="D694" s="627"/>
      <c r="E694" s="627">
        <v>8</v>
      </c>
      <c r="F694" s="627"/>
      <c r="G694" s="276">
        <v>17</v>
      </c>
      <c r="H694" s="275" t="s">
        <v>214</v>
      </c>
      <c r="I694" s="627">
        <v>15</v>
      </c>
      <c r="J694" s="627"/>
      <c r="K694" s="279">
        <v>14</v>
      </c>
      <c r="L694" s="276">
        <v>29</v>
      </c>
      <c r="M694" s="275" t="s">
        <v>213</v>
      </c>
      <c r="N694" s="279">
        <v>13</v>
      </c>
      <c r="O694" s="627">
        <v>8</v>
      </c>
      <c r="P694" s="627"/>
      <c r="Q694" s="627">
        <v>21</v>
      </c>
      <c r="R694" s="628"/>
      <c r="S694" s="275" t="s">
        <v>212</v>
      </c>
      <c r="T694" s="627">
        <v>0</v>
      </c>
      <c r="U694" s="627"/>
      <c r="V694" s="279">
        <v>1</v>
      </c>
      <c r="W694" s="627">
        <v>1</v>
      </c>
      <c r="X694" s="628"/>
    </row>
    <row r="695" spans="2:24" s="50" customFormat="1">
      <c r="B695" s="275" t="s">
        <v>211</v>
      </c>
      <c r="C695" s="627">
        <v>9</v>
      </c>
      <c r="D695" s="627"/>
      <c r="E695" s="627">
        <v>19</v>
      </c>
      <c r="F695" s="627"/>
      <c r="G695" s="276">
        <v>28</v>
      </c>
      <c r="H695" s="275" t="s">
        <v>210</v>
      </c>
      <c r="I695" s="627">
        <v>8</v>
      </c>
      <c r="J695" s="627"/>
      <c r="K695" s="279">
        <v>9</v>
      </c>
      <c r="L695" s="276">
        <v>17</v>
      </c>
      <c r="M695" s="275" t="s">
        <v>209</v>
      </c>
      <c r="N695" s="279">
        <v>13</v>
      </c>
      <c r="O695" s="627">
        <v>13</v>
      </c>
      <c r="P695" s="627"/>
      <c r="Q695" s="627">
        <v>26</v>
      </c>
      <c r="R695" s="628"/>
      <c r="S695" s="275" t="s">
        <v>208</v>
      </c>
      <c r="T695" s="627">
        <v>0</v>
      </c>
      <c r="U695" s="627"/>
      <c r="V695" s="279">
        <v>0</v>
      </c>
      <c r="W695" s="627">
        <v>0</v>
      </c>
      <c r="X695" s="628"/>
    </row>
    <row r="696" spans="2:24" s="50" customFormat="1">
      <c r="B696" s="275" t="s">
        <v>207</v>
      </c>
      <c r="C696" s="627">
        <v>9</v>
      </c>
      <c r="D696" s="627"/>
      <c r="E696" s="627">
        <v>11</v>
      </c>
      <c r="F696" s="627"/>
      <c r="G696" s="276">
        <v>20</v>
      </c>
      <c r="H696" s="275" t="s">
        <v>206</v>
      </c>
      <c r="I696" s="627">
        <v>13</v>
      </c>
      <c r="J696" s="627"/>
      <c r="K696" s="279">
        <v>13</v>
      </c>
      <c r="L696" s="276">
        <v>26</v>
      </c>
      <c r="M696" s="275" t="s">
        <v>205</v>
      </c>
      <c r="N696" s="279">
        <v>13</v>
      </c>
      <c r="O696" s="627">
        <v>13</v>
      </c>
      <c r="P696" s="627"/>
      <c r="Q696" s="627">
        <v>26</v>
      </c>
      <c r="R696" s="628"/>
      <c r="S696" s="275" t="s">
        <v>204</v>
      </c>
      <c r="T696" s="627">
        <v>0</v>
      </c>
      <c r="U696" s="627"/>
      <c r="V696" s="279">
        <v>1</v>
      </c>
      <c r="W696" s="627">
        <v>1</v>
      </c>
      <c r="X696" s="628"/>
    </row>
    <row r="697" spans="2:24" s="50" customFormat="1">
      <c r="B697" s="300" t="s">
        <v>203</v>
      </c>
      <c r="C697" s="466">
        <v>11</v>
      </c>
      <c r="D697" s="466"/>
      <c r="E697" s="466">
        <v>8</v>
      </c>
      <c r="F697" s="466"/>
      <c r="G697" s="301">
        <v>19</v>
      </c>
      <c r="H697" s="300" t="s">
        <v>202</v>
      </c>
      <c r="I697" s="466">
        <v>4</v>
      </c>
      <c r="J697" s="466"/>
      <c r="K697" s="196">
        <v>8</v>
      </c>
      <c r="L697" s="301">
        <v>12</v>
      </c>
      <c r="M697" s="300" t="s">
        <v>201</v>
      </c>
      <c r="N697" s="196">
        <v>8</v>
      </c>
      <c r="O697" s="466">
        <v>19</v>
      </c>
      <c r="P697" s="466"/>
      <c r="Q697" s="466">
        <v>27</v>
      </c>
      <c r="R697" s="618"/>
      <c r="S697" s="300" t="s">
        <v>200</v>
      </c>
      <c r="T697" s="466">
        <v>0</v>
      </c>
      <c r="U697" s="466"/>
      <c r="V697" s="196">
        <v>0</v>
      </c>
      <c r="W697" s="466">
        <v>0</v>
      </c>
      <c r="X697" s="618"/>
    </row>
    <row r="698" spans="2:24" s="50" customFormat="1">
      <c r="B698" s="275" t="s">
        <v>199</v>
      </c>
      <c r="C698" s="627">
        <v>11</v>
      </c>
      <c r="D698" s="627"/>
      <c r="E698" s="627">
        <v>7</v>
      </c>
      <c r="F698" s="627"/>
      <c r="G698" s="276">
        <v>18</v>
      </c>
      <c r="H698" s="275" t="s">
        <v>198</v>
      </c>
      <c r="I698" s="627">
        <v>7</v>
      </c>
      <c r="J698" s="627"/>
      <c r="K698" s="279">
        <v>16</v>
      </c>
      <c r="L698" s="276">
        <v>23</v>
      </c>
      <c r="M698" s="275" t="s">
        <v>197</v>
      </c>
      <c r="N698" s="279">
        <v>14</v>
      </c>
      <c r="O698" s="627">
        <v>8</v>
      </c>
      <c r="P698" s="627"/>
      <c r="Q698" s="627">
        <v>22</v>
      </c>
      <c r="R698" s="628"/>
      <c r="S698" s="297" t="s">
        <v>196</v>
      </c>
      <c r="T698" s="629">
        <v>0</v>
      </c>
      <c r="U698" s="629"/>
      <c r="V698" s="299">
        <v>0</v>
      </c>
      <c r="W698" s="629">
        <v>0</v>
      </c>
      <c r="X698" s="630"/>
    </row>
    <row r="699" spans="2:24" s="50" customFormat="1">
      <c r="B699" s="275" t="s">
        <v>195</v>
      </c>
      <c r="C699" s="627">
        <v>8</v>
      </c>
      <c r="D699" s="627"/>
      <c r="E699" s="627">
        <v>10</v>
      </c>
      <c r="F699" s="627"/>
      <c r="G699" s="276">
        <v>18</v>
      </c>
      <c r="H699" s="275" t="s">
        <v>194</v>
      </c>
      <c r="I699" s="627">
        <v>9</v>
      </c>
      <c r="J699" s="627"/>
      <c r="K699" s="279">
        <v>9</v>
      </c>
      <c r="L699" s="276">
        <v>18</v>
      </c>
      <c r="M699" s="275" t="s">
        <v>193</v>
      </c>
      <c r="N699" s="279">
        <v>2</v>
      </c>
      <c r="O699" s="627">
        <v>1</v>
      </c>
      <c r="P699" s="627"/>
      <c r="Q699" s="627">
        <v>3</v>
      </c>
      <c r="R699" s="628"/>
      <c r="S699" s="275" t="s">
        <v>192</v>
      </c>
      <c r="T699" s="627">
        <v>0</v>
      </c>
      <c r="U699" s="627"/>
      <c r="V699" s="279">
        <v>1</v>
      </c>
      <c r="W699" s="627">
        <v>1</v>
      </c>
      <c r="X699" s="628"/>
    </row>
    <row r="700" spans="2:24" s="50" customFormat="1">
      <c r="B700" s="275" t="s">
        <v>191</v>
      </c>
      <c r="C700" s="627">
        <v>9</v>
      </c>
      <c r="D700" s="627"/>
      <c r="E700" s="627">
        <v>7</v>
      </c>
      <c r="F700" s="627"/>
      <c r="G700" s="276">
        <v>16</v>
      </c>
      <c r="H700" s="275" t="s">
        <v>190</v>
      </c>
      <c r="I700" s="627">
        <v>12</v>
      </c>
      <c r="J700" s="627"/>
      <c r="K700" s="279">
        <v>10</v>
      </c>
      <c r="L700" s="276">
        <v>22</v>
      </c>
      <c r="M700" s="275" t="s">
        <v>189</v>
      </c>
      <c r="N700" s="279">
        <v>4</v>
      </c>
      <c r="O700" s="627">
        <v>4</v>
      </c>
      <c r="P700" s="627"/>
      <c r="Q700" s="627">
        <v>8</v>
      </c>
      <c r="R700" s="628"/>
      <c r="S700" s="275" t="s">
        <v>188</v>
      </c>
      <c r="T700" s="627">
        <v>0</v>
      </c>
      <c r="U700" s="627"/>
      <c r="V700" s="279">
        <v>0</v>
      </c>
      <c r="W700" s="627">
        <v>0</v>
      </c>
      <c r="X700" s="628"/>
    </row>
    <row r="701" spans="2:24" s="50" customFormat="1">
      <c r="B701" s="275" t="s">
        <v>187</v>
      </c>
      <c r="C701" s="627">
        <v>12</v>
      </c>
      <c r="D701" s="627"/>
      <c r="E701" s="627">
        <v>7</v>
      </c>
      <c r="F701" s="627"/>
      <c r="G701" s="276">
        <v>19</v>
      </c>
      <c r="H701" s="275" t="s">
        <v>186</v>
      </c>
      <c r="I701" s="627">
        <v>9</v>
      </c>
      <c r="J701" s="627"/>
      <c r="K701" s="279">
        <v>8</v>
      </c>
      <c r="L701" s="276">
        <v>17</v>
      </c>
      <c r="M701" s="275" t="s">
        <v>185</v>
      </c>
      <c r="N701" s="279">
        <v>4</v>
      </c>
      <c r="O701" s="627">
        <v>3</v>
      </c>
      <c r="P701" s="627"/>
      <c r="Q701" s="627">
        <v>7</v>
      </c>
      <c r="R701" s="628"/>
      <c r="S701" s="275" t="s">
        <v>184</v>
      </c>
      <c r="T701" s="627">
        <v>0</v>
      </c>
      <c r="U701" s="627"/>
      <c r="V701" s="279">
        <v>0</v>
      </c>
      <c r="W701" s="627">
        <v>0</v>
      </c>
      <c r="X701" s="628"/>
    </row>
    <row r="702" spans="2:24" s="50" customFormat="1" ht="14.25" thickBot="1">
      <c r="B702" s="277" t="s">
        <v>183</v>
      </c>
      <c r="C702" s="632">
        <v>8</v>
      </c>
      <c r="D702" s="632"/>
      <c r="E702" s="632">
        <v>11</v>
      </c>
      <c r="F702" s="632"/>
      <c r="G702" s="278">
        <v>19</v>
      </c>
      <c r="H702" s="277" t="s">
        <v>182</v>
      </c>
      <c r="I702" s="632">
        <v>10</v>
      </c>
      <c r="J702" s="632"/>
      <c r="K702" s="280">
        <v>6</v>
      </c>
      <c r="L702" s="278">
        <v>16</v>
      </c>
      <c r="M702" s="277" t="s">
        <v>181</v>
      </c>
      <c r="N702" s="280">
        <v>2</v>
      </c>
      <c r="O702" s="632">
        <v>7</v>
      </c>
      <c r="P702" s="632"/>
      <c r="Q702" s="632">
        <v>9</v>
      </c>
      <c r="R702" s="647"/>
      <c r="S702" s="300" t="s">
        <v>180</v>
      </c>
      <c r="T702" s="466">
        <v>0</v>
      </c>
      <c r="U702" s="466"/>
      <c r="V702" s="196">
        <v>0</v>
      </c>
      <c r="W702" s="466">
        <v>0</v>
      </c>
      <c r="X702" s="618"/>
    </row>
    <row r="703" spans="2:24" s="50" customFormat="1" ht="14.25" thickBot="1">
      <c r="F703" s="643" t="s">
        <v>179</v>
      </c>
      <c r="G703" s="643"/>
      <c r="H703" s="643"/>
      <c r="I703" s="643"/>
      <c r="S703" s="297" t="s">
        <v>178</v>
      </c>
      <c r="T703" s="629">
        <v>0</v>
      </c>
      <c r="U703" s="629"/>
      <c r="V703" s="299">
        <v>0</v>
      </c>
      <c r="W703" s="629">
        <v>0</v>
      </c>
      <c r="X703" s="630"/>
    </row>
    <row r="704" spans="2:24" s="50" customFormat="1">
      <c r="B704" s="281" t="s">
        <v>177</v>
      </c>
      <c r="C704" s="634">
        <f>SUM(C678:D682)</f>
        <v>23</v>
      </c>
      <c r="D704" s="634"/>
      <c r="E704" s="634">
        <f>SUM(E678:F682)</f>
        <v>23</v>
      </c>
      <c r="F704" s="634"/>
      <c r="G704" s="282">
        <f>SUM(C704:F704)</f>
        <v>46</v>
      </c>
      <c r="H704" s="281" t="s">
        <v>176</v>
      </c>
      <c r="I704" s="633">
        <f>SUM(N678:N682)</f>
        <v>45</v>
      </c>
      <c r="J704" s="633"/>
      <c r="K704" s="287">
        <f>SUM(O678:P682)</f>
        <v>63</v>
      </c>
      <c r="L704" s="282">
        <f t="shared" ref="L704:L710" si="111">SUM(H704:K704)</f>
        <v>108</v>
      </c>
      <c r="M704" s="268" t="s">
        <v>175</v>
      </c>
      <c r="N704" s="290">
        <f>SUM(T703:U708)</f>
        <v>0</v>
      </c>
      <c r="O704" s="634">
        <f>SUM(V703:V707)</f>
        <v>1</v>
      </c>
      <c r="P704" s="634"/>
      <c r="Q704" s="634">
        <f t="shared" ref="Q704:Q705" si="112">SUM(M704:P704)</f>
        <v>1</v>
      </c>
      <c r="R704" s="644">
        <f t="shared" ref="R704:R705" si="113">SUM(N704:Q704)</f>
        <v>2</v>
      </c>
      <c r="S704" s="275" t="s">
        <v>174</v>
      </c>
      <c r="T704" s="627">
        <v>0</v>
      </c>
      <c r="U704" s="627"/>
      <c r="V704" s="279">
        <v>1</v>
      </c>
      <c r="W704" s="627">
        <v>1</v>
      </c>
      <c r="X704" s="628"/>
    </row>
    <row r="705" spans="2:27" s="50" customFormat="1" ht="14.25" thickBot="1">
      <c r="B705" s="283" t="s">
        <v>173</v>
      </c>
      <c r="C705" s="645">
        <f>SUM(C683:D687)</f>
        <v>29</v>
      </c>
      <c r="D705" s="645"/>
      <c r="E705" s="645">
        <f>SUM(E683:F687)</f>
        <v>29</v>
      </c>
      <c r="F705" s="645"/>
      <c r="G705" s="284">
        <f t="shared" ref="G705:G713" si="114">SUM(C705:F705)</f>
        <v>58</v>
      </c>
      <c r="H705" s="283" t="s">
        <v>172</v>
      </c>
      <c r="I705" s="648">
        <f>SUM(N683:N687)</f>
        <v>53</v>
      </c>
      <c r="J705" s="648"/>
      <c r="K705" s="288">
        <f>SUM(O683:P687)</f>
        <v>71</v>
      </c>
      <c r="L705" s="284">
        <f t="shared" si="111"/>
        <v>124</v>
      </c>
      <c r="M705" s="269" t="s">
        <v>159</v>
      </c>
      <c r="N705" s="291">
        <f>T708</f>
        <v>0</v>
      </c>
      <c r="O705" s="641">
        <f>V708</f>
        <v>0</v>
      </c>
      <c r="P705" s="641"/>
      <c r="Q705" s="641">
        <f t="shared" si="112"/>
        <v>0</v>
      </c>
      <c r="R705" s="660">
        <f t="shared" si="113"/>
        <v>0</v>
      </c>
      <c r="S705" s="275" t="s">
        <v>171</v>
      </c>
      <c r="T705" s="627">
        <v>0</v>
      </c>
      <c r="U705" s="627"/>
      <c r="V705" s="279">
        <v>0</v>
      </c>
      <c r="W705" s="627">
        <v>0</v>
      </c>
      <c r="X705" s="628"/>
    </row>
    <row r="706" spans="2:27" s="50" customFormat="1" ht="14.25" thickBot="1">
      <c r="B706" s="283" t="s">
        <v>170</v>
      </c>
      <c r="C706" s="645">
        <f>SUM(C688:D692)</f>
        <v>32</v>
      </c>
      <c r="D706" s="645"/>
      <c r="E706" s="645">
        <f>SUM(E688:F692)</f>
        <v>45</v>
      </c>
      <c r="F706" s="645"/>
      <c r="G706" s="284">
        <f t="shared" si="114"/>
        <v>77</v>
      </c>
      <c r="H706" s="283" t="s">
        <v>169</v>
      </c>
      <c r="I706" s="648">
        <f>SUM(N688:N692)</f>
        <v>54</v>
      </c>
      <c r="J706" s="648"/>
      <c r="K706" s="288">
        <f>SUM(O688:P692)</f>
        <v>63</v>
      </c>
      <c r="L706" s="284">
        <f t="shared" si="111"/>
        <v>117</v>
      </c>
      <c r="S706" s="275" t="s">
        <v>168</v>
      </c>
      <c r="T706" s="627">
        <v>0</v>
      </c>
      <c r="U706" s="627"/>
      <c r="V706" s="279">
        <v>0</v>
      </c>
      <c r="W706" s="627">
        <v>0</v>
      </c>
      <c r="X706" s="628"/>
    </row>
    <row r="707" spans="2:27" s="50" customFormat="1">
      <c r="B707" s="283" t="s">
        <v>167</v>
      </c>
      <c r="C707" s="645">
        <f>SUM(C693:D697)</f>
        <v>48</v>
      </c>
      <c r="D707" s="645"/>
      <c r="E707" s="645">
        <f>SUM(E693:F697)</f>
        <v>51</v>
      </c>
      <c r="F707" s="645"/>
      <c r="G707" s="284">
        <f t="shared" si="114"/>
        <v>99</v>
      </c>
      <c r="H707" s="283" t="s">
        <v>166</v>
      </c>
      <c r="I707" s="648">
        <f>SUM(N693:N697)</f>
        <v>63</v>
      </c>
      <c r="J707" s="648"/>
      <c r="K707" s="288">
        <f>SUM(O693:P697)</f>
        <v>69</v>
      </c>
      <c r="L707" s="284">
        <f t="shared" si="111"/>
        <v>132</v>
      </c>
      <c r="M707" s="639" t="s">
        <v>165</v>
      </c>
      <c r="N707" s="635">
        <f>SUM(I707:J713,N704:N705)</f>
        <v>135</v>
      </c>
      <c r="O707" s="635">
        <f>SUM(K707:K713,O704:P705)</f>
        <v>150</v>
      </c>
      <c r="P707" s="635"/>
      <c r="Q707" s="635">
        <f t="shared" ref="Q707:Q708" si="115">SUM(M707:P707)</f>
        <v>285</v>
      </c>
      <c r="R707" s="637">
        <f t="shared" ref="R707:R708" si="116">SUM(N707:Q707)</f>
        <v>570</v>
      </c>
      <c r="S707" s="300" t="s">
        <v>164</v>
      </c>
      <c r="T707" s="302">
        <v>0</v>
      </c>
      <c r="U707" s="302">
        <v>0</v>
      </c>
      <c r="V707" s="302">
        <v>0</v>
      </c>
      <c r="W707" s="466">
        <v>0</v>
      </c>
      <c r="X707" s="618"/>
    </row>
    <row r="708" spans="2:27" s="50" customFormat="1" ht="14.25" thickBot="1">
      <c r="B708" s="283" t="s">
        <v>163</v>
      </c>
      <c r="C708" s="645">
        <f>SUM(C698:D702)</f>
        <v>48</v>
      </c>
      <c r="D708" s="645"/>
      <c r="E708" s="645">
        <f>SUM(E698:F702)</f>
        <v>42</v>
      </c>
      <c r="F708" s="645"/>
      <c r="G708" s="284">
        <f t="shared" si="114"/>
        <v>90</v>
      </c>
      <c r="H708" s="283" t="s">
        <v>162</v>
      </c>
      <c r="I708" s="648">
        <f>SUM(N698:N702)</f>
        <v>26</v>
      </c>
      <c r="J708" s="648"/>
      <c r="K708" s="288">
        <f>SUM(O698:P702)</f>
        <v>23</v>
      </c>
      <c r="L708" s="284">
        <f t="shared" si="111"/>
        <v>49</v>
      </c>
      <c r="M708" s="640"/>
      <c r="N708" s="636"/>
      <c r="O708" s="636"/>
      <c r="P708" s="636"/>
      <c r="Q708" s="636">
        <f t="shared" si="115"/>
        <v>0</v>
      </c>
      <c r="R708" s="638">
        <f t="shared" si="116"/>
        <v>0</v>
      </c>
      <c r="S708" s="277" t="s">
        <v>159</v>
      </c>
      <c r="T708" s="632">
        <v>0</v>
      </c>
      <c r="U708" s="632"/>
      <c r="V708" s="280">
        <v>0</v>
      </c>
      <c r="W708" s="632">
        <v>0</v>
      </c>
      <c r="X708" s="647"/>
    </row>
    <row r="709" spans="2:27" s="50" customFormat="1" ht="14.25" thickBot="1">
      <c r="B709" s="283" t="s">
        <v>158</v>
      </c>
      <c r="C709" s="645">
        <f>SUM(I678:J682)</f>
        <v>41</v>
      </c>
      <c r="D709" s="645"/>
      <c r="E709" s="645">
        <f>SUM(K678:K682)</f>
        <v>30</v>
      </c>
      <c r="F709" s="645"/>
      <c r="G709" s="284">
        <f t="shared" si="114"/>
        <v>71</v>
      </c>
      <c r="H709" s="283" t="s">
        <v>157</v>
      </c>
      <c r="I709" s="648">
        <f>SUM(T678:U682)</f>
        <v>25</v>
      </c>
      <c r="J709" s="648"/>
      <c r="K709" s="288">
        <f>SUM(V678:V682)</f>
        <v>26</v>
      </c>
      <c r="L709" s="284">
        <f t="shared" si="111"/>
        <v>51</v>
      </c>
      <c r="M709" s="292" t="s">
        <v>161</v>
      </c>
      <c r="N709" s="319"/>
      <c r="O709" s="320"/>
      <c r="P709" s="649">
        <f>Q707/Q711*100</f>
        <v>20.127118644067796</v>
      </c>
      <c r="Q709" s="650"/>
      <c r="R709" s="271" t="s">
        <v>160</v>
      </c>
    </row>
    <row r="710" spans="2:27" s="50" customFormat="1" ht="14.25" thickBot="1">
      <c r="B710" s="283" t="s">
        <v>156</v>
      </c>
      <c r="C710" s="645">
        <f>SUM(I683:J687)</f>
        <v>30</v>
      </c>
      <c r="D710" s="645"/>
      <c r="E710" s="645">
        <f>SUM(K683:K687)</f>
        <v>34</v>
      </c>
      <c r="F710" s="645"/>
      <c r="G710" s="284">
        <f t="shared" si="114"/>
        <v>64</v>
      </c>
      <c r="H710" s="283" t="s">
        <v>155</v>
      </c>
      <c r="I710" s="648">
        <f>SUM(T683:U687)</f>
        <v>13</v>
      </c>
      <c r="J710" s="648"/>
      <c r="K710" s="288">
        <f>SUM(V683:V687)</f>
        <v>20</v>
      </c>
      <c r="L710" s="284">
        <f t="shared" si="111"/>
        <v>33</v>
      </c>
    </row>
    <row r="711" spans="2:27" s="50" customFormat="1">
      <c r="B711" s="283" t="s">
        <v>154</v>
      </c>
      <c r="C711" s="645">
        <f>SUM(I688:J692)</f>
        <v>43</v>
      </c>
      <c r="D711" s="645"/>
      <c r="E711" s="645">
        <f>SUM(K688:K692)</f>
        <v>37</v>
      </c>
      <c r="F711" s="645"/>
      <c r="G711" s="284">
        <f t="shared" si="114"/>
        <v>80</v>
      </c>
      <c r="H711" s="283" t="s">
        <v>153</v>
      </c>
      <c r="I711" s="648">
        <f>SUM(T688:U692)</f>
        <v>7</v>
      </c>
      <c r="J711" s="648"/>
      <c r="K711" s="288">
        <f>SUM(V688:V692)</f>
        <v>7</v>
      </c>
      <c r="L711" s="284">
        <f>SUM(H711:K711)</f>
        <v>14</v>
      </c>
      <c r="M711" s="639" t="s">
        <v>152</v>
      </c>
      <c r="N711" s="635">
        <f>SUM(C704:D713,I704:J713,N704:N705)</f>
        <v>680</v>
      </c>
      <c r="O711" s="635">
        <f>SUM(E704:F713,K704:K713,O704:P705)</f>
        <v>736</v>
      </c>
      <c r="P711" s="635"/>
      <c r="Q711" s="635">
        <f>SUM(N711:P712)</f>
        <v>1416</v>
      </c>
      <c r="R711" s="637"/>
      <c r="S711" s="651" t="s">
        <v>151</v>
      </c>
      <c r="T711" s="623">
        <v>42</v>
      </c>
      <c r="U711" s="623"/>
      <c r="V711" s="623">
        <v>44</v>
      </c>
      <c r="W711" s="623">
        <v>43</v>
      </c>
      <c r="X711" s="625"/>
    </row>
    <row r="712" spans="2:27" s="50" customFormat="1" ht="14.25" thickBot="1">
      <c r="B712" s="283" t="s">
        <v>150</v>
      </c>
      <c r="C712" s="645">
        <f>SUM(I693:J697)</f>
        <v>52</v>
      </c>
      <c r="D712" s="645"/>
      <c r="E712" s="645">
        <f>SUM(K693:K697)</f>
        <v>49</v>
      </c>
      <c r="F712" s="645"/>
      <c r="G712" s="284">
        <f t="shared" si="114"/>
        <v>101</v>
      </c>
      <c r="H712" s="283" t="s">
        <v>149</v>
      </c>
      <c r="I712" s="648">
        <f>SUM(T693:U697)</f>
        <v>1</v>
      </c>
      <c r="J712" s="648"/>
      <c r="K712" s="288">
        <f>SUM(V693:V697)</f>
        <v>3</v>
      </c>
      <c r="L712" s="284">
        <f t="shared" ref="L712:L713" si="117">SUM(H712:K712)</f>
        <v>4</v>
      </c>
      <c r="M712" s="640"/>
      <c r="N712" s="636"/>
      <c r="O712" s="636"/>
      <c r="P712" s="636"/>
      <c r="Q712" s="636"/>
      <c r="R712" s="638"/>
      <c r="S712" s="652"/>
      <c r="T712" s="624"/>
      <c r="U712" s="624"/>
      <c r="V712" s="624"/>
      <c r="W712" s="624"/>
      <c r="X712" s="626"/>
    </row>
    <row r="713" spans="2:27" s="50" customFormat="1" ht="14.25" thickBot="1">
      <c r="B713" s="285" t="s">
        <v>148</v>
      </c>
      <c r="C713" s="641">
        <f>SUM(I698:J702)</f>
        <v>47</v>
      </c>
      <c r="D713" s="641"/>
      <c r="E713" s="641">
        <f>SUM(K698:K702)</f>
        <v>49</v>
      </c>
      <c r="F713" s="641"/>
      <c r="G713" s="286">
        <f t="shared" si="114"/>
        <v>96</v>
      </c>
      <c r="H713" s="285" t="s">
        <v>147</v>
      </c>
      <c r="I713" s="653">
        <f>SUM(T698:U702)</f>
        <v>0</v>
      </c>
      <c r="J713" s="653"/>
      <c r="K713" s="289">
        <f>SUM(V698:V702)</f>
        <v>1</v>
      </c>
      <c r="L713" s="286">
        <f t="shared" si="117"/>
        <v>1</v>
      </c>
      <c r="M713" s="269" t="s">
        <v>7</v>
      </c>
      <c r="N713" s="306"/>
      <c r="O713" s="306"/>
      <c r="P713" s="306"/>
      <c r="Q713" s="661">
        <f>字別人口!Q38</f>
        <v>590</v>
      </c>
      <c r="R713" s="662"/>
      <c r="S713" s="643" t="s">
        <v>146</v>
      </c>
      <c r="T713" s="643"/>
      <c r="U713" s="643"/>
      <c r="V713" s="643"/>
      <c r="W713" s="169">
        <v>17</v>
      </c>
      <c r="X713" s="107">
        <v>74</v>
      </c>
    </row>
    <row r="715" spans="2:27" s="50" customFormat="1"/>
    <row r="716" spans="2:27" s="50" customFormat="1" ht="13.5" customHeight="1">
      <c r="B716" s="643" t="s">
        <v>1</v>
      </c>
      <c r="C716" s="643"/>
      <c r="D716" s="643" t="s">
        <v>2</v>
      </c>
      <c r="E716" s="643"/>
      <c r="F716" s="643"/>
      <c r="G716" s="643"/>
      <c r="H716" s="643"/>
      <c r="I716" s="643"/>
      <c r="J716" s="631" t="s">
        <v>338</v>
      </c>
      <c r="K716" s="631"/>
      <c r="L716" s="631"/>
      <c r="M716" s="631"/>
      <c r="N716" s="631"/>
      <c r="O716" s="631"/>
      <c r="P716" s="631"/>
      <c r="U716" s="193" t="str">
        <f>$U$2</f>
        <v>平成29年11月30日</v>
      </c>
      <c r="V716" s="193"/>
      <c r="W716" s="193"/>
      <c r="X716" s="193" t="s">
        <v>0</v>
      </c>
      <c r="Y716" s="4"/>
      <c r="Z716" s="4"/>
      <c r="AA716" s="4"/>
    </row>
    <row r="717" spans="2:27" s="50" customFormat="1" ht="13.5" customHeight="1">
      <c r="B717" s="643" t="s">
        <v>282</v>
      </c>
      <c r="C717" s="643"/>
      <c r="D717" s="643" t="s">
        <v>127</v>
      </c>
      <c r="E717" s="643"/>
      <c r="F717" s="643"/>
      <c r="G717" s="643"/>
      <c r="H717" s="260"/>
      <c r="I717" s="260"/>
      <c r="J717" s="631"/>
      <c r="K717" s="631"/>
      <c r="L717" s="631"/>
      <c r="M717" s="631"/>
      <c r="N717" s="631"/>
      <c r="O717" s="631"/>
      <c r="P717" s="631"/>
      <c r="U717" s="193" t="str">
        <f>$U$3</f>
        <v>平成29年12月 1日</v>
      </c>
      <c r="V717" s="193"/>
      <c r="W717" s="193"/>
      <c r="X717" s="193" t="s">
        <v>3</v>
      </c>
      <c r="Y717" s="4"/>
      <c r="Z717" s="4"/>
      <c r="AA717" s="4"/>
    </row>
    <row r="718" spans="2:27" s="50" customFormat="1" ht="13.5" customHeight="1" thickBot="1">
      <c r="J718" s="273"/>
      <c r="K718" s="273"/>
      <c r="L718" s="273"/>
      <c r="M718" s="273"/>
      <c r="N718" s="273"/>
      <c r="O718" s="273"/>
      <c r="P718" s="273"/>
      <c r="U718" s="260"/>
      <c r="X718" s="4"/>
      <c r="Y718" s="4"/>
      <c r="Z718" s="4"/>
      <c r="AA718" s="4"/>
    </row>
    <row r="719" spans="2:27" s="50" customFormat="1">
      <c r="B719" s="294" t="s">
        <v>280</v>
      </c>
      <c r="C719" s="642" t="s">
        <v>4</v>
      </c>
      <c r="D719" s="642"/>
      <c r="E719" s="642" t="s">
        <v>5</v>
      </c>
      <c r="F719" s="642"/>
      <c r="G719" s="295" t="s">
        <v>6</v>
      </c>
      <c r="H719" s="294" t="s">
        <v>280</v>
      </c>
      <c r="I719" s="642" t="s">
        <v>4</v>
      </c>
      <c r="J719" s="642"/>
      <c r="K719" s="296" t="s">
        <v>5</v>
      </c>
      <c r="L719" s="295" t="s">
        <v>6</v>
      </c>
      <c r="M719" s="294" t="s">
        <v>280</v>
      </c>
      <c r="N719" s="296" t="s">
        <v>4</v>
      </c>
      <c r="O719" s="642" t="s">
        <v>5</v>
      </c>
      <c r="P719" s="642"/>
      <c r="Q719" s="642" t="s">
        <v>6</v>
      </c>
      <c r="R719" s="646"/>
      <c r="S719" s="294" t="s">
        <v>280</v>
      </c>
      <c r="T719" s="642" t="s">
        <v>4</v>
      </c>
      <c r="U719" s="642"/>
      <c r="V719" s="296" t="s">
        <v>5</v>
      </c>
      <c r="W719" s="642" t="s">
        <v>6</v>
      </c>
      <c r="X719" s="646"/>
    </row>
    <row r="720" spans="2:27" s="50" customFormat="1">
      <c r="B720" s="297" t="s">
        <v>279</v>
      </c>
      <c r="C720" s="629">
        <v>3</v>
      </c>
      <c r="D720" s="629"/>
      <c r="E720" s="629">
        <v>1</v>
      </c>
      <c r="F720" s="629"/>
      <c r="G720" s="298">
        <v>4</v>
      </c>
      <c r="H720" s="297" t="s">
        <v>278</v>
      </c>
      <c r="I720" s="629">
        <v>7</v>
      </c>
      <c r="J720" s="629"/>
      <c r="K720" s="299">
        <v>4</v>
      </c>
      <c r="L720" s="298">
        <v>11</v>
      </c>
      <c r="M720" s="297" t="s">
        <v>277</v>
      </c>
      <c r="N720" s="299">
        <v>8</v>
      </c>
      <c r="O720" s="629">
        <v>8</v>
      </c>
      <c r="P720" s="629"/>
      <c r="Q720" s="629">
        <v>16</v>
      </c>
      <c r="R720" s="630"/>
      <c r="S720" s="297" t="s">
        <v>276</v>
      </c>
      <c r="T720" s="629">
        <v>1</v>
      </c>
      <c r="U720" s="629"/>
      <c r="V720" s="299">
        <v>4</v>
      </c>
      <c r="W720" s="629">
        <v>5</v>
      </c>
      <c r="X720" s="630"/>
    </row>
    <row r="721" spans="2:24" s="50" customFormat="1">
      <c r="B721" s="275" t="s">
        <v>275</v>
      </c>
      <c r="C721" s="627">
        <v>7</v>
      </c>
      <c r="D721" s="627"/>
      <c r="E721" s="627">
        <v>6</v>
      </c>
      <c r="F721" s="627"/>
      <c r="G721" s="276">
        <v>13</v>
      </c>
      <c r="H721" s="275" t="s">
        <v>274</v>
      </c>
      <c r="I721" s="627">
        <v>7</v>
      </c>
      <c r="J721" s="627"/>
      <c r="K721" s="279">
        <v>9</v>
      </c>
      <c r="L721" s="276">
        <v>16</v>
      </c>
      <c r="M721" s="275" t="s">
        <v>273</v>
      </c>
      <c r="N721" s="279">
        <v>2</v>
      </c>
      <c r="O721" s="627">
        <v>7</v>
      </c>
      <c r="P721" s="627"/>
      <c r="Q721" s="627">
        <v>9</v>
      </c>
      <c r="R721" s="628"/>
      <c r="S721" s="275" t="s">
        <v>272</v>
      </c>
      <c r="T721" s="627">
        <v>4</v>
      </c>
      <c r="U721" s="627"/>
      <c r="V721" s="279">
        <v>5</v>
      </c>
      <c r="W721" s="627">
        <v>9</v>
      </c>
      <c r="X721" s="628"/>
    </row>
    <row r="722" spans="2:24" s="50" customFormat="1">
      <c r="B722" s="275" t="s">
        <v>271</v>
      </c>
      <c r="C722" s="627">
        <v>4</v>
      </c>
      <c r="D722" s="627"/>
      <c r="E722" s="627">
        <v>5</v>
      </c>
      <c r="F722" s="627"/>
      <c r="G722" s="276">
        <v>9</v>
      </c>
      <c r="H722" s="275" t="s">
        <v>270</v>
      </c>
      <c r="I722" s="627">
        <v>4</v>
      </c>
      <c r="J722" s="627"/>
      <c r="K722" s="279">
        <v>8</v>
      </c>
      <c r="L722" s="276">
        <v>12</v>
      </c>
      <c r="M722" s="275" t="s">
        <v>269</v>
      </c>
      <c r="N722" s="279">
        <v>5</v>
      </c>
      <c r="O722" s="627">
        <v>6</v>
      </c>
      <c r="P722" s="627"/>
      <c r="Q722" s="627">
        <v>11</v>
      </c>
      <c r="R722" s="628"/>
      <c r="S722" s="275" t="s">
        <v>268</v>
      </c>
      <c r="T722" s="627">
        <v>5</v>
      </c>
      <c r="U722" s="627"/>
      <c r="V722" s="279">
        <v>5</v>
      </c>
      <c r="W722" s="627">
        <v>10</v>
      </c>
      <c r="X722" s="628"/>
    </row>
    <row r="723" spans="2:24" s="50" customFormat="1">
      <c r="B723" s="275" t="s">
        <v>267</v>
      </c>
      <c r="C723" s="627">
        <v>4</v>
      </c>
      <c r="D723" s="627"/>
      <c r="E723" s="627">
        <v>5</v>
      </c>
      <c r="F723" s="627"/>
      <c r="G723" s="276">
        <v>9</v>
      </c>
      <c r="H723" s="275" t="s">
        <v>266</v>
      </c>
      <c r="I723" s="627">
        <v>4</v>
      </c>
      <c r="J723" s="627"/>
      <c r="K723" s="279">
        <v>3</v>
      </c>
      <c r="L723" s="276">
        <v>7</v>
      </c>
      <c r="M723" s="275" t="s">
        <v>265</v>
      </c>
      <c r="N723" s="279">
        <v>5</v>
      </c>
      <c r="O723" s="627">
        <v>10</v>
      </c>
      <c r="P723" s="627"/>
      <c r="Q723" s="627">
        <v>15</v>
      </c>
      <c r="R723" s="628"/>
      <c r="S723" s="275" t="s">
        <v>264</v>
      </c>
      <c r="T723" s="627">
        <v>4</v>
      </c>
      <c r="U723" s="627"/>
      <c r="V723" s="279">
        <v>4</v>
      </c>
      <c r="W723" s="627">
        <v>8</v>
      </c>
      <c r="X723" s="628"/>
    </row>
    <row r="724" spans="2:24" s="50" customFormat="1">
      <c r="B724" s="300" t="s">
        <v>263</v>
      </c>
      <c r="C724" s="466">
        <v>2</v>
      </c>
      <c r="D724" s="466"/>
      <c r="E724" s="466">
        <v>3</v>
      </c>
      <c r="F724" s="466"/>
      <c r="G724" s="301">
        <v>5</v>
      </c>
      <c r="H724" s="300" t="s">
        <v>262</v>
      </c>
      <c r="I724" s="466">
        <v>4</v>
      </c>
      <c r="J724" s="466"/>
      <c r="K724" s="196">
        <v>4</v>
      </c>
      <c r="L724" s="301">
        <v>8</v>
      </c>
      <c r="M724" s="300" t="s">
        <v>261</v>
      </c>
      <c r="N724" s="196">
        <v>7</v>
      </c>
      <c r="O724" s="466">
        <v>7</v>
      </c>
      <c r="P724" s="466"/>
      <c r="Q724" s="466">
        <v>14</v>
      </c>
      <c r="R724" s="618"/>
      <c r="S724" s="300" t="s">
        <v>260</v>
      </c>
      <c r="T724" s="466">
        <v>0</v>
      </c>
      <c r="U724" s="466"/>
      <c r="V724" s="196">
        <v>2</v>
      </c>
      <c r="W724" s="466">
        <v>2</v>
      </c>
      <c r="X724" s="618"/>
    </row>
    <row r="725" spans="2:24" s="50" customFormat="1">
      <c r="B725" s="275" t="s">
        <v>259</v>
      </c>
      <c r="C725" s="627">
        <v>7</v>
      </c>
      <c r="D725" s="627"/>
      <c r="E725" s="627">
        <v>3</v>
      </c>
      <c r="F725" s="627"/>
      <c r="G725" s="276">
        <v>10</v>
      </c>
      <c r="H725" s="275" t="s">
        <v>258</v>
      </c>
      <c r="I725" s="627">
        <v>2</v>
      </c>
      <c r="J725" s="627"/>
      <c r="K725" s="279">
        <v>6</v>
      </c>
      <c r="L725" s="276">
        <v>8</v>
      </c>
      <c r="M725" s="275" t="s">
        <v>257</v>
      </c>
      <c r="N725" s="279">
        <v>8</v>
      </c>
      <c r="O725" s="627">
        <v>9</v>
      </c>
      <c r="P725" s="627"/>
      <c r="Q725" s="627">
        <v>17</v>
      </c>
      <c r="R725" s="628"/>
      <c r="S725" s="275" t="s">
        <v>256</v>
      </c>
      <c r="T725" s="627">
        <v>3</v>
      </c>
      <c r="U725" s="627"/>
      <c r="V725" s="279">
        <v>5</v>
      </c>
      <c r="W725" s="627">
        <v>8</v>
      </c>
      <c r="X725" s="628"/>
    </row>
    <row r="726" spans="2:24" s="50" customFormat="1">
      <c r="B726" s="275" t="s">
        <v>255</v>
      </c>
      <c r="C726" s="627">
        <v>6</v>
      </c>
      <c r="D726" s="627"/>
      <c r="E726" s="627">
        <v>7</v>
      </c>
      <c r="F726" s="627"/>
      <c r="G726" s="276">
        <v>13</v>
      </c>
      <c r="H726" s="275" t="s">
        <v>254</v>
      </c>
      <c r="I726" s="627">
        <v>7</v>
      </c>
      <c r="J726" s="627"/>
      <c r="K726" s="279">
        <v>8</v>
      </c>
      <c r="L726" s="276">
        <v>15</v>
      </c>
      <c r="M726" s="275" t="s">
        <v>253</v>
      </c>
      <c r="N726" s="279">
        <v>7</v>
      </c>
      <c r="O726" s="627">
        <v>3</v>
      </c>
      <c r="P726" s="627"/>
      <c r="Q726" s="627">
        <v>10</v>
      </c>
      <c r="R726" s="628"/>
      <c r="S726" s="275" t="s">
        <v>252</v>
      </c>
      <c r="T726" s="627">
        <v>4</v>
      </c>
      <c r="U726" s="627"/>
      <c r="V726" s="279">
        <v>9</v>
      </c>
      <c r="W726" s="627">
        <v>13</v>
      </c>
      <c r="X726" s="628"/>
    </row>
    <row r="727" spans="2:24" s="50" customFormat="1">
      <c r="B727" s="275" t="s">
        <v>251</v>
      </c>
      <c r="C727" s="627">
        <v>1</v>
      </c>
      <c r="D727" s="627"/>
      <c r="E727" s="627">
        <v>4</v>
      </c>
      <c r="F727" s="627"/>
      <c r="G727" s="276">
        <v>5</v>
      </c>
      <c r="H727" s="275" t="s">
        <v>250</v>
      </c>
      <c r="I727" s="627">
        <v>6</v>
      </c>
      <c r="J727" s="627"/>
      <c r="K727" s="279">
        <v>6</v>
      </c>
      <c r="L727" s="276">
        <v>12</v>
      </c>
      <c r="M727" s="275" t="s">
        <v>249</v>
      </c>
      <c r="N727" s="279">
        <v>9</v>
      </c>
      <c r="O727" s="627">
        <v>6</v>
      </c>
      <c r="P727" s="627"/>
      <c r="Q727" s="627">
        <v>15</v>
      </c>
      <c r="R727" s="628"/>
      <c r="S727" s="275" t="s">
        <v>248</v>
      </c>
      <c r="T727" s="627">
        <v>5</v>
      </c>
      <c r="U727" s="627"/>
      <c r="V727" s="279">
        <v>5</v>
      </c>
      <c r="W727" s="627">
        <v>10</v>
      </c>
      <c r="X727" s="628"/>
    </row>
    <row r="728" spans="2:24" s="50" customFormat="1">
      <c r="B728" s="275" t="s">
        <v>247</v>
      </c>
      <c r="C728" s="627">
        <v>2</v>
      </c>
      <c r="D728" s="627"/>
      <c r="E728" s="627">
        <v>3</v>
      </c>
      <c r="F728" s="627"/>
      <c r="G728" s="276">
        <v>5</v>
      </c>
      <c r="H728" s="275" t="s">
        <v>246</v>
      </c>
      <c r="I728" s="627">
        <v>5</v>
      </c>
      <c r="J728" s="627"/>
      <c r="K728" s="279">
        <v>5</v>
      </c>
      <c r="L728" s="276">
        <v>10</v>
      </c>
      <c r="M728" s="275" t="s">
        <v>245</v>
      </c>
      <c r="N728" s="279">
        <v>5</v>
      </c>
      <c r="O728" s="627">
        <v>11</v>
      </c>
      <c r="P728" s="627"/>
      <c r="Q728" s="627">
        <v>16</v>
      </c>
      <c r="R728" s="628"/>
      <c r="S728" s="275" t="s">
        <v>244</v>
      </c>
      <c r="T728" s="627">
        <v>2</v>
      </c>
      <c r="U728" s="627"/>
      <c r="V728" s="279">
        <v>8</v>
      </c>
      <c r="W728" s="627">
        <v>10</v>
      </c>
      <c r="X728" s="628"/>
    </row>
    <row r="729" spans="2:24" s="50" customFormat="1">
      <c r="B729" s="300" t="s">
        <v>243</v>
      </c>
      <c r="C729" s="466">
        <v>5</v>
      </c>
      <c r="D729" s="466"/>
      <c r="E729" s="466">
        <v>1</v>
      </c>
      <c r="F729" s="466"/>
      <c r="G729" s="301">
        <v>6</v>
      </c>
      <c r="H729" s="300" t="s">
        <v>242</v>
      </c>
      <c r="I729" s="466">
        <v>6</v>
      </c>
      <c r="J729" s="466"/>
      <c r="K729" s="196">
        <v>4</v>
      </c>
      <c r="L729" s="301">
        <v>10</v>
      </c>
      <c r="M729" s="300" t="s">
        <v>241</v>
      </c>
      <c r="N729" s="196">
        <v>11</v>
      </c>
      <c r="O729" s="466">
        <v>4</v>
      </c>
      <c r="P729" s="466"/>
      <c r="Q729" s="466">
        <v>15</v>
      </c>
      <c r="R729" s="618"/>
      <c r="S729" s="300" t="s">
        <v>240</v>
      </c>
      <c r="T729" s="466">
        <v>2</v>
      </c>
      <c r="U729" s="466"/>
      <c r="V729" s="196">
        <v>4</v>
      </c>
      <c r="W729" s="466">
        <v>6</v>
      </c>
      <c r="X729" s="618"/>
    </row>
    <row r="730" spans="2:24" s="50" customFormat="1">
      <c r="B730" s="275" t="s">
        <v>239</v>
      </c>
      <c r="C730" s="627">
        <v>3</v>
      </c>
      <c r="D730" s="627"/>
      <c r="E730" s="627">
        <v>3</v>
      </c>
      <c r="F730" s="627"/>
      <c r="G730" s="276">
        <v>6</v>
      </c>
      <c r="H730" s="275" t="s">
        <v>238</v>
      </c>
      <c r="I730" s="627">
        <v>6</v>
      </c>
      <c r="J730" s="627"/>
      <c r="K730" s="279">
        <v>6</v>
      </c>
      <c r="L730" s="276">
        <v>12</v>
      </c>
      <c r="M730" s="275" t="s">
        <v>237</v>
      </c>
      <c r="N730" s="279">
        <v>7</v>
      </c>
      <c r="O730" s="627">
        <v>3</v>
      </c>
      <c r="P730" s="627"/>
      <c r="Q730" s="627">
        <v>10</v>
      </c>
      <c r="R730" s="628"/>
      <c r="S730" s="275" t="s">
        <v>236</v>
      </c>
      <c r="T730" s="627">
        <v>3</v>
      </c>
      <c r="U730" s="627"/>
      <c r="V730" s="279">
        <v>7</v>
      </c>
      <c r="W730" s="627">
        <v>10</v>
      </c>
      <c r="X730" s="628"/>
    </row>
    <row r="731" spans="2:24" s="50" customFormat="1">
      <c r="B731" s="275" t="s">
        <v>235</v>
      </c>
      <c r="C731" s="627">
        <v>3</v>
      </c>
      <c r="D731" s="627"/>
      <c r="E731" s="627">
        <v>4</v>
      </c>
      <c r="F731" s="627"/>
      <c r="G731" s="276">
        <v>7</v>
      </c>
      <c r="H731" s="275" t="s">
        <v>234</v>
      </c>
      <c r="I731" s="627">
        <v>6</v>
      </c>
      <c r="J731" s="627"/>
      <c r="K731" s="279">
        <v>1</v>
      </c>
      <c r="L731" s="276">
        <v>7</v>
      </c>
      <c r="M731" s="275" t="s">
        <v>233</v>
      </c>
      <c r="N731" s="279">
        <v>6</v>
      </c>
      <c r="O731" s="627">
        <v>12</v>
      </c>
      <c r="P731" s="627"/>
      <c r="Q731" s="627">
        <v>18</v>
      </c>
      <c r="R731" s="628"/>
      <c r="S731" s="275" t="s">
        <v>232</v>
      </c>
      <c r="T731" s="627">
        <v>4</v>
      </c>
      <c r="U731" s="627"/>
      <c r="V731" s="279">
        <v>5</v>
      </c>
      <c r="W731" s="627">
        <v>9</v>
      </c>
      <c r="X731" s="628"/>
    </row>
    <row r="732" spans="2:24" s="50" customFormat="1">
      <c r="B732" s="275" t="s">
        <v>231</v>
      </c>
      <c r="C732" s="627">
        <v>1</v>
      </c>
      <c r="D732" s="627"/>
      <c r="E732" s="627">
        <v>1</v>
      </c>
      <c r="F732" s="627"/>
      <c r="G732" s="276">
        <v>2</v>
      </c>
      <c r="H732" s="275" t="s">
        <v>230</v>
      </c>
      <c r="I732" s="627">
        <v>5</v>
      </c>
      <c r="J732" s="627"/>
      <c r="K732" s="279">
        <v>6</v>
      </c>
      <c r="L732" s="276">
        <v>11</v>
      </c>
      <c r="M732" s="275" t="s">
        <v>229</v>
      </c>
      <c r="N732" s="279">
        <v>4</v>
      </c>
      <c r="O732" s="627">
        <v>6</v>
      </c>
      <c r="P732" s="627"/>
      <c r="Q732" s="627">
        <v>10</v>
      </c>
      <c r="R732" s="628"/>
      <c r="S732" s="275" t="s">
        <v>228</v>
      </c>
      <c r="T732" s="627">
        <v>4</v>
      </c>
      <c r="U732" s="627"/>
      <c r="V732" s="279">
        <v>3</v>
      </c>
      <c r="W732" s="627">
        <v>7</v>
      </c>
      <c r="X732" s="628"/>
    </row>
    <row r="733" spans="2:24" s="50" customFormat="1">
      <c r="B733" s="275" t="s">
        <v>227</v>
      </c>
      <c r="C733" s="627">
        <v>5</v>
      </c>
      <c r="D733" s="627"/>
      <c r="E733" s="627">
        <v>7</v>
      </c>
      <c r="F733" s="627"/>
      <c r="G733" s="276">
        <v>12</v>
      </c>
      <c r="H733" s="275" t="s">
        <v>226</v>
      </c>
      <c r="I733" s="627">
        <v>5</v>
      </c>
      <c r="J733" s="627"/>
      <c r="K733" s="279">
        <v>6</v>
      </c>
      <c r="L733" s="276">
        <v>11</v>
      </c>
      <c r="M733" s="275" t="s">
        <v>225</v>
      </c>
      <c r="N733" s="279">
        <v>12</v>
      </c>
      <c r="O733" s="627">
        <v>6</v>
      </c>
      <c r="P733" s="627"/>
      <c r="Q733" s="627">
        <v>18</v>
      </c>
      <c r="R733" s="628"/>
      <c r="S733" s="275" t="s">
        <v>224</v>
      </c>
      <c r="T733" s="627">
        <v>2</v>
      </c>
      <c r="U733" s="627"/>
      <c r="V733" s="279">
        <v>5</v>
      </c>
      <c r="W733" s="627">
        <v>7</v>
      </c>
      <c r="X733" s="628"/>
    </row>
    <row r="734" spans="2:24" s="50" customFormat="1">
      <c r="B734" s="300" t="s">
        <v>223</v>
      </c>
      <c r="C734" s="466">
        <v>3</v>
      </c>
      <c r="D734" s="466"/>
      <c r="E734" s="466">
        <v>4</v>
      </c>
      <c r="F734" s="466"/>
      <c r="G734" s="301">
        <v>7</v>
      </c>
      <c r="H734" s="300" t="s">
        <v>222</v>
      </c>
      <c r="I734" s="466">
        <v>4</v>
      </c>
      <c r="J734" s="466"/>
      <c r="K734" s="196">
        <v>4</v>
      </c>
      <c r="L734" s="301">
        <v>8</v>
      </c>
      <c r="M734" s="300" t="s">
        <v>221</v>
      </c>
      <c r="N734" s="196">
        <v>7</v>
      </c>
      <c r="O734" s="466">
        <v>7</v>
      </c>
      <c r="P734" s="466"/>
      <c r="Q734" s="466">
        <v>14</v>
      </c>
      <c r="R734" s="618"/>
      <c r="S734" s="300" t="s">
        <v>220</v>
      </c>
      <c r="T734" s="466">
        <v>1</v>
      </c>
      <c r="U734" s="466"/>
      <c r="V734" s="196">
        <v>3</v>
      </c>
      <c r="W734" s="466">
        <v>4</v>
      </c>
      <c r="X734" s="618"/>
    </row>
    <row r="735" spans="2:24" s="50" customFormat="1">
      <c r="B735" s="275" t="s">
        <v>219</v>
      </c>
      <c r="C735" s="627">
        <v>4</v>
      </c>
      <c r="D735" s="627"/>
      <c r="E735" s="627">
        <v>6</v>
      </c>
      <c r="F735" s="627"/>
      <c r="G735" s="276">
        <v>10</v>
      </c>
      <c r="H735" s="275" t="s">
        <v>218</v>
      </c>
      <c r="I735" s="627">
        <v>4</v>
      </c>
      <c r="J735" s="627"/>
      <c r="K735" s="279">
        <v>4</v>
      </c>
      <c r="L735" s="276">
        <v>8</v>
      </c>
      <c r="M735" s="275" t="s">
        <v>217</v>
      </c>
      <c r="N735" s="279">
        <v>10</v>
      </c>
      <c r="O735" s="627">
        <v>4</v>
      </c>
      <c r="P735" s="627"/>
      <c r="Q735" s="627">
        <v>14</v>
      </c>
      <c r="R735" s="628"/>
      <c r="S735" s="275" t="s">
        <v>216</v>
      </c>
      <c r="T735" s="627">
        <v>1</v>
      </c>
      <c r="U735" s="627"/>
      <c r="V735" s="279">
        <v>1</v>
      </c>
      <c r="W735" s="627">
        <v>2</v>
      </c>
      <c r="X735" s="628"/>
    </row>
    <row r="736" spans="2:24" s="50" customFormat="1">
      <c r="B736" s="275" t="s">
        <v>215</v>
      </c>
      <c r="C736" s="627">
        <v>5</v>
      </c>
      <c r="D736" s="627"/>
      <c r="E736" s="627">
        <v>5</v>
      </c>
      <c r="F736" s="627"/>
      <c r="G736" s="276">
        <v>10</v>
      </c>
      <c r="H736" s="275" t="s">
        <v>214</v>
      </c>
      <c r="I736" s="627">
        <v>5</v>
      </c>
      <c r="J736" s="627"/>
      <c r="K736" s="279">
        <v>6</v>
      </c>
      <c r="L736" s="276">
        <v>11</v>
      </c>
      <c r="M736" s="275" t="s">
        <v>213</v>
      </c>
      <c r="N736" s="279">
        <v>5</v>
      </c>
      <c r="O736" s="627">
        <v>3</v>
      </c>
      <c r="P736" s="627"/>
      <c r="Q736" s="627">
        <v>8</v>
      </c>
      <c r="R736" s="628"/>
      <c r="S736" s="275" t="s">
        <v>212</v>
      </c>
      <c r="T736" s="627">
        <v>3</v>
      </c>
      <c r="U736" s="627"/>
      <c r="V736" s="279">
        <v>5</v>
      </c>
      <c r="W736" s="627">
        <v>8</v>
      </c>
      <c r="X736" s="628"/>
    </row>
    <row r="737" spans="2:24" s="50" customFormat="1">
      <c r="B737" s="275" t="s">
        <v>211</v>
      </c>
      <c r="C737" s="627">
        <v>3</v>
      </c>
      <c r="D737" s="627"/>
      <c r="E737" s="627">
        <v>5</v>
      </c>
      <c r="F737" s="627"/>
      <c r="G737" s="276">
        <v>8</v>
      </c>
      <c r="H737" s="275" t="s">
        <v>210</v>
      </c>
      <c r="I737" s="627">
        <v>4</v>
      </c>
      <c r="J737" s="627"/>
      <c r="K737" s="279">
        <v>4</v>
      </c>
      <c r="L737" s="276">
        <v>8</v>
      </c>
      <c r="M737" s="275" t="s">
        <v>209</v>
      </c>
      <c r="N737" s="279">
        <v>9</v>
      </c>
      <c r="O737" s="627">
        <v>9</v>
      </c>
      <c r="P737" s="627"/>
      <c r="Q737" s="627">
        <v>18</v>
      </c>
      <c r="R737" s="628"/>
      <c r="S737" s="275" t="s">
        <v>208</v>
      </c>
      <c r="T737" s="627">
        <v>1</v>
      </c>
      <c r="U737" s="627"/>
      <c r="V737" s="279">
        <v>2</v>
      </c>
      <c r="W737" s="627">
        <v>3</v>
      </c>
      <c r="X737" s="628"/>
    </row>
    <row r="738" spans="2:24" s="50" customFormat="1">
      <c r="B738" s="275" t="s">
        <v>207</v>
      </c>
      <c r="C738" s="627">
        <v>6</v>
      </c>
      <c r="D738" s="627"/>
      <c r="E738" s="627">
        <v>3</v>
      </c>
      <c r="F738" s="627"/>
      <c r="G738" s="276">
        <v>9</v>
      </c>
      <c r="H738" s="275" t="s">
        <v>206</v>
      </c>
      <c r="I738" s="627">
        <v>11</v>
      </c>
      <c r="J738" s="627"/>
      <c r="K738" s="279">
        <v>7</v>
      </c>
      <c r="L738" s="276">
        <v>18</v>
      </c>
      <c r="M738" s="275" t="s">
        <v>205</v>
      </c>
      <c r="N738" s="279">
        <v>5</v>
      </c>
      <c r="O738" s="627">
        <v>7</v>
      </c>
      <c r="P738" s="627"/>
      <c r="Q738" s="627">
        <v>12</v>
      </c>
      <c r="R738" s="628"/>
      <c r="S738" s="275" t="s">
        <v>204</v>
      </c>
      <c r="T738" s="627">
        <v>1</v>
      </c>
      <c r="U738" s="627"/>
      <c r="V738" s="279">
        <v>1</v>
      </c>
      <c r="W738" s="627">
        <v>2</v>
      </c>
      <c r="X738" s="628"/>
    </row>
    <row r="739" spans="2:24" s="50" customFormat="1">
      <c r="B739" s="300" t="s">
        <v>203</v>
      </c>
      <c r="C739" s="466">
        <v>3</v>
      </c>
      <c r="D739" s="466"/>
      <c r="E739" s="466">
        <v>2</v>
      </c>
      <c r="F739" s="466"/>
      <c r="G739" s="301">
        <v>5</v>
      </c>
      <c r="H739" s="300" t="s">
        <v>202</v>
      </c>
      <c r="I739" s="466">
        <v>5</v>
      </c>
      <c r="J739" s="466"/>
      <c r="K739" s="196">
        <v>10</v>
      </c>
      <c r="L739" s="301">
        <v>15</v>
      </c>
      <c r="M739" s="300" t="s">
        <v>201</v>
      </c>
      <c r="N739" s="196">
        <v>3</v>
      </c>
      <c r="O739" s="466">
        <v>5</v>
      </c>
      <c r="P739" s="466"/>
      <c r="Q739" s="466">
        <v>8</v>
      </c>
      <c r="R739" s="618"/>
      <c r="S739" s="300" t="s">
        <v>200</v>
      </c>
      <c r="T739" s="466">
        <v>0</v>
      </c>
      <c r="U739" s="466"/>
      <c r="V739" s="196">
        <v>0</v>
      </c>
      <c r="W739" s="466">
        <v>0</v>
      </c>
      <c r="X739" s="618"/>
    </row>
    <row r="740" spans="2:24" s="50" customFormat="1">
      <c r="B740" s="275" t="s">
        <v>199</v>
      </c>
      <c r="C740" s="627">
        <v>4</v>
      </c>
      <c r="D740" s="627"/>
      <c r="E740" s="627">
        <v>3</v>
      </c>
      <c r="F740" s="627"/>
      <c r="G740" s="276">
        <v>7</v>
      </c>
      <c r="H740" s="275" t="s">
        <v>198</v>
      </c>
      <c r="I740" s="627">
        <v>8</v>
      </c>
      <c r="J740" s="627"/>
      <c r="K740" s="279">
        <v>7</v>
      </c>
      <c r="L740" s="276">
        <v>15</v>
      </c>
      <c r="M740" s="275" t="s">
        <v>197</v>
      </c>
      <c r="N740" s="279">
        <v>2</v>
      </c>
      <c r="O740" s="627">
        <v>4</v>
      </c>
      <c r="P740" s="627"/>
      <c r="Q740" s="627">
        <v>6</v>
      </c>
      <c r="R740" s="628"/>
      <c r="S740" s="297" t="s">
        <v>196</v>
      </c>
      <c r="T740" s="629">
        <v>0</v>
      </c>
      <c r="U740" s="629"/>
      <c r="V740" s="299">
        <v>1</v>
      </c>
      <c r="W740" s="629">
        <v>1</v>
      </c>
      <c r="X740" s="630"/>
    </row>
    <row r="741" spans="2:24" s="50" customFormat="1">
      <c r="B741" s="275" t="s">
        <v>195</v>
      </c>
      <c r="C741" s="627">
        <v>1</v>
      </c>
      <c r="D741" s="627"/>
      <c r="E741" s="627">
        <v>7</v>
      </c>
      <c r="F741" s="627"/>
      <c r="G741" s="276">
        <v>8</v>
      </c>
      <c r="H741" s="275" t="s">
        <v>194</v>
      </c>
      <c r="I741" s="627">
        <v>5</v>
      </c>
      <c r="J741" s="627"/>
      <c r="K741" s="279">
        <v>3</v>
      </c>
      <c r="L741" s="276">
        <v>8</v>
      </c>
      <c r="M741" s="275" t="s">
        <v>193</v>
      </c>
      <c r="N741" s="279">
        <v>0</v>
      </c>
      <c r="O741" s="627">
        <v>0</v>
      </c>
      <c r="P741" s="627"/>
      <c r="Q741" s="627">
        <v>0</v>
      </c>
      <c r="R741" s="628"/>
      <c r="S741" s="275" t="s">
        <v>192</v>
      </c>
      <c r="T741" s="627">
        <v>1</v>
      </c>
      <c r="U741" s="627"/>
      <c r="V741" s="279">
        <v>0</v>
      </c>
      <c r="W741" s="627">
        <v>1</v>
      </c>
      <c r="X741" s="628"/>
    </row>
    <row r="742" spans="2:24" s="50" customFormat="1">
      <c r="B742" s="275" t="s">
        <v>191</v>
      </c>
      <c r="C742" s="627">
        <v>3</v>
      </c>
      <c r="D742" s="627"/>
      <c r="E742" s="627">
        <v>5</v>
      </c>
      <c r="F742" s="627"/>
      <c r="G742" s="276">
        <v>8</v>
      </c>
      <c r="H742" s="275" t="s">
        <v>190</v>
      </c>
      <c r="I742" s="627">
        <v>11</v>
      </c>
      <c r="J742" s="627"/>
      <c r="K742" s="279">
        <v>9</v>
      </c>
      <c r="L742" s="276">
        <v>20</v>
      </c>
      <c r="M742" s="275" t="s">
        <v>189</v>
      </c>
      <c r="N742" s="279">
        <v>5</v>
      </c>
      <c r="O742" s="627">
        <v>3</v>
      </c>
      <c r="P742" s="627"/>
      <c r="Q742" s="627">
        <v>8</v>
      </c>
      <c r="R742" s="628"/>
      <c r="S742" s="275" t="s">
        <v>188</v>
      </c>
      <c r="T742" s="627">
        <v>0</v>
      </c>
      <c r="U742" s="627"/>
      <c r="V742" s="279">
        <v>0</v>
      </c>
      <c r="W742" s="627">
        <v>0</v>
      </c>
      <c r="X742" s="628"/>
    </row>
    <row r="743" spans="2:24" s="50" customFormat="1">
      <c r="B743" s="275" t="s">
        <v>187</v>
      </c>
      <c r="C743" s="627">
        <v>4</v>
      </c>
      <c r="D743" s="627"/>
      <c r="E743" s="627">
        <v>4</v>
      </c>
      <c r="F743" s="627"/>
      <c r="G743" s="276">
        <v>8</v>
      </c>
      <c r="H743" s="275" t="s">
        <v>186</v>
      </c>
      <c r="I743" s="627">
        <v>1</v>
      </c>
      <c r="J743" s="627"/>
      <c r="K743" s="279">
        <v>3</v>
      </c>
      <c r="L743" s="276">
        <v>4</v>
      </c>
      <c r="M743" s="275" t="s">
        <v>185</v>
      </c>
      <c r="N743" s="279">
        <v>3</v>
      </c>
      <c r="O743" s="627">
        <v>1</v>
      </c>
      <c r="P743" s="627"/>
      <c r="Q743" s="627">
        <v>4</v>
      </c>
      <c r="R743" s="628"/>
      <c r="S743" s="275" t="s">
        <v>184</v>
      </c>
      <c r="T743" s="627">
        <v>0</v>
      </c>
      <c r="U743" s="627"/>
      <c r="V743" s="279">
        <v>1</v>
      </c>
      <c r="W743" s="627">
        <v>1</v>
      </c>
      <c r="X743" s="628"/>
    </row>
    <row r="744" spans="2:24" s="50" customFormat="1" ht="14.25" thickBot="1">
      <c r="B744" s="277" t="s">
        <v>183</v>
      </c>
      <c r="C744" s="632">
        <v>4</v>
      </c>
      <c r="D744" s="632"/>
      <c r="E744" s="632">
        <v>6</v>
      </c>
      <c r="F744" s="632"/>
      <c r="G744" s="278">
        <v>10</v>
      </c>
      <c r="H744" s="277" t="s">
        <v>182</v>
      </c>
      <c r="I744" s="632">
        <v>6</v>
      </c>
      <c r="J744" s="632"/>
      <c r="K744" s="280">
        <v>5</v>
      </c>
      <c r="L744" s="278">
        <v>11</v>
      </c>
      <c r="M744" s="277" t="s">
        <v>181</v>
      </c>
      <c r="N744" s="280">
        <v>2</v>
      </c>
      <c r="O744" s="632">
        <v>3</v>
      </c>
      <c r="P744" s="632"/>
      <c r="Q744" s="632">
        <v>5</v>
      </c>
      <c r="R744" s="647"/>
      <c r="S744" s="300" t="s">
        <v>180</v>
      </c>
      <c r="T744" s="466">
        <v>0</v>
      </c>
      <c r="U744" s="466"/>
      <c r="V744" s="196">
        <v>0</v>
      </c>
      <c r="W744" s="466">
        <v>0</v>
      </c>
      <c r="X744" s="618"/>
    </row>
    <row r="745" spans="2:24" s="50" customFormat="1" ht="14.25" thickBot="1">
      <c r="F745" s="643" t="s">
        <v>179</v>
      </c>
      <c r="G745" s="643"/>
      <c r="H745" s="643"/>
      <c r="I745" s="643"/>
      <c r="S745" s="297" t="s">
        <v>178</v>
      </c>
      <c r="T745" s="656">
        <v>0</v>
      </c>
      <c r="U745" s="663"/>
      <c r="V745" s="299">
        <v>0</v>
      </c>
      <c r="W745" s="656">
        <v>0</v>
      </c>
      <c r="X745" s="657"/>
    </row>
    <row r="746" spans="2:24" s="50" customFormat="1">
      <c r="B746" s="281" t="s">
        <v>177</v>
      </c>
      <c r="C746" s="634">
        <f>SUM(C720:D724)</f>
        <v>20</v>
      </c>
      <c r="D746" s="634"/>
      <c r="E746" s="634">
        <f>SUM(E720:F724)</f>
        <v>20</v>
      </c>
      <c r="F746" s="634"/>
      <c r="G746" s="282">
        <f>SUM(C746:F746)</f>
        <v>40</v>
      </c>
      <c r="H746" s="281" t="s">
        <v>176</v>
      </c>
      <c r="I746" s="633">
        <f>SUM(N720:N724)</f>
        <v>27</v>
      </c>
      <c r="J746" s="633"/>
      <c r="K746" s="287">
        <f>SUM(O720:P724)</f>
        <v>38</v>
      </c>
      <c r="L746" s="282">
        <f t="shared" ref="L746:L752" si="118">SUM(H746:K746)</f>
        <v>65</v>
      </c>
      <c r="M746" s="268" t="s">
        <v>175</v>
      </c>
      <c r="N746" s="290">
        <f>SUM(T745:U750)</f>
        <v>0</v>
      </c>
      <c r="O746" s="634">
        <f>SUM(V745:V749)</f>
        <v>1</v>
      </c>
      <c r="P746" s="634"/>
      <c r="Q746" s="634">
        <f t="shared" ref="Q746:Q747" si="119">SUM(M746:P746)</f>
        <v>1</v>
      </c>
      <c r="R746" s="644">
        <f t="shared" ref="R746:R747" si="120">SUM(N746:Q746)</f>
        <v>2</v>
      </c>
      <c r="S746" s="275" t="s">
        <v>174</v>
      </c>
      <c r="T746" s="658">
        <v>0</v>
      </c>
      <c r="U746" s="664"/>
      <c r="V746" s="279">
        <v>1</v>
      </c>
      <c r="W746" s="658">
        <v>1</v>
      </c>
      <c r="X746" s="659"/>
    </row>
    <row r="747" spans="2:24" s="50" customFormat="1" ht="14.25" thickBot="1">
      <c r="B747" s="283" t="s">
        <v>173</v>
      </c>
      <c r="C747" s="645">
        <f>SUM(C725:D729)</f>
        <v>21</v>
      </c>
      <c r="D747" s="645"/>
      <c r="E747" s="645">
        <f>SUM(E725:F729)</f>
        <v>18</v>
      </c>
      <c r="F747" s="645"/>
      <c r="G747" s="284">
        <f t="shared" ref="G747:G755" si="121">SUM(C747:F747)</f>
        <v>39</v>
      </c>
      <c r="H747" s="283" t="s">
        <v>172</v>
      </c>
      <c r="I747" s="648">
        <f>SUM(N725:N729)</f>
        <v>40</v>
      </c>
      <c r="J747" s="648"/>
      <c r="K747" s="288">
        <f>SUM(O725:P729)</f>
        <v>33</v>
      </c>
      <c r="L747" s="284">
        <f t="shared" si="118"/>
        <v>73</v>
      </c>
      <c r="M747" s="269" t="s">
        <v>159</v>
      </c>
      <c r="N747" s="291">
        <f>T750</f>
        <v>0</v>
      </c>
      <c r="O747" s="641">
        <f>V750</f>
        <v>0</v>
      </c>
      <c r="P747" s="641"/>
      <c r="Q747" s="641">
        <f t="shared" si="119"/>
        <v>0</v>
      </c>
      <c r="R747" s="660">
        <f t="shared" si="120"/>
        <v>0</v>
      </c>
      <c r="S747" s="275" t="s">
        <v>171</v>
      </c>
      <c r="T747" s="658">
        <v>0</v>
      </c>
      <c r="U747" s="664"/>
      <c r="V747" s="279">
        <v>0</v>
      </c>
      <c r="W747" s="658">
        <v>0</v>
      </c>
      <c r="X747" s="659"/>
    </row>
    <row r="748" spans="2:24" s="50" customFormat="1" ht="14.25" thickBot="1">
      <c r="B748" s="283" t="s">
        <v>170</v>
      </c>
      <c r="C748" s="645">
        <f>SUM(C730:D734)</f>
        <v>15</v>
      </c>
      <c r="D748" s="645"/>
      <c r="E748" s="645">
        <f>SUM(E730:F734)</f>
        <v>19</v>
      </c>
      <c r="F748" s="645"/>
      <c r="G748" s="284">
        <f t="shared" si="121"/>
        <v>34</v>
      </c>
      <c r="H748" s="283" t="s">
        <v>169</v>
      </c>
      <c r="I748" s="648">
        <f>SUM(N730:N734)</f>
        <v>36</v>
      </c>
      <c r="J748" s="648"/>
      <c r="K748" s="288">
        <f>SUM(O730:P734)</f>
        <v>34</v>
      </c>
      <c r="L748" s="284">
        <f t="shared" si="118"/>
        <v>70</v>
      </c>
      <c r="S748" s="275" t="s">
        <v>168</v>
      </c>
      <c r="T748" s="658">
        <v>0</v>
      </c>
      <c r="U748" s="664"/>
      <c r="V748" s="279">
        <v>0</v>
      </c>
      <c r="W748" s="658">
        <v>0</v>
      </c>
      <c r="X748" s="659"/>
    </row>
    <row r="749" spans="2:24" s="50" customFormat="1">
      <c r="B749" s="283" t="s">
        <v>167</v>
      </c>
      <c r="C749" s="645">
        <f>SUM(C735:D739)</f>
        <v>21</v>
      </c>
      <c r="D749" s="645"/>
      <c r="E749" s="645">
        <f>SUM(E735:F739)</f>
        <v>21</v>
      </c>
      <c r="F749" s="645"/>
      <c r="G749" s="284">
        <f t="shared" si="121"/>
        <v>42</v>
      </c>
      <c r="H749" s="283" t="s">
        <v>166</v>
      </c>
      <c r="I749" s="648">
        <f>SUM(N735:N739)</f>
        <v>32</v>
      </c>
      <c r="J749" s="648"/>
      <c r="K749" s="288">
        <f>SUM(O735:P739)</f>
        <v>28</v>
      </c>
      <c r="L749" s="284">
        <f t="shared" si="118"/>
        <v>60</v>
      </c>
      <c r="M749" s="639" t="s">
        <v>165</v>
      </c>
      <c r="N749" s="635">
        <f>SUM(I749:J755,N746:N747)</f>
        <v>95</v>
      </c>
      <c r="O749" s="635">
        <f>SUM(K749:K755,O746:P747)</f>
        <v>125</v>
      </c>
      <c r="P749" s="635"/>
      <c r="Q749" s="635">
        <f t="shared" ref="Q749:Q750" si="122">SUM(M749:P749)</f>
        <v>220</v>
      </c>
      <c r="R749" s="637">
        <f t="shared" ref="R749:R750" si="123">SUM(N749:Q749)</f>
        <v>440</v>
      </c>
      <c r="S749" s="300" t="s">
        <v>164</v>
      </c>
      <c r="T749" s="302">
        <v>0</v>
      </c>
      <c r="U749" s="302">
        <v>0</v>
      </c>
      <c r="V749" s="302">
        <v>0</v>
      </c>
      <c r="W749" s="619">
        <v>0</v>
      </c>
      <c r="X749" s="620"/>
    </row>
    <row r="750" spans="2:24" s="50" customFormat="1" ht="14.25" thickBot="1">
      <c r="B750" s="283" t="s">
        <v>163</v>
      </c>
      <c r="C750" s="645">
        <f>SUM(C740:D744)</f>
        <v>16</v>
      </c>
      <c r="D750" s="645"/>
      <c r="E750" s="645">
        <f>SUM(E740:F744)</f>
        <v>25</v>
      </c>
      <c r="F750" s="645"/>
      <c r="G750" s="284">
        <f t="shared" si="121"/>
        <v>41</v>
      </c>
      <c r="H750" s="283" t="s">
        <v>162</v>
      </c>
      <c r="I750" s="648">
        <f>SUM(N740:N744)</f>
        <v>12</v>
      </c>
      <c r="J750" s="648"/>
      <c r="K750" s="288">
        <f>SUM(O740:P744)</f>
        <v>11</v>
      </c>
      <c r="L750" s="284">
        <f t="shared" si="118"/>
        <v>23</v>
      </c>
      <c r="M750" s="640"/>
      <c r="N750" s="636"/>
      <c r="O750" s="636"/>
      <c r="P750" s="636"/>
      <c r="Q750" s="636">
        <f t="shared" si="122"/>
        <v>0</v>
      </c>
      <c r="R750" s="638">
        <f t="shared" si="123"/>
        <v>0</v>
      </c>
      <c r="S750" s="277" t="s">
        <v>159</v>
      </c>
      <c r="T750" s="665">
        <v>0</v>
      </c>
      <c r="U750" s="666"/>
      <c r="V750" s="280">
        <v>0</v>
      </c>
      <c r="W750" s="665">
        <v>0</v>
      </c>
      <c r="X750" s="667"/>
    </row>
    <row r="751" spans="2:24" s="50" customFormat="1" ht="14.25" thickBot="1">
      <c r="B751" s="283" t="s">
        <v>158</v>
      </c>
      <c r="C751" s="645">
        <f>SUM(I720:J724)</f>
        <v>26</v>
      </c>
      <c r="D751" s="645"/>
      <c r="E751" s="645">
        <f>SUM(K720:K724)</f>
        <v>28</v>
      </c>
      <c r="F751" s="645"/>
      <c r="G751" s="284">
        <f t="shared" si="121"/>
        <v>54</v>
      </c>
      <c r="H751" s="283" t="s">
        <v>157</v>
      </c>
      <c r="I751" s="648">
        <f>SUM(T720:U724)</f>
        <v>14</v>
      </c>
      <c r="J751" s="648"/>
      <c r="K751" s="288">
        <f>SUM(V720:V724)</f>
        <v>20</v>
      </c>
      <c r="L751" s="284">
        <f t="shared" si="118"/>
        <v>34</v>
      </c>
      <c r="M751" s="292" t="s">
        <v>161</v>
      </c>
      <c r="N751" s="319"/>
      <c r="O751" s="320"/>
      <c r="P751" s="649">
        <f>Q749/Q753*100</f>
        <v>24.444444444444443</v>
      </c>
      <c r="Q751" s="650"/>
      <c r="R751" s="271" t="s">
        <v>160</v>
      </c>
    </row>
    <row r="752" spans="2:24" s="50" customFormat="1" ht="14.25" thickBot="1">
      <c r="B752" s="283" t="s">
        <v>156</v>
      </c>
      <c r="C752" s="645">
        <f>SUM(I725:J729)</f>
        <v>26</v>
      </c>
      <c r="D752" s="645"/>
      <c r="E752" s="645">
        <f>SUM(K725:K729)</f>
        <v>29</v>
      </c>
      <c r="F752" s="645"/>
      <c r="G752" s="284">
        <f t="shared" si="121"/>
        <v>55</v>
      </c>
      <c r="H752" s="283" t="s">
        <v>155</v>
      </c>
      <c r="I752" s="648">
        <f>SUM(T725:U729)</f>
        <v>16</v>
      </c>
      <c r="J752" s="648"/>
      <c r="K752" s="288">
        <f>SUM(V725:V729)</f>
        <v>31</v>
      </c>
      <c r="L752" s="284">
        <f t="shared" si="118"/>
        <v>47</v>
      </c>
    </row>
    <row r="753" spans="2:27" s="50" customFormat="1">
      <c r="B753" s="283" t="s">
        <v>154</v>
      </c>
      <c r="C753" s="645">
        <f>SUM(I730:J734)</f>
        <v>26</v>
      </c>
      <c r="D753" s="645"/>
      <c r="E753" s="645">
        <f>SUM(K730:K734)</f>
        <v>23</v>
      </c>
      <c r="F753" s="645"/>
      <c r="G753" s="284">
        <f t="shared" si="121"/>
        <v>49</v>
      </c>
      <c r="H753" s="283" t="s">
        <v>153</v>
      </c>
      <c r="I753" s="648">
        <f>SUM(T730:U734)</f>
        <v>14</v>
      </c>
      <c r="J753" s="648"/>
      <c r="K753" s="288">
        <f>SUM(V730:V734)</f>
        <v>23</v>
      </c>
      <c r="L753" s="284">
        <f>SUM(H753:K753)</f>
        <v>37</v>
      </c>
      <c r="M753" s="639" t="s">
        <v>152</v>
      </c>
      <c r="N753" s="635">
        <f>SUM(C746:D755,I746:J755,N746:N747)</f>
        <v>429</v>
      </c>
      <c r="O753" s="635">
        <f>SUM(E746:F755,K746:K755,O746:P747)</f>
        <v>471</v>
      </c>
      <c r="P753" s="635"/>
      <c r="Q753" s="635">
        <f>SUM(N753:P754)</f>
        <v>900</v>
      </c>
      <c r="R753" s="637"/>
      <c r="S753" s="651" t="s">
        <v>151</v>
      </c>
      <c r="T753" s="623">
        <v>45</v>
      </c>
      <c r="U753" s="623"/>
      <c r="V753" s="623">
        <v>47</v>
      </c>
      <c r="W753" s="623">
        <v>46</v>
      </c>
      <c r="X753" s="625"/>
    </row>
    <row r="754" spans="2:27" s="50" customFormat="1" ht="14.25" thickBot="1">
      <c r="B754" s="283" t="s">
        <v>150</v>
      </c>
      <c r="C754" s="645">
        <f>SUM(I735:J739)</f>
        <v>29</v>
      </c>
      <c r="D754" s="645"/>
      <c r="E754" s="645">
        <f>SUM(K735:K739)</f>
        <v>31</v>
      </c>
      <c r="F754" s="645"/>
      <c r="G754" s="284">
        <f t="shared" si="121"/>
        <v>60</v>
      </c>
      <c r="H754" s="283" t="s">
        <v>149</v>
      </c>
      <c r="I754" s="648">
        <f>SUM(T735:U739)</f>
        <v>6</v>
      </c>
      <c r="J754" s="648"/>
      <c r="K754" s="288">
        <f>SUM(V735:V739)</f>
        <v>9</v>
      </c>
      <c r="L754" s="284">
        <f t="shared" ref="L754:L755" si="124">SUM(H754:K754)</f>
        <v>15</v>
      </c>
      <c r="M754" s="640"/>
      <c r="N754" s="636"/>
      <c r="O754" s="636"/>
      <c r="P754" s="636"/>
      <c r="Q754" s="636"/>
      <c r="R754" s="638"/>
      <c r="S754" s="652"/>
      <c r="T754" s="624"/>
      <c r="U754" s="624"/>
      <c r="V754" s="624"/>
      <c r="W754" s="624"/>
      <c r="X754" s="626"/>
    </row>
    <row r="755" spans="2:27" s="50" customFormat="1" ht="14.25" thickBot="1">
      <c r="B755" s="285" t="s">
        <v>148</v>
      </c>
      <c r="C755" s="641">
        <f>SUM(I740:J744)</f>
        <v>31</v>
      </c>
      <c r="D755" s="641"/>
      <c r="E755" s="641">
        <f>SUM(K740:K744)</f>
        <v>27</v>
      </c>
      <c r="F755" s="641"/>
      <c r="G755" s="286">
        <f t="shared" si="121"/>
        <v>58</v>
      </c>
      <c r="H755" s="285" t="s">
        <v>147</v>
      </c>
      <c r="I755" s="653">
        <f>SUM(T740:U744)</f>
        <v>1</v>
      </c>
      <c r="J755" s="653"/>
      <c r="K755" s="289">
        <f>SUM(V740:V744)</f>
        <v>2</v>
      </c>
      <c r="L755" s="286">
        <f t="shared" si="124"/>
        <v>3</v>
      </c>
      <c r="M755" s="269" t="s">
        <v>7</v>
      </c>
      <c r="N755" s="306"/>
      <c r="O755" s="306"/>
      <c r="P755" s="306"/>
      <c r="Q755" s="661">
        <f>字別人口!Q40</f>
        <v>436</v>
      </c>
      <c r="R755" s="662"/>
      <c r="S755" s="643" t="s">
        <v>146</v>
      </c>
      <c r="T755" s="643"/>
      <c r="U755" s="643"/>
      <c r="V755" s="643"/>
      <c r="W755" s="169">
        <v>18</v>
      </c>
      <c r="X755" s="107">
        <v>74</v>
      </c>
    </row>
    <row r="757" spans="2:27" s="50" customFormat="1"/>
    <row r="758" spans="2:27" s="50" customFormat="1" ht="13.5" customHeight="1">
      <c r="B758" s="643" t="s">
        <v>1</v>
      </c>
      <c r="C758" s="643"/>
      <c r="D758" s="643" t="s">
        <v>2</v>
      </c>
      <c r="E758" s="643"/>
      <c r="F758" s="643"/>
      <c r="G758" s="643"/>
      <c r="H758" s="643"/>
      <c r="I758" s="643"/>
      <c r="J758" s="631" t="s">
        <v>338</v>
      </c>
      <c r="K758" s="631"/>
      <c r="L758" s="631"/>
      <c r="M758" s="631"/>
      <c r="N758" s="631"/>
      <c r="O758" s="631"/>
      <c r="P758" s="631"/>
      <c r="U758" s="193" t="str">
        <f>$U$2</f>
        <v>平成29年11月30日</v>
      </c>
      <c r="V758" s="193"/>
      <c r="W758" s="193"/>
      <c r="X758" s="193" t="s">
        <v>0</v>
      </c>
      <c r="Y758" s="4"/>
      <c r="Z758" s="4"/>
      <c r="AA758" s="4"/>
    </row>
    <row r="759" spans="2:27" s="50" customFormat="1" ht="13.5" customHeight="1">
      <c r="B759" s="643" t="s">
        <v>282</v>
      </c>
      <c r="C759" s="643"/>
      <c r="D759" s="643" t="s">
        <v>126</v>
      </c>
      <c r="E759" s="643"/>
      <c r="F759" s="643"/>
      <c r="G759" s="643"/>
      <c r="H759" s="260"/>
      <c r="I759" s="260"/>
      <c r="J759" s="631"/>
      <c r="K759" s="631"/>
      <c r="L759" s="631"/>
      <c r="M759" s="631"/>
      <c r="N759" s="631"/>
      <c r="O759" s="631"/>
      <c r="P759" s="631"/>
      <c r="U759" s="193" t="str">
        <f>$U$3</f>
        <v>平成29年12月 1日</v>
      </c>
      <c r="V759" s="193"/>
      <c r="W759" s="193"/>
      <c r="X759" s="193" t="s">
        <v>3</v>
      </c>
      <c r="Y759" s="4"/>
      <c r="Z759" s="4"/>
      <c r="AA759" s="4"/>
    </row>
    <row r="760" spans="2:27" s="50" customFormat="1" ht="13.5" customHeight="1" thickBot="1">
      <c r="J760" s="273"/>
      <c r="K760" s="273"/>
      <c r="L760" s="273"/>
      <c r="M760" s="273"/>
      <c r="N760" s="273"/>
      <c r="O760" s="273"/>
      <c r="P760" s="273"/>
      <c r="U760" s="260"/>
      <c r="X760" s="4"/>
      <c r="Y760" s="4"/>
      <c r="Z760" s="4"/>
      <c r="AA760" s="4"/>
    </row>
    <row r="761" spans="2:27" s="50" customFormat="1">
      <c r="B761" s="294" t="s">
        <v>280</v>
      </c>
      <c r="C761" s="642" t="s">
        <v>4</v>
      </c>
      <c r="D761" s="642"/>
      <c r="E761" s="642" t="s">
        <v>5</v>
      </c>
      <c r="F761" s="642"/>
      <c r="G761" s="295" t="s">
        <v>6</v>
      </c>
      <c r="H761" s="294" t="s">
        <v>280</v>
      </c>
      <c r="I761" s="642" t="s">
        <v>4</v>
      </c>
      <c r="J761" s="642"/>
      <c r="K761" s="296" t="s">
        <v>5</v>
      </c>
      <c r="L761" s="295" t="s">
        <v>6</v>
      </c>
      <c r="M761" s="294" t="s">
        <v>280</v>
      </c>
      <c r="N761" s="296" t="s">
        <v>4</v>
      </c>
      <c r="O761" s="642" t="s">
        <v>5</v>
      </c>
      <c r="P761" s="642"/>
      <c r="Q761" s="642" t="s">
        <v>6</v>
      </c>
      <c r="R761" s="646"/>
      <c r="S761" s="294" t="s">
        <v>280</v>
      </c>
      <c r="T761" s="642" t="s">
        <v>4</v>
      </c>
      <c r="U761" s="642"/>
      <c r="V761" s="296" t="s">
        <v>5</v>
      </c>
      <c r="W761" s="642" t="s">
        <v>6</v>
      </c>
      <c r="X761" s="646"/>
    </row>
    <row r="762" spans="2:27" s="50" customFormat="1">
      <c r="B762" s="297" t="s">
        <v>279</v>
      </c>
      <c r="C762" s="629">
        <v>5</v>
      </c>
      <c r="D762" s="629"/>
      <c r="E762" s="629">
        <v>6</v>
      </c>
      <c r="F762" s="629"/>
      <c r="G762" s="298">
        <v>11</v>
      </c>
      <c r="H762" s="297" t="s">
        <v>278</v>
      </c>
      <c r="I762" s="629">
        <v>1</v>
      </c>
      <c r="J762" s="629"/>
      <c r="K762" s="299">
        <v>5</v>
      </c>
      <c r="L762" s="298">
        <v>6</v>
      </c>
      <c r="M762" s="297" t="s">
        <v>277</v>
      </c>
      <c r="N762" s="299">
        <v>12</v>
      </c>
      <c r="O762" s="629">
        <v>16</v>
      </c>
      <c r="P762" s="629"/>
      <c r="Q762" s="629">
        <v>28</v>
      </c>
      <c r="R762" s="630"/>
      <c r="S762" s="297" t="s">
        <v>276</v>
      </c>
      <c r="T762" s="629">
        <v>5</v>
      </c>
      <c r="U762" s="629"/>
      <c r="V762" s="299">
        <v>5</v>
      </c>
      <c r="W762" s="629">
        <v>10</v>
      </c>
      <c r="X762" s="630"/>
    </row>
    <row r="763" spans="2:27" s="50" customFormat="1">
      <c r="B763" s="275" t="s">
        <v>275</v>
      </c>
      <c r="C763" s="627">
        <v>10</v>
      </c>
      <c r="D763" s="627"/>
      <c r="E763" s="627">
        <v>15</v>
      </c>
      <c r="F763" s="627"/>
      <c r="G763" s="276">
        <v>25</v>
      </c>
      <c r="H763" s="275" t="s">
        <v>274</v>
      </c>
      <c r="I763" s="627">
        <v>8</v>
      </c>
      <c r="J763" s="627"/>
      <c r="K763" s="279">
        <v>11</v>
      </c>
      <c r="L763" s="276">
        <v>19</v>
      </c>
      <c r="M763" s="275" t="s">
        <v>273</v>
      </c>
      <c r="N763" s="279">
        <v>8</v>
      </c>
      <c r="O763" s="627">
        <v>16</v>
      </c>
      <c r="P763" s="627"/>
      <c r="Q763" s="627">
        <v>24</v>
      </c>
      <c r="R763" s="628"/>
      <c r="S763" s="275" t="s">
        <v>272</v>
      </c>
      <c r="T763" s="627">
        <v>4</v>
      </c>
      <c r="U763" s="627"/>
      <c r="V763" s="279">
        <v>9</v>
      </c>
      <c r="W763" s="627">
        <v>13</v>
      </c>
      <c r="X763" s="628"/>
    </row>
    <row r="764" spans="2:27" s="50" customFormat="1">
      <c r="B764" s="275" t="s">
        <v>271</v>
      </c>
      <c r="C764" s="627">
        <v>9</v>
      </c>
      <c r="D764" s="627"/>
      <c r="E764" s="627">
        <v>8</v>
      </c>
      <c r="F764" s="627"/>
      <c r="G764" s="276">
        <v>17</v>
      </c>
      <c r="H764" s="275" t="s">
        <v>270</v>
      </c>
      <c r="I764" s="627">
        <v>11</v>
      </c>
      <c r="J764" s="627"/>
      <c r="K764" s="279">
        <v>6</v>
      </c>
      <c r="L764" s="276">
        <v>17</v>
      </c>
      <c r="M764" s="275" t="s">
        <v>269</v>
      </c>
      <c r="N764" s="279">
        <v>4</v>
      </c>
      <c r="O764" s="627">
        <v>10</v>
      </c>
      <c r="P764" s="627"/>
      <c r="Q764" s="627">
        <v>14</v>
      </c>
      <c r="R764" s="628"/>
      <c r="S764" s="275" t="s">
        <v>268</v>
      </c>
      <c r="T764" s="627">
        <v>7</v>
      </c>
      <c r="U764" s="627"/>
      <c r="V764" s="279">
        <v>5</v>
      </c>
      <c r="W764" s="627">
        <v>12</v>
      </c>
      <c r="X764" s="628"/>
    </row>
    <row r="765" spans="2:27" s="50" customFormat="1">
      <c r="B765" s="275" t="s">
        <v>267</v>
      </c>
      <c r="C765" s="627">
        <v>16</v>
      </c>
      <c r="D765" s="627"/>
      <c r="E765" s="627">
        <v>5</v>
      </c>
      <c r="F765" s="627"/>
      <c r="G765" s="276">
        <v>21</v>
      </c>
      <c r="H765" s="275" t="s">
        <v>266</v>
      </c>
      <c r="I765" s="627">
        <v>9</v>
      </c>
      <c r="J765" s="627"/>
      <c r="K765" s="279">
        <v>11</v>
      </c>
      <c r="L765" s="276">
        <v>20</v>
      </c>
      <c r="M765" s="275" t="s">
        <v>265</v>
      </c>
      <c r="N765" s="279">
        <v>13</v>
      </c>
      <c r="O765" s="627">
        <v>8</v>
      </c>
      <c r="P765" s="627"/>
      <c r="Q765" s="627">
        <v>21</v>
      </c>
      <c r="R765" s="628"/>
      <c r="S765" s="275" t="s">
        <v>264</v>
      </c>
      <c r="T765" s="627">
        <v>5</v>
      </c>
      <c r="U765" s="627"/>
      <c r="V765" s="279">
        <v>6</v>
      </c>
      <c r="W765" s="627">
        <v>11</v>
      </c>
      <c r="X765" s="628"/>
    </row>
    <row r="766" spans="2:27" s="50" customFormat="1">
      <c r="B766" s="300" t="s">
        <v>263</v>
      </c>
      <c r="C766" s="466">
        <v>10</v>
      </c>
      <c r="D766" s="466"/>
      <c r="E766" s="466">
        <v>4</v>
      </c>
      <c r="F766" s="466"/>
      <c r="G766" s="301">
        <v>14</v>
      </c>
      <c r="H766" s="300" t="s">
        <v>262</v>
      </c>
      <c r="I766" s="466">
        <v>3</v>
      </c>
      <c r="J766" s="466"/>
      <c r="K766" s="196">
        <v>11</v>
      </c>
      <c r="L766" s="301">
        <v>14</v>
      </c>
      <c r="M766" s="300" t="s">
        <v>261</v>
      </c>
      <c r="N766" s="196">
        <v>11</v>
      </c>
      <c r="O766" s="466">
        <v>12</v>
      </c>
      <c r="P766" s="466"/>
      <c r="Q766" s="466">
        <v>23</v>
      </c>
      <c r="R766" s="618"/>
      <c r="S766" s="300" t="s">
        <v>260</v>
      </c>
      <c r="T766" s="466">
        <v>3</v>
      </c>
      <c r="U766" s="466"/>
      <c r="V766" s="196">
        <v>9</v>
      </c>
      <c r="W766" s="466">
        <v>12</v>
      </c>
      <c r="X766" s="618"/>
    </row>
    <row r="767" spans="2:27" s="50" customFormat="1">
      <c r="B767" s="275" t="s">
        <v>259</v>
      </c>
      <c r="C767" s="627">
        <v>13</v>
      </c>
      <c r="D767" s="627"/>
      <c r="E767" s="627">
        <v>8</v>
      </c>
      <c r="F767" s="627"/>
      <c r="G767" s="276">
        <v>21</v>
      </c>
      <c r="H767" s="275" t="s">
        <v>258</v>
      </c>
      <c r="I767" s="627">
        <v>7</v>
      </c>
      <c r="J767" s="627"/>
      <c r="K767" s="279">
        <v>7</v>
      </c>
      <c r="L767" s="276">
        <v>14</v>
      </c>
      <c r="M767" s="275" t="s">
        <v>257</v>
      </c>
      <c r="N767" s="279">
        <v>13</v>
      </c>
      <c r="O767" s="627">
        <v>9</v>
      </c>
      <c r="P767" s="627"/>
      <c r="Q767" s="627">
        <v>22</v>
      </c>
      <c r="R767" s="628"/>
      <c r="S767" s="275" t="s">
        <v>256</v>
      </c>
      <c r="T767" s="627">
        <v>1</v>
      </c>
      <c r="U767" s="627"/>
      <c r="V767" s="279">
        <v>4</v>
      </c>
      <c r="W767" s="627">
        <v>5</v>
      </c>
      <c r="X767" s="628"/>
    </row>
    <row r="768" spans="2:27" s="50" customFormat="1">
      <c r="B768" s="275" t="s">
        <v>255</v>
      </c>
      <c r="C768" s="627">
        <v>10</v>
      </c>
      <c r="D768" s="627"/>
      <c r="E768" s="627">
        <v>8</v>
      </c>
      <c r="F768" s="627"/>
      <c r="G768" s="276">
        <v>18</v>
      </c>
      <c r="H768" s="275" t="s">
        <v>254</v>
      </c>
      <c r="I768" s="627">
        <v>11</v>
      </c>
      <c r="J768" s="627"/>
      <c r="K768" s="279">
        <v>12</v>
      </c>
      <c r="L768" s="276">
        <v>23</v>
      </c>
      <c r="M768" s="275" t="s">
        <v>253</v>
      </c>
      <c r="N768" s="279">
        <v>18</v>
      </c>
      <c r="O768" s="627">
        <v>23</v>
      </c>
      <c r="P768" s="627"/>
      <c r="Q768" s="627">
        <v>41</v>
      </c>
      <c r="R768" s="628"/>
      <c r="S768" s="275" t="s">
        <v>252</v>
      </c>
      <c r="T768" s="627">
        <v>8</v>
      </c>
      <c r="U768" s="627"/>
      <c r="V768" s="279">
        <v>6</v>
      </c>
      <c r="W768" s="627">
        <v>14</v>
      </c>
      <c r="X768" s="628"/>
    </row>
    <row r="769" spans="2:24" s="50" customFormat="1">
      <c r="B769" s="275" t="s">
        <v>251</v>
      </c>
      <c r="C769" s="627">
        <v>6</v>
      </c>
      <c r="D769" s="627"/>
      <c r="E769" s="627">
        <v>9</v>
      </c>
      <c r="F769" s="627"/>
      <c r="G769" s="276">
        <v>15</v>
      </c>
      <c r="H769" s="275" t="s">
        <v>250</v>
      </c>
      <c r="I769" s="627">
        <v>8</v>
      </c>
      <c r="J769" s="627"/>
      <c r="K769" s="279">
        <v>13</v>
      </c>
      <c r="L769" s="276">
        <v>21</v>
      </c>
      <c r="M769" s="275" t="s">
        <v>249</v>
      </c>
      <c r="N769" s="279">
        <v>12</v>
      </c>
      <c r="O769" s="627">
        <v>18</v>
      </c>
      <c r="P769" s="627"/>
      <c r="Q769" s="627">
        <v>30</v>
      </c>
      <c r="R769" s="628"/>
      <c r="S769" s="275" t="s">
        <v>248</v>
      </c>
      <c r="T769" s="627">
        <v>5</v>
      </c>
      <c r="U769" s="627"/>
      <c r="V769" s="279">
        <v>4</v>
      </c>
      <c r="W769" s="627">
        <v>9</v>
      </c>
      <c r="X769" s="628"/>
    </row>
    <row r="770" spans="2:24" s="50" customFormat="1">
      <c r="B770" s="275" t="s">
        <v>247</v>
      </c>
      <c r="C770" s="627">
        <v>15</v>
      </c>
      <c r="D770" s="627"/>
      <c r="E770" s="627">
        <v>8</v>
      </c>
      <c r="F770" s="627"/>
      <c r="G770" s="276">
        <v>23</v>
      </c>
      <c r="H770" s="275" t="s">
        <v>246</v>
      </c>
      <c r="I770" s="627">
        <v>13</v>
      </c>
      <c r="J770" s="627"/>
      <c r="K770" s="279">
        <v>12</v>
      </c>
      <c r="L770" s="276">
        <v>25</v>
      </c>
      <c r="M770" s="275" t="s">
        <v>245</v>
      </c>
      <c r="N770" s="279">
        <v>11</v>
      </c>
      <c r="O770" s="627">
        <v>14</v>
      </c>
      <c r="P770" s="627"/>
      <c r="Q770" s="627">
        <v>25</v>
      </c>
      <c r="R770" s="628"/>
      <c r="S770" s="275" t="s">
        <v>244</v>
      </c>
      <c r="T770" s="627">
        <v>4</v>
      </c>
      <c r="U770" s="627"/>
      <c r="V770" s="279">
        <v>5</v>
      </c>
      <c r="W770" s="627">
        <v>9</v>
      </c>
      <c r="X770" s="628"/>
    </row>
    <row r="771" spans="2:24" s="50" customFormat="1">
      <c r="B771" s="300" t="s">
        <v>243</v>
      </c>
      <c r="C771" s="466">
        <v>7</v>
      </c>
      <c r="D771" s="466"/>
      <c r="E771" s="466">
        <v>8</v>
      </c>
      <c r="F771" s="466"/>
      <c r="G771" s="301">
        <v>15</v>
      </c>
      <c r="H771" s="300" t="s">
        <v>242</v>
      </c>
      <c r="I771" s="466">
        <v>15</v>
      </c>
      <c r="J771" s="466"/>
      <c r="K771" s="196">
        <v>9</v>
      </c>
      <c r="L771" s="301">
        <v>24</v>
      </c>
      <c r="M771" s="300" t="s">
        <v>241</v>
      </c>
      <c r="N771" s="196">
        <v>17</v>
      </c>
      <c r="O771" s="466">
        <v>9</v>
      </c>
      <c r="P771" s="466"/>
      <c r="Q771" s="466">
        <v>26</v>
      </c>
      <c r="R771" s="618"/>
      <c r="S771" s="300" t="s">
        <v>240</v>
      </c>
      <c r="T771" s="466">
        <v>8</v>
      </c>
      <c r="U771" s="466"/>
      <c r="V771" s="196">
        <v>6</v>
      </c>
      <c r="W771" s="466">
        <v>14</v>
      </c>
      <c r="X771" s="618"/>
    </row>
    <row r="772" spans="2:24" s="50" customFormat="1">
      <c r="B772" s="275" t="s">
        <v>239</v>
      </c>
      <c r="C772" s="627">
        <v>8</v>
      </c>
      <c r="D772" s="627"/>
      <c r="E772" s="627">
        <v>11</v>
      </c>
      <c r="F772" s="627"/>
      <c r="G772" s="276">
        <v>19</v>
      </c>
      <c r="H772" s="275" t="s">
        <v>238</v>
      </c>
      <c r="I772" s="627">
        <v>10</v>
      </c>
      <c r="J772" s="627"/>
      <c r="K772" s="279">
        <v>8</v>
      </c>
      <c r="L772" s="276">
        <v>18</v>
      </c>
      <c r="M772" s="275" t="s">
        <v>237</v>
      </c>
      <c r="N772" s="279">
        <v>16</v>
      </c>
      <c r="O772" s="627">
        <v>16</v>
      </c>
      <c r="P772" s="627"/>
      <c r="Q772" s="627">
        <v>32</v>
      </c>
      <c r="R772" s="628"/>
      <c r="S772" s="275" t="s">
        <v>236</v>
      </c>
      <c r="T772" s="627">
        <v>1</v>
      </c>
      <c r="U772" s="627"/>
      <c r="V772" s="279">
        <v>3</v>
      </c>
      <c r="W772" s="627">
        <v>4</v>
      </c>
      <c r="X772" s="628"/>
    </row>
    <row r="773" spans="2:24" s="50" customFormat="1">
      <c r="B773" s="275" t="s">
        <v>235</v>
      </c>
      <c r="C773" s="627">
        <v>7</v>
      </c>
      <c r="D773" s="627"/>
      <c r="E773" s="627">
        <v>13</v>
      </c>
      <c r="F773" s="627"/>
      <c r="G773" s="276">
        <v>20</v>
      </c>
      <c r="H773" s="275" t="s">
        <v>234</v>
      </c>
      <c r="I773" s="627">
        <v>13</v>
      </c>
      <c r="J773" s="627"/>
      <c r="K773" s="279">
        <v>17</v>
      </c>
      <c r="L773" s="276">
        <v>30</v>
      </c>
      <c r="M773" s="275" t="s">
        <v>233</v>
      </c>
      <c r="N773" s="279">
        <v>12</v>
      </c>
      <c r="O773" s="627">
        <v>12</v>
      </c>
      <c r="P773" s="627"/>
      <c r="Q773" s="627">
        <v>24</v>
      </c>
      <c r="R773" s="628"/>
      <c r="S773" s="275" t="s">
        <v>232</v>
      </c>
      <c r="T773" s="627">
        <v>5</v>
      </c>
      <c r="U773" s="627"/>
      <c r="V773" s="279">
        <v>2</v>
      </c>
      <c r="W773" s="627">
        <v>7</v>
      </c>
      <c r="X773" s="628"/>
    </row>
    <row r="774" spans="2:24" s="50" customFormat="1">
      <c r="B774" s="275" t="s">
        <v>231</v>
      </c>
      <c r="C774" s="627">
        <v>8</v>
      </c>
      <c r="D774" s="627"/>
      <c r="E774" s="627">
        <v>12</v>
      </c>
      <c r="F774" s="627"/>
      <c r="G774" s="276">
        <v>20</v>
      </c>
      <c r="H774" s="275" t="s">
        <v>230</v>
      </c>
      <c r="I774" s="627">
        <v>10</v>
      </c>
      <c r="J774" s="627"/>
      <c r="K774" s="279">
        <v>16</v>
      </c>
      <c r="L774" s="276">
        <v>26</v>
      </c>
      <c r="M774" s="275" t="s">
        <v>229</v>
      </c>
      <c r="N774" s="279">
        <v>14</v>
      </c>
      <c r="O774" s="627">
        <v>16</v>
      </c>
      <c r="P774" s="627"/>
      <c r="Q774" s="627">
        <v>30</v>
      </c>
      <c r="R774" s="628"/>
      <c r="S774" s="275" t="s">
        <v>228</v>
      </c>
      <c r="T774" s="627">
        <v>1</v>
      </c>
      <c r="U774" s="627"/>
      <c r="V774" s="279">
        <v>3</v>
      </c>
      <c r="W774" s="627">
        <v>4</v>
      </c>
      <c r="X774" s="628"/>
    </row>
    <row r="775" spans="2:24" s="50" customFormat="1">
      <c r="B775" s="275" t="s">
        <v>227</v>
      </c>
      <c r="C775" s="627">
        <v>10</v>
      </c>
      <c r="D775" s="627"/>
      <c r="E775" s="627">
        <v>10</v>
      </c>
      <c r="F775" s="627"/>
      <c r="G775" s="276">
        <v>20</v>
      </c>
      <c r="H775" s="275" t="s">
        <v>226</v>
      </c>
      <c r="I775" s="627">
        <v>8</v>
      </c>
      <c r="J775" s="627"/>
      <c r="K775" s="279">
        <v>11</v>
      </c>
      <c r="L775" s="276">
        <v>19</v>
      </c>
      <c r="M775" s="275" t="s">
        <v>225</v>
      </c>
      <c r="N775" s="279">
        <v>7</v>
      </c>
      <c r="O775" s="627">
        <v>15</v>
      </c>
      <c r="P775" s="627"/>
      <c r="Q775" s="627">
        <v>22</v>
      </c>
      <c r="R775" s="628"/>
      <c r="S775" s="275" t="s">
        <v>224</v>
      </c>
      <c r="T775" s="627">
        <v>3</v>
      </c>
      <c r="U775" s="627"/>
      <c r="V775" s="279">
        <v>3</v>
      </c>
      <c r="W775" s="627">
        <v>6</v>
      </c>
      <c r="X775" s="628"/>
    </row>
    <row r="776" spans="2:24" s="50" customFormat="1">
      <c r="B776" s="300" t="s">
        <v>223</v>
      </c>
      <c r="C776" s="466">
        <v>9</v>
      </c>
      <c r="D776" s="466"/>
      <c r="E776" s="466">
        <v>10</v>
      </c>
      <c r="F776" s="466"/>
      <c r="G776" s="301">
        <v>19</v>
      </c>
      <c r="H776" s="300" t="s">
        <v>222</v>
      </c>
      <c r="I776" s="466">
        <v>16</v>
      </c>
      <c r="J776" s="466"/>
      <c r="K776" s="196">
        <v>11</v>
      </c>
      <c r="L776" s="301">
        <v>27</v>
      </c>
      <c r="M776" s="300" t="s">
        <v>221</v>
      </c>
      <c r="N776" s="196">
        <v>14</v>
      </c>
      <c r="O776" s="466">
        <v>19</v>
      </c>
      <c r="P776" s="466"/>
      <c r="Q776" s="466">
        <v>33</v>
      </c>
      <c r="R776" s="618"/>
      <c r="S776" s="300" t="s">
        <v>220</v>
      </c>
      <c r="T776" s="466">
        <v>1</v>
      </c>
      <c r="U776" s="466"/>
      <c r="V776" s="196">
        <v>1</v>
      </c>
      <c r="W776" s="466">
        <v>2</v>
      </c>
      <c r="X776" s="618"/>
    </row>
    <row r="777" spans="2:24" s="50" customFormat="1">
      <c r="B777" s="275" t="s">
        <v>219</v>
      </c>
      <c r="C777" s="627">
        <v>15</v>
      </c>
      <c r="D777" s="627"/>
      <c r="E777" s="627">
        <v>6</v>
      </c>
      <c r="F777" s="627"/>
      <c r="G777" s="276">
        <v>21</v>
      </c>
      <c r="H777" s="275" t="s">
        <v>218</v>
      </c>
      <c r="I777" s="627">
        <v>14</v>
      </c>
      <c r="J777" s="627"/>
      <c r="K777" s="279">
        <v>10</v>
      </c>
      <c r="L777" s="276">
        <v>24</v>
      </c>
      <c r="M777" s="275" t="s">
        <v>217</v>
      </c>
      <c r="N777" s="279">
        <v>9</v>
      </c>
      <c r="O777" s="627">
        <v>17</v>
      </c>
      <c r="P777" s="627"/>
      <c r="Q777" s="627">
        <v>26</v>
      </c>
      <c r="R777" s="628"/>
      <c r="S777" s="275" t="s">
        <v>216</v>
      </c>
      <c r="T777" s="627">
        <v>1</v>
      </c>
      <c r="U777" s="627"/>
      <c r="V777" s="279">
        <v>0</v>
      </c>
      <c r="W777" s="627">
        <v>1</v>
      </c>
      <c r="X777" s="628"/>
    </row>
    <row r="778" spans="2:24" s="50" customFormat="1">
      <c r="B778" s="275" t="s">
        <v>215</v>
      </c>
      <c r="C778" s="627">
        <v>15</v>
      </c>
      <c r="D778" s="627"/>
      <c r="E778" s="627">
        <v>8</v>
      </c>
      <c r="F778" s="627"/>
      <c r="G778" s="276">
        <v>23</v>
      </c>
      <c r="H778" s="275" t="s">
        <v>214</v>
      </c>
      <c r="I778" s="627">
        <v>14</v>
      </c>
      <c r="J778" s="627"/>
      <c r="K778" s="279">
        <v>14</v>
      </c>
      <c r="L778" s="276">
        <v>28</v>
      </c>
      <c r="M778" s="275" t="s">
        <v>213</v>
      </c>
      <c r="N778" s="279">
        <v>16</v>
      </c>
      <c r="O778" s="627">
        <v>18</v>
      </c>
      <c r="P778" s="627"/>
      <c r="Q778" s="627">
        <v>34</v>
      </c>
      <c r="R778" s="628"/>
      <c r="S778" s="275" t="s">
        <v>212</v>
      </c>
      <c r="T778" s="627">
        <v>1</v>
      </c>
      <c r="U778" s="627"/>
      <c r="V778" s="279">
        <v>4</v>
      </c>
      <c r="W778" s="627">
        <v>5</v>
      </c>
      <c r="X778" s="628"/>
    </row>
    <row r="779" spans="2:24" s="50" customFormat="1">
      <c r="B779" s="275" t="s">
        <v>211</v>
      </c>
      <c r="C779" s="627">
        <v>7</v>
      </c>
      <c r="D779" s="627"/>
      <c r="E779" s="627">
        <v>7</v>
      </c>
      <c r="F779" s="627"/>
      <c r="G779" s="276">
        <v>14</v>
      </c>
      <c r="H779" s="275" t="s">
        <v>210</v>
      </c>
      <c r="I779" s="627">
        <v>8</v>
      </c>
      <c r="J779" s="627"/>
      <c r="K779" s="279">
        <v>9</v>
      </c>
      <c r="L779" s="276">
        <v>17</v>
      </c>
      <c r="M779" s="275" t="s">
        <v>209</v>
      </c>
      <c r="N779" s="279">
        <v>15</v>
      </c>
      <c r="O779" s="627">
        <v>11</v>
      </c>
      <c r="P779" s="627"/>
      <c r="Q779" s="627">
        <v>26</v>
      </c>
      <c r="R779" s="628"/>
      <c r="S779" s="275" t="s">
        <v>208</v>
      </c>
      <c r="T779" s="627">
        <v>0</v>
      </c>
      <c r="U779" s="627"/>
      <c r="V779" s="279">
        <v>1</v>
      </c>
      <c r="W779" s="627">
        <v>1</v>
      </c>
      <c r="X779" s="628"/>
    </row>
    <row r="780" spans="2:24" s="50" customFormat="1">
      <c r="B780" s="275" t="s">
        <v>207</v>
      </c>
      <c r="C780" s="627">
        <v>12</v>
      </c>
      <c r="D780" s="627"/>
      <c r="E780" s="627">
        <v>9</v>
      </c>
      <c r="F780" s="627"/>
      <c r="G780" s="276">
        <v>21</v>
      </c>
      <c r="H780" s="275" t="s">
        <v>206</v>
      </c>
      <c r="I780" s="627">
        <v>12</v>
      </c>
      <c r="J780" s="627"/>
      <c r="K780" s="279">
        <v>10</v>
      </c>
      <c r="L780" s="276">
        <v>22</v>
      </c>
      <c r="M780" s="275" t="s">
        <v>205</v>
      </c>
      <c r="N780" s="279">
        <v>13</v>
      </c>
      <c r="O780" s="627">
        <v>13</v>
      </c>
      <c r="P780" s="627"/>
      <c r="Q780" s="627">
        <v>26</v>
      </c>
      <c r="R780" s="628"/>
      <c r="S780" s="275" t="s">
        <v>204</v>
      </c>
      <c r="T780" s="627">
        <v>0</v>
      </c>
      <c r="U780" s="627"/>
      <c r="V780" s="279">
        <v>0</v>
      </c>
      <c r="W780" s="627">
        <v>0</v>
      </c>
      <c r="X780" s="628"/>
    </row>
    <row r="781" spans="2:24" s="50" customFormat="1">
      <c r="B781" s="300" t="s">
        <v>203</v>
      </c>
      <c r="C781" s="466">
        <v>7</v>
      </c>
      <c r="D781" s="466"/>
      <c r="E781" s="466">
        <v>12</v>
      </c>
      <c r="F781" s="466"/>
      <c r="G781" s="301">
        <v>19</v>
      </c>
      <c r="H781" s="300" t="s">
        <v>202</v>
      </c>
      <c r="I781" s="466">
        <v>9</v>
      </c>
      <c r="J781" s="466"/>
      <c r="K781" s="196">
        <v>12</v>
      </c>
      <c r="L781" s="301">
        <v>21</v>
      </c>
      <c r="M781" s="300" t="s">
        <v>201</v>
      </c>
      <c r="N781" s="196">
        <v>14</v>
      </c>
      <c r="O781" s="466">
        <v>17</v>
      </c>
      <c r="P781" s="466"/>
      <c r="Q781" s="466">
        <v>31</v>
      </c>
      <c r="R781" s="618"/>
      <c r="S781" s="300" t="s">
        <v>200</v>
      </c>
      <c r="T781" s="466">
        <v>0</v>
      </c>
      <c r="U781" s="466"/>
      <c r="V781" s="196">
        <v>0</v>
      </c>
      <c r="W781" s="466">
        <v>0</v>
      </c>
      <c r="X781" s="618"/>
    </row>
    <row r="782" spans="2:24" s="50" customFormat="1">
      <c r="B782" s="275" t="s">
        <v>199</v>
      </c>
      <c r="C782" s="627">
        <v>10</v>
      </c>
      <c r="D782" s="627"/>
      <c r="E782" s="627">
        <v>5</v>
      </c>
      <c r="F782" s="627"/>
      <c r="G782" s="276">
        <v>15</v>
      </c>
      <c r="H782" s="275" t="s">
        <v>198</v>
      </c>
      <c r="I782" s="627">
        <v>22</v>
      </c>
      <c r="J782" s="627"/>
      <c r="K782" s="279">
        <v>12</v>
      </c>
      <c r="L782" s="276">
        <v>34</v>
      </c>
      <c r="M782" s="275" t="s">
        <v>197</v>
      </c>
      <c r="N782" s="279">
        <v>10</v>
      </c>
      <c r="O782" s="627">
        <v>11</v>
      </c>
      <c r="P782" s="627"/>
      <c r="Q782" s="627">
        <v>21</v>
      </c>
      <c r="R782" s="628"/>
      <c r="S782" s="297" t="s">
        <v>196</v>
      </c>
      <c r="T782" s="629">
        <v>0</v>
      </c>
      <c r="U782" s="629"/>
      <c r="V782" s="299">
        <v>2</v>
      </c>
      <c r="W782" s="629">
        <v>2</v>
      </c>
      <c r="X782" s="630"/>
    </row>
    <row r="783" spans="2:24" s="50" customFormat="1">
      <c r="B783" s="275" t="s">
        <v>195</v>
      </c>
      <c r="C783" s="627">
        <v>15</v>
      </c>
      <c r="D783" s="627"/>
      <c r="E783" s="627">
        <v>9</v>
      </c>
      <c r="F783" s="627"/>
      <c r="G783" s="276">
        <v>24</v>
      </c>
      <c r="H783" s="275" t="s">
        <v>194</v>
      </c>
      <c r="I783" s="627">
        <v>9</v>
      </c>
      <c r="J783" s="627"/>
      <c r="K783" s="279">
        <v>15</v>
      </c>
      <c r="L783" s="276">
        <v>24</v>
      </c>
      <c r="M783" s="275" t="s">
        <v>193</v>
      </c>
      <c r="N783" s="279">
        <v>4</v>
      </c>
      <c r="O783" s="627">
        <v>7</v>
      </c>
      <c r="P783" s="627"/>
      <c r="Q783" s="627">
        <v>11</v>
      </c>
      <c r="R783" s="628"/>
      <c r="S783" s="275" t="s">
        <v>192</v>
      </c>
      <c r="T783" s="627">
        <v>0</v>
      </c>
      <c r="U783" s="627"/>
      <c r="V783" s="279">
        <v>0</v>
      </c>
      <c r="W783" s="627">
        <v>0</v>
      </c>
      <c r="X783" s="628"/>
    </row>
    <row r="784" spans="2:24" s="50" customFormat="1">
      <c r="B784" s="275" t="s">
        <v>191</v>
      </c>
      <c r="C784" s="627">
        <v>12</v>
      </c>
      <c r="D784" s="627"/>
      <c r="E784" s="627">
        <v>3</v>
      </c>
      <c r="F784" s="627"/>
      <c r="G784" s="276">
        <v>15</v>
      </c>
      <c r="H784" s="275" t="s">
        <v>190</v>
      </c>
      <c r="I784" s="627">
        <v>6</v>
      </c>
      <c r="J784" s="627"/>
      <c r="K784" s="279">
        <v>17</v>
      </c>
      <c r="L784" s="276">
        <v>23</v>
      </c>
      <c r="M784" s="275" t="s">
        <v>189</v>
      </c>
      <c r="N784" s="279">
        <v>4</v>
      </c>
      <c r="O784" s="627">
        <v>0</v>
      </c>
      <c r="P784" s="627"/>
      <c r="Q784" s="627">
        <v>4</v>
      </c>
      <c r="R784" s="628"/>
      <c r="S784" s="275" t="s">
        <v>188</v>
      </c>
      <c r="T784" s="627">
        <v>0</v>
      </c>
      <c r="U784" s="627"/>
      <c r="V784" s="279">
        <v>0</v>
      </c>
      <c r="W784" s="627">
        <v>0</v>
      </c>
      <c r="X784" s="628"/>
    </row>
    <row r="785" spans="2:27" s="50" customFormat="1">
      <c r="B785" s="275" t="s">
        <v>187</v>
      </c>
      <c r="C785" s="627">
        <v>13</v>
      </c>
      <c r="D785" s="627"/>
      <c r="E785" s="627">
        <v>8</v>
      </c>
      <c r="F785" s="627"/>
      <c r="G785" s="276">
        <v>21</v>
      </c>
      <c r="H785" s="275" t="s">
        <v>186</v>
      </c>
      <c r="I785" s="627">
        <v>7</v>
      </c>
      <c r="J785" s="627"/>
      <c r="K785" s="279">
        <v>12</v>
      </c>
      <c r="L785" s="276">
        <v>19</v>
      </c>
      <c r="M785" s="275" t="s">
        <v>185</v>
      </c>
      <c r="N785" s="279">
        <v>7</v>
      </c>
      <c r="O785" s="627">
        <v>9</v>
      </c>
      <c r="P785" s="627"/>
      <c r="Q785" s="627">
        <v>16</v>
      </c>
      <c r="R785" s="628"/>
      <c r="S785" s="275" t="s">
        <v>184</v>
      </c>
      <c r="T785" s="627">
        <v>0</v>
      </c>
      <c r="U785" s="627"/>
      <c r="V785" s="279">
        <v>0</v>
      </c>
      <c r="W785" s="627">
        <v>0</v>
      </c>
      <c r="X785" s="628"/>
    </row>
    <row r="786" spans="2:27" s="50" customFormat="1" ht="14.25" thickBot="1">
      <c r="B786" s="277" t="s">
        <v>183</v>
      </c>
      <c r="C786" s="632">
        <v>11</v>
      </c>
      <c r="D786" s="632"/>
      <c r="E786" s="632">
        <v>8</v>
      </c>
      <c r="F786" s="632"/>
      <c r="G786" s="278">
        <v>19</v>
      </c>
      <c r="H786" s="277" t="s">
        <v>182</v>
      </c>
      <c r="I786" s="632">
        <v>9</v>
      </c>
      <c r="J786" s="632"/>
      <c r="K786" s="280">
        <v>14</v>
      </c>
      <c r="L786" s="278">
        <v>23</v>
      </c>
      <c r="M786" s="277" t="s">
        <v>181</v>
      </c>
      <c r="N786" s="280">
        <v>6</v>
      </c>
      <c r="O786" s="632">
        <v>13</v>
      </c>
      <c r="P786" s="632"/>
      <c r="Q786" s="632">
        <v>19</v>
      </c>
      <c r="R786" s="647"/>
      <c r="S786" s="300" t="s">
        <v>180</v>
      </c>
      <c r="T786" s="466">
        <v>0</v>
      </c>
      <c r="U786" s="466"/>
      <c r="V786" s="196">
        <v>0</v>
      </c>
      <c r="W786" s="466">
        <v>0</v>
      </c>
      <c r="X786" s="618"/>
    </row>
    <row r="787" spans="2:27" s="50" customFormat="1" ht="14.25" thickBot="1">
      <c r="F787" s="643" t="s">
        <v>179</v>
      </c>
      <c r="G787" s="643"/>
      <c r="H787" s="643"/>
      <c r="I787" s="643"/>
      <c r="S787" s="297" t="s">
        <v>178</v>
      </c>
      <c r="T787" s="629">
        <v>0</v>
      </c>
      <c r="U787" s="629"/>
      <c r="V787" s="299">
        <v>0</v>
      </c>
      <c r="W787" s="629">
        <v>0</v>
      </c>
      <c r="X787" s="630"/>
    </row>
    <row r="788" spans="2:27" s="50" customFormat="1">
      <c r="B788" s="281" t="s">
        <v>177</v>
      </c>
      <c r="C788" s="634">
        <f>SUM(C762:D766)</f>
        <v>50</v>
      </c>
      <c r="D788" s="634"/>
      <c r="E788" s="634">
        <f>SUM(E762:F766)</f>
        <v>38</v>
      </c>
      <c r="F788" s="634"/>
      <c r="G788" s="282">
        <f>SUM(C788:F788)</f>
        <v>88</v>
      </c>
      <c r="H788" s="281" t="s">
        <v>176</v>
      </c>
      <c r="I788" s="633">
        <f>SUM(N762:N766)</f>
        <v>48</v>
      </c>
      <c r="J788" s="633"/>
      <c r="K788" s="287">
        <f>SUM(O762:P766)</f>
        <v>62</v>
      </c>
      <c r="L788" s="282">
        <f t="shared" ref="L788:L794" si="125">SUM(H788:K788)</f>
        <v>110</v>
      </c>
      <c r="M788" s="268" t="s">
        <v>175</v>
      </c>
      <c r="N788" s="290">
        <f>SUM(T787:U792)</f>
        <v>1</v>
      </c>
      <c r="O788" s="634">
        <f>SUM(V787:V791)</f>
        <v>0</v>
      </c>
      <c r="P788" s="634"/>
      <c r="Q788" s="634">
        <f t="shared" ref="Q788:Q789" si="126">SUM(M788:P788)</f>
        <v>1</v>
      </c>
      <c r="R788" s="644">
        <f t="shared" ref="R788:R789" si="127">SUM(N788:Q788)</f>
        <v>2</v>
      </c>
      <c r="S788" s="275" t="s">
        <v>174</v>
      </c>
      <c r="T788" s="627">
        <v>1</v>
      </c>
      <c r="U788" s="627"/>
      <c r="V788" s="279">
        <v>0</v>
      </c>
      <c r="W788" s="627">
        <v>1</v>
      </c>
      <c r="X788" s="628"/>
    </row>
    <row r="789" spans="2:27" s="50" customFormat="1" ht="14.25" thickBot="1">
      <c r="B789" s="283" t="s">
        <v>173</v>
      </c>
      <c r="C789" s="645">
        <f>SUM(C767:D771)</f>
        <v>51</v>
      </c>
      <c r="D789" s="645"/>
      <c r="E789" s="645">
        <f>SUM(E767:F771)</f>
        <v>41</v>
      </c>
      <c r="F789" s="645"/>
      <c r="G789" s="284">
        <f t="shared" ref="G789:G797" si="128">SUM(C789:F789)</f>
        <v>92</v>
      </c>
      <c r="H789" s="283" t="s">
        <v>172</v>
      </c>
      <c r="I789" s="648">
        <f>SUM(N767:N771)</f>
        <v>71</v>
      </c>
      <c r="J789" s="648"/>
      <c r="K789" s="288">
        <f>SUM(O767:P771)</f>
        <v>73</v>
      </c>
      <c r="L789" s="284">
        <f t="shared" si="125"/>
        <v>144</v>
      </c>
      <c r="M789" s="269" t="s">
        <v>159</v>
      </c>
      <c r="N789" s="291">
        <f>T792</f>
        <v>0</v>
      </c>
      <c r="O789" s="641">
        <f>V792</f>
        <v>0</v>
      </c>
      <c r="P789" s="641"/>
      <c r="Q789" s="641">
        <f t="shared" si="126"/>
        <v>0</v>
      </c>
      <c r="R789" s="660">
        <f t="shared" si="127"/>
        <v>0</v>
      </c>
      <c r="S789" s="275" t="s">
        <v>171</v>
      </c>
      <c r="T789" s="627">
        <v>0</v>
      </c>
      <c r="U789" s="627"/>
      <c r="V789" s="279">
        <v>0</v>
      </c>
      <c r="W789" s="627">
        <v>0</v>
      </c>
      <c r="X789" s="628"/>
    </row>
    <row r="790" spans="2:27" s="50" customFormat="1" ht="14.25" thickBot="1">
      <c r="B790" s="283" t="s">
        <v>170</v>
      </c>
      <c r="C790" s="645">
        <f>SUM(C772:D776)</f>
        <v>42</v>
      </c>
      <c r="D790" s="645"/>
      <c r="E790" s="645">
        <f>SUM(E772:F776)</f>
        <v>56</v>
      </c>
      <c r="F790" s="645"/>
      <c r="G790" s="284">
        <f t="shared" si="128"/>
        <v>98</v>
      </c>
      <c r="H790" s="283" t="s">
        <v>169</v>
      </c>
      <c r="I790" s="648">
        <f>SUM(N772:N776)</f>
        <v>63</v>
      </c>
      <c r="J790" s="648"/>
      <c r="K790" s="288">
        <f>SUM(O772:P776)</f>
        <v>78</v>
      </c>
      <c r="L790" s="284">
        <f t="shared" si="125"/>
        <v>141</v>
      </c>
      <c r="S790" s="275" t="s">
        <v>168</v>
      </c>
      <c r="T790" s="627">
        <v>0</v>
      </c>
      <c r="U790" s="627"/>
      <c r="V790" s="279">
        <v>0</v>
      </c>
      <c r="W790" s="627">
        <v>0</v>
      </c>
      <c r="X790" s="628"/>
    </row>
    <row r="791" spans="2:27" s="50" customFormat="1">
      <c r="B791" s="283" t="s">
        <v>167</v>
      </c>
      <c r="C791" s="645">
        <f>SUM(C777:D781)</f>
        <v>56</v>
      </c>
      <c r="D791" s="645"/>
      <c r="E791" s="645">
        <f>SUM(E777:F781)</f>
        <v>42</v>
      </c>
      <c r="F791" s="645"/>
      <c r="G791" s="284">
        <f t="shared" si="128"/>
        <v>98</v>
      </c>
      <c r="H791" s="283" t="s">
        <v>166</v>
      </c>
      <c r="I791" s="648">
        <f>SUM(N777:N781)</f>
        <v>67</v>
      </c>
      <c r="J791" s="648"/>
      <c r="K791" s="288">
        <f>SUM(O777:P781)</f>
        <v>76</v>
      </c>
      <c r="L791" s="284">
        <f t="shared" si="125"/>
        <v>143</v>
      </c>
      <c r="M791" s="639" t="s">
        <v>165</v>
      </c>
      <c r="N791" s="635">
        <f>SUM(I791:J797,N788:N789)</f>
        <v>162</v>
      </c>
      <c r="O791" s="635">
        <f>SUM(K791:K797,O788:P789)</f>
        <v>194</v>
      </c>
      <c r="P791" s="635"/>
      <c r="Q791" s="635">
        <f t="shared" ref="Q791:Q792" si="129">SUM(M791:P791)</f>
        <v>356</v>
      </c>
      <c r="R791" s="637">
        <f t="shared" ref="R791:R792" si="130">SUM(N791:Q791)</f>
        <v>712</v>
      </c>
      <c r="S791" s="300" t="s">
        <v>164</v>
      </c>
      <c r="T791" s="302">
        <v>0</v>
      </c>
      <c r="U791" s="302">
        <v>0</v>
      </c>
      <c r="V791" s="302">
        <v>0</v>
      </c>
      <c r="W791" s="466">
        <v>0</v>
      </c>
      <c r="X791" s="618"/>
    </row>
    <row r="792" spans="2:27" s="50" customFormat="1" ht="14.25" thickBot="1">
      <c r="B792" s="283" t="s">
        <v>163</v>
      </c>
      <c r="C792" s="645">
        <f>SUM(C782:D786)</f>
        <v>61</v>
      </c>
      <c r="D792" s="645"/>
      <c r="E792" s="645">
        <f>SUM(E782:F786)</f>
        <v>33</v>
      </c>
      <c r="F792" s="645"/>
      <c r="G792" s="284">
        <f t="shared" si="128"/>
        <v>94</v>
      </c>
      <c r="H792" s="283" t="s">
        <v>162</v>
      </c>
      <c r="I792" s="648">
        <f>SUM(N782:N786)</f>
        <v>31</v>
      </c>
      <c r="J792" s="648"/>
      <c r="K792" s="288">
        <f>SUM(O782:P786)</f>
        <v>40</v>
      </c>
      <c r="L792" s="284">
        <f t="shared" si="125"/>
        <v>71</v>
      </c>
      <c r="M792" s="640"/>
      <c r="N792" s="636"/>
      <c r="O792" s="636"/>
      <c r="P792" s="636"/>
      <c r="Q792" s="636">
        <f t="shared" si="129"/>
        <v>0</v>
      </c>
      <c r="R792" s="638">
        <f t="shared" si="130"/>
        <v>0</v>
      </c>
      <c r="S792" s="277" t="s">
        <v>159</v>
      </c>
      <c r="T792" s="632">
        <v>0</v>
      </c>
      <c r="U792" s="632"/>
      <c r="V792" s="280">
        <v>0</v>
      </c>
      <c r="W792" s="632">
        <v>0</v>
      </c>
      <c r="X792" s="647"/>
    </row>
    <row r="793" spans="2:27" s="50" customFormat="1" ht="14.25" thickBot="1">
      <c r="B793" s="283" t="s">
        <v>158</v>
      </c>
      <c r="C793" s="645">
        <f>SUM(I762:J766)</f>
        <v>32</v>
      </c>
      <c r="D793" s="645"/>
      <c r="E793" s="645">
        <f>SUM(K762:K766)</f>
        <v>44</v>
      </c>
      <c r="F793" s="645"/>
      <c r="G793" s="284">
        <f t="shared" si="128"/>
        <v>76</v>
      </c>
      <c r="H793" s="283" t="s">
        <v>157</v>
      </c>
      <c r="I793" s="648">
        <f>SUM(T762:U766)</f>
        <v>24</v>
      </c>
      <c r="J793" s="648"/>
      <c r="K793" s="288">
        <f>SUM(V762:V766)</f>
        <v>34</v>
      </c>
      <c r="L793" s="284">
        <f t="shared" si="125"/>
        <v>58</v>
      </c>
      <c r="M793" s="292" t="s">
        <v>161</v>
      </c>
      <c r="N793" s="319"/>
      <c r="O793" s="320"/>
      <c r="P793" s="649">
        <f>Q791/Q795*100</f>
        <v>20.238772029562252</v>
      </c>
      <c r="Q793" s="650"/>
      <c r="R793" s="271" t="s">
        <v>160</v>
      </c>
    </row>
    <row r="794" spans="2:27" s="50" customFormat="1" ht="14.25" thickBot="1">
      <c r="B794" s="283" t="s">
        <v>156</v>
      </c>
      <c r="C794" s="645">
        <f>SUM(I767:J771)</f>
        <v>54</v>
      </c>
      <c r="D794" s="645"/>
      <c r="E794" s="645">
        <f>SUM(K767:K771)</f>
        <v>53</v>
      </c>
      <c r="F794" s="645"/>
      <c r="G794" s="284">
        <f t="shared" si="128"/>
        <v>107</v>
      </c>
      <c r="H794" s="283" t="s">
        <v>155</v>
      </c>
      <c r="I794" s="648">
        <f>SUM(T767:U771)</f>
        <v>26</v>
      </c>
      <c r="J794" s="648"/>
      <c r="K794" s="288">
        <f>SUM(V767:V771)</f>
        <v>25</v>
      </c>
      <c r="L794" s="284">
        <f t="shared" si="125"/>
        <v>51</v>
      </c>
    </row>
    <row r="795" spans="2:27" s="50" customFormat="1">
      <c r="B795" s="283" t="s">
        <v>154</v>
      </c>
      <c r="C795" s="645">
        <f>SUM(I772:J776)</f>
        <v>57</v>
      </c>
      <c r="D795" s="645"/>
      <c r="E795" s="645">
        <f>SUM(K772:K776)</f>
        <v>63</v>
      </c>
      <c r="F795" s="645"/>
      <c r="G795" s="284">
        <f t="shared" si="128"/>
        <v>120</v>
      </c>
      <c r="H795" s="283" t="s">
        <v>153</v>
      </c>
      <c r="I795" s="648">
        <f>SUM(T772:U776)</f>
        <v>11</v>
      </c>
      <c r="J795" s="648"/>
      <c r="K795" s="288">
        <f>SUM(V772:V776)</f>
        <v>12</v>
      </c>
      <c r="L795" s="284">
        <f>SUM(H795:K795)</f>
        <v>23</v>
      </c>
      <c r="M795" s="639" t="s">
        <v>152</v>
      </c>
      <c r="N795" s="635">
        <f>SUM(C788:D797,I788:J797,N788:N789)</f>
        <v>857</v>
      </c>
      <c r="O795" s="635">
        <f>SUM(E788:F797,K788:K797,O788:P789)</f>
        <v>902</v>
      </c>
      <c r="P795" s="635"/>
      <c r="Q795" s="635">
        <f>SUM(N795:P796)</f>
        <v>1759</v>
      </c>
      <c r="R795" s="637"/>
      <c r="S795" s="651" t="s">
        <v>151</v>
      </c>
      <c r="T795" s="623">
        <v>41</v>
      </c>
      <c r="U795" s="623"/>
      <c r="V795" s="623">
        <v>44</v>
      </c>
      <c r="W795" s="623">
        <v>42</v>
      </c>
      <c r="X795" s="625"/>
    </row>
    <row r="796" spans="2:27" s="50" customFormat="1" ht="14.25" thickBot="1">
      <c r="B796" s="283" t="s">
        <v>150</v>
      </c>
      <c r="C796" s="645">
        <f>SUM(I777:J781)</f>
        <v>57</v>
      </c>
      <c r="D796" s="645"/>
      <c r="E796" s="645">
        <f>SUM(K777:K781)</f>
        <v>55</v>
      </c>
      <c r="F796" s="645"/>
      <c r="G796" s="284">
        <f t="shared" si="128"/>
        <v>112</v>
      </c>
      <c r="H796" s="283" t="s">
        <v>149</v>
      </c>
      <c r="I796" s="648">
        <f>SUM(T777:U781)</f>
        <v>2</v>
      </c>
      <c r="J796" s="648"/>
      <c r="K796" s="288">
        <f>SUM(V777:V781)</f>
        <v>5</v>
      </c>
      <c r="L796" s="284">
        <f t="shared" ref="L796:L797" si="131">SUM(H796:K796)</f>
        <v>7</v>
      </c>
      <c r="M796" s="640"/>
      <c r="N796" s="636"/>
      <c r="O796" s="636"/>
      <c r="P796" s="636"/>
      <c r="Q796" s="636"/>
      <c r="R796" s="638"/>
      <c r="S796" s="652"/>
      <c r="T796" s="624"/>
      <c r="U796" s="624"/>
      <c r="V796" s="624"/>
      <c r="W796" s="624"/>
      <c r="X796" s="626"/>
    </row>
    <row r="797" spans="2:27" s="50" customFormat="1" ht="14.25" thickBot="1">
      <c r="B797" s="285" t="s">
        <v>148</v>
      </c>
      <c r="C797" s="641">
        <f>SUM(I782:J786)</f>
        <v>53</v>
      </c>
      <c r="D797" s="641"/>
      <c r="E797" s="641">
        <f>SUM(K782:K786)</f>
        <v>70</v>
      </c>
      <c r="F797" s="641"/>
      <c r="G797" s="286">
        <f t="shared" si="128"/>
        <v>123</v>
      </c>
      <c r="H797" s="285" t="s">
        <v>147</v>
      </c>
      <c r="I797" s="653">
        <f>SUM(T782:U786)</f>
        <v>0</v>
      </c>
      <c r="J797" s="653"/>
      <c r="K797" s="289">
        <f>SUM(V782:V786)</f>
        <v>2</v>
      </c>
      <c r="L797" s="286">
        <f t="shared" si="131"/>
        <v>2</v>
      </c>
      <c r="M797" s="269" t="s">
        <v>7</v>
      </c>
      <c r="N797" s="306"/>
      <c r="O797" s="306"/>
      <c r="P797" s="306"/>
      <c r="Q797" s="661">
        <f>字別人口!Q42</f>
        <v>741</v>
      </c>
      <c r="R797" s="662"/>
      <c r="S797" s="643" t="s">
        <v>146</v>
      </c>
      <c r="T797" s="643"/>
      <c r="U797" s="643"/>
      <c r="V797" s="643"/>
      <c r="W797" s="169">
        <v>19</v>
      </c>
      <c r="X797" s="107">
        <v>74</v>
      </c>
    </row>
    <row r="799" spans="2:27" s="50" customFormat="1"/>
    <row r="800" spans="2:27" s="50" customFormat="1" ht="13.5" customHeight="1">
      <c r="B800" s="643" t="s">
        <v>1</v>
      </c>
      <c r="C800" s="643"/>
      <c r="D800" s="643" t="s">
        <v>2</v>
      </c>
      <c r="E800" s="643"/>
      <c r="F800" s="643"/>
      <c r="G800" s="643"/>
      <c r="H800" s="643"/>
      <c r="I800" s="643"/>
      <c r="J800" s="631" t="s">
        <v>338</v>
      </c>
      <c r="K800" s="631"/>
      <c r="L800" s="631"/>
      <c r="M800" s="631"/>
      <c r="N800" s="631"/>
      <c r="O800" s="631"/>
      <c r="P800" s="631"/>
      <c r="U800" s="193" t="str">
        <f>$U$2</f>
        <v>平成29年11月30日</v>
      </c>
      <c r="V800" s="193"/>
      <c r="W800" s="193"/>
      <c r="X800" s="193" t="s">
        <v>0</v>
      </c>
      <c r="Y800" s="4"/>
      <c r="Z800" s="4"/>
      <c r="AA800" s="4"/>
    </row>
    <row r="801" spans="2:27" s="50" customFormat="1" ht="13.5" customHeight="1">
      <c r="B801" s="643" t="s">
        <v>282</v>
      </c>
      <c r="C801" s="643"/>
      <c r="D801" s="643" t="s">
        <v>125</v>
      </c>
      <c r="E801" s="643"/>
      <c r="F801" s="643"/>
      <c r="G801" s="643"/>
      <c r="H801" s="260"/>
      <c r="I801" s="260"/>
      <c r="J801" s="631"/>
      <c r="K801" s="631"/>
      <c r="L801" s="631"/>
      <c r="M801" s="631"/>
      <c r="N801" s="631"/>
      <c r="O801" s="631"/>
      <c r="P801" s="631"/>
      <c r="U801" s="193" t="str">
        <f>$U$3</f>
        <v>平成29年12月 1日</v>
      </c>
      <c r="V801" s="193"/>
      <c r="W801" s="193"/>
      <c r="X801" s="193" t="s">
        <v>3</v>
      </c>
      <c r="Y801" s="4"/>
      <c r="Z801" s="4"/>
      <c r="AA801" s="4"/>
    </row>
    <row r="802" spans="2:27" s="50" customFormat="1" ht="13.5" customHeight="1" thickBot="1">
      <c r="J802" s="273"/>
      <c r="K802" s="273"/>
      <c r="L802" s="273"/>
      <c r="M802" s="273"/>
      <c r="N802" s="273"/>
      <c r="O802" s="273"/>
      <c r="P802" s="273"/>
      <c r="U802" s="260"/>
      <c r="X802" s="4"/>
      <c r="Y802" s="4"/>
      <c r="Z802" s="4"/>
      <c r="AA802" s="4"/>
    </row>
    <row r="803" spans="2:27" s="50" customFormat="1">
      <c r="B803" s="294" t="s">
        <v>280</v>
      </c>
      <c r="C803" s="642" t="s">
        <v>4</v>
      </c>
      <c r="D803" s="642"/>
      <c r="E803" s="642" t="s">
        <v>5</v>
      </c>
      <c r="F803" s="642"/>
      <c r="G803" s="295" t="s">
        <v>6</v>
      </c>
      <c r="H803" s="294" t="s">
        <v>280</v>
      </c>
      <c r="I803" s="642" t="s">
        <v>4</v>
      </c>
      <c r="J803" s="642"/>
      <c r="K803" s="296" t="s">
        <v>5</v>
      </c>
      <c r="L803" s="295" t="s">
        <v>6</v>
      </c>
      <c r="M803" s="294" t="s">
        <v>280</v>
      </c>
      <c r="N803" s="296" t="s">
        <v>4</v>
      </c>
      <c r="O803" s="642" t="s">
        <v>5</v>
      </c>
      <c r="P803" s="642"/>
      <c r="Q803" s="642" t="s">
        <v>6</v>
      </c>
      <c r="R803" s="646"/>
      <c r="S803" s="294" t="s">
        <v>280</v>
      </c>
      <c r="T803" s="642" t="s">
        <v>4</v>
      </c>
      <c r="U803" s="642"/>
      <c r="V803" s="296" t="s">
        <v>5</v>
      </c>
      <c r="W803" s="642" t="s">
        <v>6</v>
      </c>
      <c r="X803" s="646"/>
    </row>
    <row r="804" spans="2:27" s="50" customFormat="1">
      <c r="B804" s="297" t="s">
        <v>279</v>
      </c>
      <c r="C804" s="629">
        <v>16</v>
      </c>
      <c r="D804" s="629"/>
      <c r="E804" s="629">
        <v>11</v>
      </c>
      <c r="F804" s="629"/>
      <c r="G804" s="298">
        <v>27</v>
      </c>
      <c r="H804" s="297" t="s">
        <v>278</v>
      </c>
      <c r="I804" s="629">
        <v>9</v>
      </c>
      <c r="J804" s="629"/>
      <c r="K804" s="299">
        <v>14</v>
      </c>
      <c r="L804" s="298">
        <v>23</v>
      </c>
      <c r="M804" s="297" t="s">
        <v>277</v>
      </c>
      <c r="N804" s="299">
        <v>34</v>
      </c>
      <c r="O804" s="629">
        <v>32</v>
      </c>
      <c r="P804" s="629"/>
      <c r="Q804" s="629">
        <v>66</v>
      </c>
      <c r="R804" s="630"/>
      <c r="S804" s="297" t="s">
        <v>276</v>
      </c>
      <c r="T804" s="629">
        <v>14</v>
      </c>
      <c r="U804" s="629"/>
      <c r="V804" s="299">
        <v>10</v>
      </c>
      <c r="W804" s="629">
        <v>24</v>
      </c>
      <c r="X804" s="630"/>
    </row>
    <row r="805" spans="2:27" s="50" customFormat="1">
      <c r="B805" s="275" t="s">
        <v>275</v>
      </c>
      <c r="C805" s="627">
        <v>11</v>
      </c>
      <c r="D805" s="627"/>
      <c r="E805" s="627">
        <v>11</v>
      </c>
      <c r="F805" s="627"/>
      <c r="G805" s="276">
        <v>22</v>
      </c>
      <c r="H805" s="275" t="s">
        <v>274</v>
      </c>
      <c r="I805" s="627">
        <v>5</v>
      </c>
      <c r="J805" s="627"/>
      <c r="K805" s="279">
        <v>13</v>
      </c>
      <c r="L805" s="276">
        <v>18</v>
      </c>
      <c r="M805" s="275" t="s">
        <v>273</v>
      </c>
      <c r="N805" s="279">
        <v>15</v>
      </c>
      <c r="O805" s="627">
        <v>23</v>
      </c>
      <c r="P805" s="627"/>
      <c r="Q805" s="627">
        <v>38</v>
      </c>
      <c r="R805" s="628"/>
      <c r="S805" s="275" t="s">
        <v>272</v>
      </c>
      <c r="T805" s="627">
        <v>11</v>
      </c>
      <c r="U805" s="627"/>
      <c r="V805" s="279">
        <v>11</v>
      </c>
      <c r="W805" s="627">
        <v>22</v>
      </c>
      <c r="X805" s="628"/>
    </row>
    <row r="806" spans="2:27" s="50" customFormat="1">
      <c r="B806" s="275" t="s">
        <v>271</v>
      </c>
      <c r="C806" s="627">
        <v>18</v>
      </c>
      <c r="D806" s="627"/>
      <c r="E806" s="627">
        <v>13</v>
      </c>
      <c r="F806" s="627"/>
      <c r="G806" s="276">
        <v>31</v>
      </c>
      <c r="H806" s="275" t="s">
        <v>270</v>
      </c>
      <c r="I806" s="627">
        <v>11</v>
      </c>
      <c r="J806" s="627"/>
      <c r="K806" s="279">
        <v>9</v>
      </c>
      <c r="L806" s="276">
        <v>20</v>
      </c>
      <c r="M806" s="275" t="s">
        <v>269</v>
      </c>
      <c r="N806" s="279">
        <v>18</v>
      </c>
      <c r="O806" s="627">
        <v>14</v>
      </c>
      <c r="P806" s="627"/>
      <c r="Q806" s="627">
        <v>32</v>
      </c>
      <c r="R806" s="628"/>
      <c r="S806" s="275" t="s">
        <v>268</v>
      </c>
      <c r="T806" s="627">
        <v>5</v>
      </c>
      <c r="U806" s="627"/>
      <c r="V806" s="279">
        <v>8</v>
      </c>
      <c r="W806" s="627">
        <v>13</v>
      </c>
      <c r="X806" s="628"/>
    </row>
    <row r="807" spans="2:27" s="50" customFormat="1">
      <c r="B807" s="275" t="s">
        <v>267</v>
      </c>
      <c r="C807" s="627">
        <v>18</v>
      </c>
      <c r="D807" s="627"/>
      <c r="E807" s="627">
        <v>14</v>
      </c>
      <c r="F807" s="627"/>
      <c r="G807" s="276">
        <v>32</v>
      </c>
      <c r="H807" s="275" t="s">
        <v>266</v>
      </c>
      <c r="I807" s="627">
        <v>9</v>
      </c>
      <c r="J807" s="627"/>
      <c r="K807" s="279">
        <v>15</v>
      </c>
      <c r="L807" s="276">
        <v>24</v>
      </c>
      <c r="M807" s="275" t="s">
        <v>265</v>
      </c>
      <c r="N807" s="279">
        <v>14</v>
      </c>
      <c r="O807" s="627">
        <v>17</v>
      </c>
      <c r="P807" s="627"/>
      <c r="Q807" s="627">
        <v>31</v>
      </c>
      <c r="R807" s="628"/>
      <c r="S807" s="275" t="s">
        <v>264</v>
      </c>
      <c r="T807" s="627">
        <v>13</v>
      </c>
      <c r="U807" s="627"/>
      <c r="V807" s="279">
        <v>12</v>
      </c>
      <c r="W807" s="627">
        <v>25</v>
      </c>
      <c r="X807" s="628"/>
    </row>
    <row r="808" spans="2:27" s="50" customFormat="1">
      <c r="B808" s="300" t="s">
        <v>263</v>
      </c>
      <c r="C808" s="466">
        <v>16</v>
      </c>
      <c r="D808" s="466"/>
      <c r="E808" s="466">
        <v>14</v>
      </c>
      <c r="F808" s="466"/>
      <c r="G808" s="301">
        <v>30</v>
      </c>
      <c r="H808" s="300" t="s">
        <v>262</v>
      </c>
      <c r="I808" s="466">
        <v>15</v>
      </c>
      <c r="J808" s="466"/>
      <c r="K808" s="196">
        <v>16</v>
      </c>
      <c r="L808" s="301">
        <v>31</v>
      </c>
      <c r="M808" s="300" t="s">
        <v>261</v>
      </c>
      <c r="N808" s="196">
        <v>25</v>
      </c>
      <c r="O808" s="466">
        <v>16</v>
      </c>
      <c r="P808" s="466"/>
      <c r="Q808" s="466">
        <v>41</v>
      </c>
      <c r="R808" s="618"/>
      <c r="S808" s="300" t="s">
        <v>260</v>
      </c>
      <c r="T808" s="466">
        <v>13</v>
      </c>
      <c r="U808" s="466"/>
      <c r="V808" s="196">
        <v>12</v>
      </c>
      <c r="W808" s="466">
        <v>25</v>
      </c>
      <c r="X808" s="618"/>
    </row>
    <row r="809" spans="2:27" s="50" customFormat="1">
      <c r="B809" s="275" t="s">
        <v>259</v>
      </c>
      <c r="C809" s="627">
        <v>18</v>
      </c>
      <c r="D809" s="627"/>
      <c r="E809" s="627">
        <v>20</v>
      </c>
      <c r="F809" s="627"/>
      <c r="G809" s="276">
        <v>38</v>
      </c>
      <c r="H809" s="275" t="s">
        <v>258</v>
      </c>
      <c r="I809" s="627">
        <v>13</v>
      </c>
      <c r="J809" s="627"/>
      <c r="K809" s="279">
        <v>12</v>
      </c>
      <c r="L809" s="276">
        <v>25</v>
      </c>
      <c r="M809" s="275" t="s">
        <v>257</v>
      </c>
      <c r="N809" s="279">
        <v>12</v>
      </c>
      <c r="O809" s="627">
        <v>22</v>
      </c>
      <c r="P809" s="627"/>
      <c r="Q809" s="627">
        <v>34</v>
      </c>
      <c r="R809" s="628"/>
      <c r="S809" s="275" t="s">
        <v>256</v>
      </c>
      <c r="T809" s="627">
        <v>1</v>
      </c>
      <c r="U809" s="627"/>
      <c r="V809" s="279">
        <v>12</v>
      </c>
      <c r="W809" s="627">
        <v>13</v>
      </c>
      <c r="X809" s="628"/>
    </row>
    <row r="810" spans="2:27" s="50" customFormat="1">
      <c r="B810" s="275" t="s">
        <v>255</v>
      </c>
      <c r="C810" s="627">
        <v>20</v>
      </c>
      <c r="D810" s="627"/>
      <c r="E810" s="627">
        <v>21</v>
      </c>
      <c r="F810" s="627"/>
      <c r="G810" s="276">
        <v>41</v>
      </c>
      <c r="H810" s="275" t="s">
        <v>254</v>
      </c>
      <c r="I810" s="627">
        <v>15</v>
      </c>
      <c r="J810" s="627"/>
      <c r="K810" s="279">
        <v>8</v>
      </c>
      <c r="L810" s="276">
        <v>23</v>
      </c>
      <c r="M810" s="275" t="s">
        <v>253</v>
      </c>
      <c r="N810" s="279">
        <v>19</v>
      </c>
      <c r="O810" s="627">
        <v>17</v>
      </c>
      <c r="P810" s="627"/>
      <c r="Q810" s="627">
        <v>36</v>
      </c>
      <c r="R810" s="628"/>
      <c r="S810" s="275" t="s">
        <v>252</v>
      </c>
      <c r="T810" s="627">
        <v>7</v>
      </c>
      <c r="U810" s="627"/>
      <c r="V810" s="279">
        <v>9</v>
      </c>
      <c r="W810" s="627">
        <v>16</v>
      </c>
      <c r="X810" s="628"/>
    </row>
    <row r="811" spans="2:27" s="50" customFormat="1">
      <c r="B811" s="275" t="s">
        <v>251</v>
      </c>
      <c r="C811" s="627">
        <v>17</v>
      </c>
      <c r="D811" s="627"/>
      <c r="E811" s="627">
        <v>20</v>
      </c>
      <c r="F811" s="627"/>
      <c r="G811" s="276">
        <v>37</v>
      </c>
      <c r="H811" s="275" t="s">
        <v>250</v>
      </c>
      <c r="I811" s="627">
        <v>13</v>
      </c>
      <c r="J811" s="627"/>
      <c r="K811" s="279">
        <v>13</v>
      </c>
      <c r="L811" s="276">
        <v>26</v>
      </c>
      <c r="M811" s="275" t="s">
        <v>249</v>
      </c>
      <c r="N811" s="279">
        <v>22</v>
      </c>
      <c r="O811" s="627">
        <v>12</v>
      </c>
      <c r="P811" s="627"/>
      <c r="Q811" s="627">
        <v>34</v>
      </c>
      <c r="R811" s="628"/>
      <c r="S811" s="275" t="s">
        <v>248</v>
      </c>
      <c r="T811" s="627">
        <v>10</v>
      </c>
      <c r="U811" s="627"/>
      <c r="V811" s="279">
        <v>13</v>
      </c>
      <c r="W811" s="627">
        <v>23</v>
      </c>
      <c r="X811" s="628"/>
    </row>
    <row r="812" spans="2:27" s="50" customFormat="1">
      <c r="B812" s="275" t="s">
        <v>247</v>
      </c>
      <c r="C812" s="627">
        <v>26</v>
      </c>
      <c r="D812" s="627"/>
      <c r="E812" s="627">
        <v>18</v>
      </c>
      <c r="F812" s="627"/>
      <c r="G812" s="276">
        <v>44</v>
      </c>
      <c r="H812" s="275" t="s">
        <v>246</v>
      </c>
      <c r="I812" s="627">
        <v>26</v>
      </c>
      <c r="J812" s="627"/>
      <c r="K812" s="279">
        <v>13</v>
      </c>
      <c r="L812" s="276">
        <v>39</v>
      </c>
      <c r="M812" s="275" t="s">
        <v>245</v>
      </c>
      <c r="N812" s="279">
        <v>13</v>
      </c>
      <c r="O812" s="627">
        <v>21</v>
      </c>
      <c r="P812" s="627"/>
      <c r="Q812" s="627">
        <v>34</v>
      </c>
      <c r="R812" s="628"/>
      <c r="S812" s="275" t="s">
        <v>244</v>
      </c>
      <c r="T812" s="627">
        <v>4</v>
      </c>
      <c r="U812" s="627"/>
      <c r="V812" s="279">
        <v>13</v>
      </c>
      <c r="W812" s="627">
        <v>17</v>
      </c>
      <c r="X812" s="628"/>
    </row>
    <row r="813" spans="2:27" s="50" customFormat="1">
      <c r="B813" s="300" t="s">
        <v>243</v>
      </c>
      <c r="C813" s="466">
        <v>21</v>
      </c>
      <c r="D813" s="466"/>
      <c r="E813" s="466">
        <v>19</v>
      </c>
      <c r="F813" s="466"/>
      <c r="G813" s="301">
        <v>40</v>
      </c>
      <c r="H813" s="300" t="s">
        <v>242</v>
      </c>
      <c r="I813" s="466">
        <v>10</v>
      </c>
      <c r="J813" s="466"/>
      <c r="K813" s="196">
        <v>26</v>
      </c>
      <c r="L813" s="301">
        <v>36</v>
      </c>
      <c r="M813" s="300" t="s">
        <v>241</v>
      </c>
      <c r="N813" s="196">
        <v>14</v>
      </c>
      <c r="O813" s="466">
        <v>14</v>
      </c>
      <c r="P813" s="466"/>
      <c r="Q813" s="466">
        <v>28</v>
      </c>
      <c r="R813" s="618"/>
      <c r="S813" s="300" t="s">
        <v>240</v>
      </c>
      <c r="T813" s="466">
        <v>4</v>
      </c>
      <c r="U813" s="466"/>
      <c r="V813" s="196">
        <v>5</v>
      </c>
      <c r="W813" s="466">
        <v>9</v>
      </c>
      <c r="X813" s="618"/>
    </row>
    <row r="814" spans="2:27" s="50" customFormat="1">
      <c r="B814" s="275" t="s">
        <v>239</v>
      </c>
      <c r="C814" s="627">
        <v>21</v>
      </c>
      <c r="D814" s="627"/>
      <c r="E814" s="627">
        <v>17</v>
      </c>
      <c r="F814" s="627"/>
      <c r="G814" s="276">
        <v>38</v>
      </c>
      <c r="H814" s="275" t="s">
        <v>238</v>
      </c>
      <c r="I814" s="627">
        <v>15</v>
      </c>
      <c r="J814" s="627"/>
      <c r="K814" s="279">
        <v>16</v>
      </c>
      <c r="L814" s="276">
        <v>31</v>
      </c>
      <c r="M814" s="275" t="s">
        <v>237</v>
      </c>
      <c r="N814" s="279">
        <v>19</v>
      </c>
      <c r="O814" s="627">
        <v>13</v>
      </c>
      <c r="P814" s="627"/>
      <c r="Q814" s="627">
        <v>32</v>
      </c>
      <c r="R814" s="628"/>
      <c r="S814" s="275" t="s">
        <v>236</v>
      </c>
      <c r="T814" s="627">
        <v>2</v>
      </c>
      <c r="U814" s="627"/>
      <c r="V814" s="279">
        <v>6</v>
      </c>
      <c r="W814" s="627">
        <v>8</v>
      </c>
      <c r="X814" s="628"/>
    </row>
    <row r="815" spans="2:27" s="50" customFormat="1">
      <c r="B815" s="275" t="s">
        <v>235</v>
      </c>
      <c r="C815" s="627">
        <v>22</v>
      </c>
      <c r="D815" s="627"/>
      <c r="E815" s="627">
        <v>18</v>
      </c>
      <c r="F815" s="627"/>
      <c r="G815" s="276">
        <v>40</v>
      </c>
      <c r="H815" s="275" t="s">
        <v>234</v>
      </c>
      <c r="I815" s="627">
        <v>7</v>
      </c>
      <c r="J815" s="627"/>
      <c r="K815" s="279">
        <v>10</v>
      </c>
      <c r="L815" s="276">
        <v>17</v>
      </c>
      <c r="M815" s="275" t="s">
        <v>233</v>
      </c>
      <c r="N815" s="279">
        <v>7</v>
      </c>
      <c r="O815" s="627">
        <v>15</v>
      </c>
      <c r="P815" s="627"/>
      <c r="Q815" s="627">
        <v>22</v>
      </c>
      <c r="R815" s="628"/>
      <c r="S815" s="275" t="s">
        <v>232</v>
      </c>
      <c r="T815" s="627">
        <v>2</v>
      </c>
      <c r="U815" s="627"/>
      <c r="V815" s="279">
        <v>6</v>
      </c>
      <c r="W815" s="627">
        <v>8</v>
      </c>
      <c r="X815" s="628"/>
    </row>
    <row r="816" spans="2:27" s="50" customFormat="1">
      <c r="B816" s="275" t="s">
        <v>231</v>
      </c>
      <c r="C816" s="627">
        <v>22</v>
      </c>
      <c r="D816" s="627"/>
      <c r="E816" s="627">
        <v>13</v>
      </c>
      <c r="F816" s="627"/>
      <c r="G816" s="276">
        <v>35</v>
      </c>
      <c r="H816" s="275" t="s">
        <v>230</v>
      </c>
      <c r="I816" s="627">
        <v>16</v>
      </c>
      <c r="J816" s="627"/>
      <c r="K816" s="279">
        <v>17</v>
      </c>
      <c r="L816" s="276">
        <v>33</v>
      </c>
      <c r="M816" s="275" t="s">
        <v>229</v>
      </c>
      <c r="N816" s="279">
        <v>16</v>
      </c>
      <c r="O816" s="627">
        <v>11</v>
      </c>
      <c r="P816" s="627"/>
      <c r="Q816" s="627">
        <v>27</v>
      </c>
      <c r="R816" s="628"/>
      <c r="S816" s="275" t="s">
        <v>228</v>
      </c>
      <c r="T816" s="627">
        <v>3</v>
      </c>
      <c r="U816" s="627"/>
      <c r="V816" s="279">
        <v>3</v>
      </c>
      <c r="W816" s="627">
        <v>6</v>
      </c>
      <c r="X816" s="628"/>
    </row>
    <row r="817" spans="2:24" s="50" customFormat="1">
      <c r="B817" s="275" t="s">
        <v>227</v>
      </c>
      <c r="C817" s="627">
        <v>21</v>
      </c>
      <c r="D817" s="627"/>
      <c r="E817" s="627">
        <v>26</v>
      </c>
      <c r="F817" s="627"/>
      <c r="G817" s="276">
        <v>47</v>
      </c>
      <c r="H817" s="275" t="s">
        <v>226</v>
      </c>
      <c r="I817" s="627">
        <v>15</v>
      </c>
      <c r="J817" s="627"/>
      <c r="K817" s="279">
        <v>18</v>
      </c>
      <c r="L817" s="276">
        <v>33</v>
      </c>
      <c r="M817" s="275" t="s">
        <v>225</v>
      </c>
      <c r="N817" s="279">
        <v>9</v>
      </c>
      <c r="O817" s="627">
        <v>13</v>
      </c>
      <c r="P817" s="627"/>
      <c r="Q817" s="627">
        <v>22</v>
      </c>
      <c r="R817" s="628"/>
      <c r="S817" s="275" t="s">
        <v>224</v>
      </c>
      <c r="T817" s="627">
        <v>0</v>
      </c>
      <c r="U817" s="627"/>
      <c r="V817" s="279">
        <v>2</v>
      </c>
      <c r="W817" s="627">
        <v>2</v>
      </c>
      <c r="X817" s="628"/>
    </row>
    <row r="818" spans="2:24" s="50" customFormat="1">
      <c r="B818" s="300" t="s">
        <v>223</v>
      </c>
      <c r="C818" s="466">
        <v>24</v>
      </c>
      <c r="D818" s="466"/>
      <c r="E818" s="466">
        <v>22</v>
      </c>
      <c r="F818" s="466"/>
      <c r="G818" s="301">
        <v>46</v>
      </c>
      <c r="H818" s="300" t="s">
        <v>222</v>
      </c>
      <c r="I818" s="466">
        <v>14</v>
      </c>
      <c r="J818" s="466"/>
      <c r="K818" s="196">
        <v>20</v>
      </c>
      <c r="L818" s="301">
        <v>34</v>
      </c>
      <c r="M818" s="300" t="s">
        <v>221</v>
      </c>
      <c r="N818" s="196">
        <v>15</v>
      </c>
      <c r="O818" s="466">
        <v>15</v>
      </c>
      <c r="P818" s="466"/>
      <c r="Q818" s="466">
        <v>30</v>
      </c>
      <c r="R818" s="618"/>
      <c r="S818" s="300" t="s">
        <v>220</v>
      </c>
      <c r="T818" s="466">
        <v>5</v>
      </c>
      <c r="U818" s="466"/>
      <c r="V818" s="196">
        <v>2</v>
      </c>
      <c r="W818" s="466">
        <v>7</v>
      </c>
      <c r="X818" s="618"/>
    </row>
    <row r="819" spans="2:24" s="50" customFormat="1">
      <c r="B819" s="275" t="s">
        <v>219</v>
      </c>
      <c r="C819" s="627">
        <v>19</v>
      </c>
      <c r="D819" s="627"/>
      <c r="E819" s="627">
        <v>16</v>
      </c>
      <c r="F819" s="627"/>
      <c r="G819" s="276">
        <v>35</v>
      </c>
      <c r="H819" s="275" t="s">
        <v>218</v>
      </c>
      <c r="I819" s="627">
        <v>15</v>
      </c>
      <c r="J819" s="627"/>
      <c r="K819" s="279">
        <v>19</v>
      </c>
      <c r="L819" s="276">
        <v>34</v>
      </c>
      <c r="M819" s="275" t="s">
        <v>217</v>
      </c>
      <c r="N819" s="279">
        <v>6</v>
      </c>
      <c r="O819" s="627">
        <v>14</v>
      </c>
      <c r="P819" s="627"/>
      <c r="Q819" s="627">
        <v>20</v>
      </c>
      <c r="R819" s="628"/>
      <c r="S819" s="275" t="s">
        <v>216</v>
      </c>
      <c r="T819" s="627">
        <v>1</v>
      </c>
      <c r="U819" s="627"/>
      <c r="V819" s="279">
        <v>4</v>
      </c>
      <c r="W819" s="627">
        <v>5</v>
      </c>
      <c r="X819" s="628"/>
    </row>
    <row r="820" spans="2:24" s="50" customFormat="1">
      <c r="B820" s="275" t="s">
        <v>215</v>
      </c>
      <c r="C820" s="627">
        <v>17</v>
      </c>
      <c r="D820" s="627"/>
      <c r="E820" s="627">
        <v>25</v>
      </c>
      <c r="F820" s="627"/>
      <c r="G820" s="276">
        <v>42</v>
      </c>
      <c r="H820" s="275" t="s">
        <v>214</v>
      </c>
      <c r="I820" s="627">
        <v>18</v>
      </c>
      <c r="J820" s="627"/>
      <c r="K820" s="279">
        <v>23</v>
      </c>
      <c r="L820" s="276">
        <v>41</v>
      </c>
      <c r="M820" s="275" t="s">
        <v>213</v>
      </c>
      <c r="N820" s="279">
        <v>11</v>
      </c>
      <c r="O820" s="627">
        <v>13</v>
      </c>
      <c r="P820" s="627"/>
      <c r="Q820" s="627">
        <v>24</v>
      </c>
      <c r="R820" s="628"/>
      <c r="S820" s="275" t="s">
        <v>212</v>
      </c>
      <c r="T820" s="627">
        <v>1</v>
      </c>
      <c r="U820" s="627"/>
      <c r="V820" s="279">
        <v>0</v>
      </c>
      <c r="W820" s="627">
        <v>1</v>
      </c>
      <c r="X820" s="628"/>
    </row>
    <row r="821" spans="2:24" s="50" customFormat="1">
      <c r="B821" s="275" t="s">
        <v>211</v>
      </c>
      <c r="C821" s="627">
        <v>24</v>
      </c>
      <c r="D821" s="627"/>
      <c r="E821" s="627">
        <v>17</v>
      </c>
      <c r="F821" s="627"/>
      <c r="G821" s="276">
        <v>41</v>
      </c>
      <c r="H821" s="275" t="s">
        <v>210</v>
      </c>
      <c r="I821" s="627">
        <v>29</v>
      </c>
      <c r="J821" s="627"/>
      <c r="K821" s="279">
        <v>22</v>
      </c>
      <c r="L821" s="276">
        <v>51</v>
      </c>
      <c r="M821" s="275" t="s">
        <v>209</v>
      </c>
      <c r="N821" s="279">
        <v>13</v>
      </c>
      <c r="O821" s="627">
        <v>19</v>
      </c>
      <c r="P821" s="627"/>
      <c r="Q821" s="627">
        <v>32</v>
      </c>
      <c r="R821" s="628"/>
      <c r="S821" s="275" t="s">
        <v>208</v>
      </c>
      <c r="T821" s="627">
        <v>1</v>
      </c>
      <c r="U821" s="627"/>
      <c r="V821" s="279">
        <v>1</v>
      </c>
      <c r="W821" s="627">
        <v>2</v>
      </c>
      <c r="X821" s="628"/>
    </row>
    <row r="822" spans="2:24" s="50" customFormat="1">
      <c r="B822" s="275" t="s">
        <v>207</v>
      </c>
      <c r="C822" s="627">
        <v>19</v>
      </c>
      <c r="D822" s="627"/>
      <c r="E822" s="627">
        <v>14</v>
      </c>
      <c r="F822" s="627"/>
      <c r="G822" s="276">
        <v>33</v>
      </c>
      <c r="H822" s="275" t="s">
        <v>206</v>
      </c>
      <c r="I822" s="627">
        <v>21</v>
      </c>
      <c r="J822" s="627"/>
      <c r="K822" s="279">
        <v>32</v>
      </c>
      <c r="L822" s="276">
        <v>53</v>
      </c>
      <c r="M822" s="275" t="s">
        <v>205</v>
      </c>
      <c r="N822" s="279">
        <v>12</v>
      </c>
      <c r="O822" s="627">
        <v>10</v>
      </c>
      <c r="P822" s="627"/>
      <c r="Q822" s="627">
        <v>22</v>
      </c>
      <c r="R822" s="628"/>
      <c r="S822" s="275" t="s">
        <v>204</v>
      </c>
      <c r="T822" s="627">
        <v>0</v>
      </c>
      <c r="U822" s="627"/>
      <c r="V822" s="279">
        <v>1</v>
      </c>
      <c r="W822" s="627">
        <v>1</v>
      </c>
      <c r="X822" s="628"/>
    </row>
    <row r="823" spans="2:24" s="50" customFormat="1">
      <c r="B823" s="300" t="s">
        <v>203</v>
      </c>
      <c r="C823" s="466">
        <v>15</v>
      </c>
      <c r="D823" s="466"/>
      <c r="E823" s="466">
        <v>15</v>
      </c>
      <c r="F823" s="466"/>
      <c r="G823" s="301">
        <v>30</v>
      </c>
      <c r="H823" s="300" t="s">
        <v>202</v>
      </c>
      <c r="I823" s="466">
        <v>15</v>
      </c>
      <c r="J823" s="466"/>
      <c r="K823" s="196">
        <v>17</v>
      </c>
      <c r="L823" s="301">
        <v>32</v>
      </c>
      <c r="M823" s="300" t="s">
        <v>201</v>
      </c>
      <c r="N823" s="196">
        <v>12</v>
      </c>
      <c r="O823" s="466">
        <v>15</v>
      </c>
      <c r="P823" s="466"/>
      <c r="Q823" s="466">
        <v>27</v>
      </c>
      <c r="R823" s="618"/>
      <c r="S823" s="300" t="s">
        <v>200</v>
      </c>
      <c r="T823" s="466">
        <v>1</v>
      </c>
      <c r="U823" s="466"/>
      <c r="V823" s="196">
        <v>1</v>
      </c>
      <c r="W823" s="466">
        <v>2</v>
      </c>
      <c r="X823" s="618"/>
    </row>
    <row r="824" spans="2:24" s="50" customFormat="1">
      <c r="B824" s="275" t="s">
        <v>199</v>
      </c>
      <c r="C824" s="627">
        <v>22</v>
      </c>
      <c r="D824" s="627"/>
      <c r="E824" s="627">
        <v>12</v>
      </c>
      <c r="F824" s="627"/>
      <c r="G824" s="276">
        <v>34</v>
      </c>
      <c r="H824" s="275" t="s">
        <v>198</v>
      </c>
      <c r="I824" s="627">
        <v>13</v>
      </c>
      <c r="J824" s="627"/>
      <c r="K824" s="279">
        <v>22</v>
      </c>
      <c r="L824" s="276">
        <v>35</v>
      </c>
      <c r="M824" s="275" t="s">
        <v>197</v>
      </c>
      <c r="N824" s="279">
        <v>17</v>
      </c>
      <c r="O824" s="627">
        <v>19</v>
      </c>
      <c r="P824" s="627"/>
      <c r="Q824" s="627">
        <v>36</v>
      </c>
      <c r="R824" s="628"/>
      <c r="S824" s="297" t="s">
        <v>196</v>
      </c>
      <c r="T824" s="629">
        <v>0</v>
      </c>
      <c r="U824" s="629"/>
      <c r="V824" s="299">
        <v>1</v>
      </c>
      <c r="W824" s="629">
        <v>1</v>
      </c>
      <c r="X824" s="630"/>
    </row>
    <row r="825" spans="2:24" s="50" customFormat="1">
      <c r="B825" s="275" t="s">
        <v>195</v>
      </c>
      <c r="C825" s="627">
        <v>14</v>
      </c>
      <c r="D825" s="627"/>
      <c r="E825" s="627">
        <v>14</v>
      </c>
      <c r="F825" s="627"/>
      <c r="G825" s="276">
        <v>28</v>
      </c>
      <c r="H825" s="275" t="s">
        <v>194</v>
      </c>
      <c r="I825" s="627">
        <v>19</v>
      </c>
      <c r="J825" s="627"/>
      <c r="K825" s="279">
        <v>24</v>
      </c>
      <c r="L825" s="276">
        <v>43</v>
      </c>
      <c r="M825" s="275" t="s">
        <v>193</v>
      </c>
      <c r="N825" s="279">
        <v>7</v>
      </c>
      <c r="O825" s="627">
        <v>8</v>
      </c>
      <c r="P825" s="627"/>
      <c r="Q825" s="627">
        <v>15</v>
      </c>
      <c r="R825" s="628"/>
      <c r="S825" s="275" t="s">
        <v>192</v>
      </c>
      <c r="T825" s="627">
        <v>0</v>
      </c>
      <c r="U825" s="627"/>
      <c r="V825" s="279">
        <v>0</v>
      </c>
      <c r="W825" s="627">
        <v>0</v>
      </c>
      <c r="X825" s="628"/>
    </row>
    <row r="826" spans="2:24" s="50" customFormat="1">
      <c r="B826" s="275" t="s">
        <v>191</v>
      </c>
      <c r="C826" s="627">
        <v>20</v>
      </c>
      <c r="D826" s="627"/>
      <c r="E826" s="627">
        <v>17</v>
      </c>
      <c r="F826" s="627"/>
      <c r="G826" s="276">
        <v>37</v>
      </c>
      <c r="H826" s="275" t="s">
        <v>190</v>
      </c>
      <c r="I826" s="627">
        <v>21</v>
      </c>
      <c r="J826" s="627"/>
      <c r="K826" s="279">
        <v>30</v>
      </c>
      <c r="L826" s="276">
        <v>51</v>
      </c>
      <c r="M826" s="275" t="s">
        <v>189</v>
      </c>
      <c r="N826" s="279">
        <v>12</v>
      </c>
      <c r="O826" s="627">
        <v>6</v>
      </c>
      <c r="P826" s="627"/>
      <c r="Q826" s="627">
        <v>18</v>
      </c>
      <c r="R826" s="628"/>
      <c r="S826" s="275" t="s">
        <v>188</v>
      </c>
      <c r="T826" s="627">
        <v>0</v>
      </c>
      <c r="U826" s="627"/>
      <c r="V826" s="279">
        <v>0</v>
      </c>
      <c r="W826" s="627">
        <v>0</v>
      </c>
      <c r="X826" s="628"/>
    </row>
    <row r="827" spans="2:24" s="50" customFormat="1">
      <c r="B827" s="275" t="s">
        <v>187</v>
      </c>
      <c r="C827" s="627">
        <v>14</v>
      </c>
      <c r="D827" s="627"/>
      <c r="E827" s="627">
        <v>19</v>
      </c>
      <c r="F827" s="627"/>
      <c r="G827" s="276">
        <v>33</v>
      </c>
      <c r="H827" s="275" t="s">
        <v>186</v>
      </c>
      <c r="I827" s="627">
        <v>27</v>
      </c>
      <c r="J827" s="627"/>
      <c r="K827" s="279">
        <v>23</v>
      </c>
      <c r="L827" s="276">
        <v>50</v>
      </c>
      <c r="M827" s="275" t="s">
        <v>185</v>
      </c>
      <c r="N827" s="279">
        <v>13</v>
      </c>
      <c r="O827" s="627">
        <v>15</v>
      </c>
      <c r="P827" s="627"/>
      <c r="Q827" s="627">
        <v>28</v>
      </c>
      <c r="R827" s="628"/>
      <c r="S827" s="275" t="s">
        <v>184</v>
      </c>
      <c r="T827" s="627">
        <v>0</v>
      </c>
      <c r="U827" s="627"/>
      <c r="V827" s="279">
        <v>0</v>
      </c>
      <c r="W827" s="627">
        <v>0</v>
      </c>
      <c r="X827" s="628"/>
    </row>
    <row r="828" spans="2:24" s="50" customFormat="1" ht="14.25" thickBot="1">
      <c r="B828" s="277" t="s">
        <v>183</v>
      </c>
      <c r="C828" s="632">
        <v>13</v>
      </c>
      <c r="D828" s="632"/>
      <c r="E828" s="632">
        <v>5</v>
      </c>
      <c r="F828" s="632"/>
      <c r="G828" s="278">
        <v>18</v>
      </c>
      <c r="H828" s="277" t="s">
        <v>182</v>
      </c>
      <c r="I828" s="632">
        <v>26</v>
      </c>
      <c r="J828" s="632"/>
      <c r="K828" s="280">
        <v>24</v>
      </c>
      <c r="L828" s="278">
        <v>50</v>
      </c>
      <c r="M828" s="277" t="s">
        <v>181</v>
      </c>
      <c r="N828" s="280">
        <v>5</v>
      </c>
      <c r="O828" s="632">
        <v>12</v>
      </c>
      <c r="P828" s="632"/>
      <c r="Q828" s="632">
        <v>17</v>
      </c>
      <c r="R828" s="647"/>
      <c r="S828" s="300" t="s">
        <v>180</v>
      </c>
      <c r="T828" s="466">
        <v>0</v>
      </c>
      <c r="U828" s="466"/>
      <c r="V828" s="196">
        <v>0</v>
      </c>
      <c r="W828" s="466">
        <v>0</v>
      </c>
      <c r="X828" s="618"/>
    </row>
    <row r="829" spans="2:24" s="50" customFormat="1" ht="14.25" thickBot="1">
      <c r="F829" s="643" t="s">
        <v>179</v>
      </c>
      <c r="G829" s="643"/>
      <c r="H829" s="643"/>
      <c r="I829" s="643"/>
      <c r="S829" s="297" t="s">
        <v>178</v>
      </c>
      <c r="T829" s="629">
        <v>0</v>
      </c>
      <c r="U829" s="629"/>
      <c r="V829" s="299">
        <v>0</v>
      </c>
      <c r="W829" s="629">
        <v>0</v>
      </c>
      <c r="X829" s="630"/>
    </row>
    <row r="830" spans="2:24" s="50" customFormat="1">
      <c r="B830" s="281" t="s">
        <v>177</v>
      </c>
      <c r="C830" s="634">
        <f>SUM(C804:D808)</f>
        <v>79</v>
      </c>
      <c r="D830" s="634"/>
      <c r="E830" s="634">
        <f>SUM(E804:F808)</f>
        <v>63</v>
      </c>
      <c r="F830" s="634"/>
      <c r="G830" s="282">
        <f>SUM(C830:F830)</f>
        <v>142</v>
      </c>
      <c r="H830" s="281" t="s">
        <v>176</v>
      </c>
      <c r="I830" s="633">
        <f>SUM(N804:N808)</f>
        <v>106</v>
      </c>
      <c r="J830" s="633"/>
      <c r="K830" s="287">
        <f>SUM(O804:P808)</f>
        <v>102</v>
      </c>
      <c r="L830" s="282">
        <f t="shared" ref="L830:L836" si="132">SUM(H830:K830)</f>
        <v>208</v>
      </c>
      <c r="M830" s="268" t="s">
        <v>175</v>
      </c>
      <c r="N830" s="290">
        <f>SUM(T829:U834)</f>
        <v>1</v>
      </c>
      <c r="O830" s="634">
        <f>SUM(V829:V833)</f>
        <v>0</v>
      </c>
      <c r="P830" s="634"/>
      <c r="Q830" s="634">
        <f t="shared" ref="Q830:Q831" si="133">SUM(M830:P830)</f>
        <v>1</v>
      </c>
      <c r="R830" s="644">
        <f t="shared" ref="R830:R831" si="134">SUM(N830:Q830)</f>
        <v>2</v>
      </c>
      <c r="S830" s="275" t="s">
        <v>174</v>
      </c>
      <c r="T830" s="627">
        <v>0</v>
      </c>
      <c r="U830" s="627"/>
      <c r="V830" s="279">
        <v>0</v>
      </c>
      <c r="W830" s="627">
        <v>0</v>
      </c>
      <c r="X830" s="628"/>
    </row>
    <row r="831" spans="2:24" s="50" customFormat="1" ht="14.25" thickBot="1">
      <c r="B831" s="283" t="s">
        <v>173</v>
      </c>
      <c r="C831" s="645">
        <f>SUM(C809:D813)</f>
        <v>102</v>
      </c>
      <c r="D831" s="645"/>
      <c r="E831" s="645">
        <f>SUM(E809:F813)</f>
        <v>98</v>
      </c>
      <c r="F831" s="645"/>
      <c r="G831" s="284">
        <f t="shared" ref="G831:G839" si="135">SUM(C831:F831)</f>
        <v>200</v>
      </c>
      <c r="H831" s="283" t="s">
        <v>172</v>
      </c>
      <c r="I831" s="648">
        <f>SUM(N809:N813)</f>
        <v>80</v>
      </c>
      <c r="J831" s="648"/>
      <c r="K831" s="288">
        <f>SUM(O809:P813)</f>
        <v>86</v>
      </c>
      <c r="L831" s="284">
        <f t="shared" si="132"/>
        <v>166</v>
      </c>
      <c r="M831" s="269" t="s">
        <v>159</v>
      </c>
      <c r="N831" s="291">
        <f>T834</f>
        <v>0</v>
      </c>
      <c r="O831" s="641">
        <f>V834</f>
        <v>1</v>
      </c>
      <c r="P831" s="641"/>
      <c r="Q831" s="641">
        <f t="shared" si="133"/>
        <v>1</v>
      </c>
      <c r="R831" s="660">
        <f t="shared" si="134"/>
        <v>2</v>
      </c>
      <c r="S831" s="275" t="s">
        <v>171</v>
      </c>
      <c r="T831" s="627">
        <v>1</v>
      </c>
      <c r="U831" s="627"/>
      <c r="V831" s="279">
        <v>0</v>
      </c>
      <c r="W831" s="627">
        <v>1</v>
      </c>
      <c r="X831" s="628"/>
    </row>
    <row r="832" spans="2:24" s="50" customFormat="1" ht="14.25" thickBot="1">
      <c r="B832" s="283" t="s">
        <v>170</v>
      </c>
      <c r="C832" s="645">
        <f>SUM(C814:D818)</f>
        <v>110</v>
      </c>
      <c r="D832" s="645"/>
      <c r="E832" s="645">
        <f>SUM(E814:F818)</f>
        <v>96</v>
      </c>
      <c r="F832" s="645"/>
      <c r="G832" s="284">
        <f t="shared" si="135"/>
        <v>206</v>
      </c>
      <c r="H832" s="283" t="s">
        <v>169</v>
      </c>
      <c r="I832" s="648">
        <f>SUM(N814:N818)</f>
        <v>66</v>
      </c>
      <c r="J832" s="648"/>
      <c r="K832" s="288">
        <f>SUM(O814:P818)</f>
        <v>67</v>
      </c>
      <c r="L832" s="284">
        <f t="shared" si="132"/>
        <v>133</v>
      </c>
      <c r="S832" s="275" t="s">
        <v>168</v>
      </c>
      <c r="T832" s="627">
        <v>0</v>
      </c>
      <c r="U832" s="627"/>
      <c r="V832" s="279">
        <v>0</v>
      </c>
      <c r="W832" s="627">
        <v>0</v>
      </c>
      <c r="X832" s="628"/>
    </row>
    <row r="833" spans="2:27" s="50" customFormat="1">
      <c r="B833" s="283" t="s">
        <v>167</v>
      </c>
      <c r="C833" s="645">
        <f>SUM(C819:D823)</f>
        <v>94</v>
      </c>
      <c r="D833" s="645"/>
      <c r="E833" s="645">
        <f>SUM(E819:F823)</f>
        <v>87</v>
      </c>
      <c r="F833" s="645"/>
      <c r="G833" s="284">
        <f t="shared" si="135"/>
        <v>181</v>
      </c>
      <c r="H833" s="283" t="s">
        <v>166</v>
      </c>
      <c r="I833" s="648">
        <f>SUM(N819:N823)</f>
        <v>54</v>
      </c>
      <c r="J833" s="648"/>
      <c r="K833" s="288">
        <f>SUM(O819:P823)</f>
        <v>71</v>
      </c>
      <c r="L833" s="284">
        <f t="shared" si="132"/>
        <v>125</v>
      </c>
      <c r="M833" s="639" t="s">
        <v>165</v>
      </c>
      <c r="N833" s="635">
        <f>SUM(I833:J839,N830:N831)</f>
        <v>207</v>
      </c>
      <c r="O833" s="635">
        <f>SUM(K833:K839,O830:P831)</f>
        <v>264</v>
      </c>
      <c r="P833" s="635"/>
      <c r="Q833" s="635">
        <f t="shared" ref="Q833:Q834" si="136">SUM(M833:P833)</f>
        <v>471</v>
      </c>
      <c r="R833" s="637">
        <f t="shared" ref="R833:R834" si="137">SUM(N833:Q833)</f>
        <v>942</v>
      </c>
      <c r="S833" s="300" t="s">
        <v>164</v>
      </c>
      <c r="T833" s="302">
        <v>0</v>
      </c>
      <c r="U833" s="302">
        <v>0</v>
      </c>
      <c r="V833" s="302">
        <v>0</v>
      </c>
      <c r="W833" s="466">
        <v>0</v>
      </c>
      <c r="X833" s="618"/>
    </row>
    <row r="834" spans="2:27" s="50" customFormat="1" ht="14.25" thickBot="1">
      <c r="B834" s="283" t="s">
        <v>163</v>
      </c>
      <c r="C834" s="645">
        <f>SUM(C824:D828)</f>
        <v>83</v>
      </c>
      <c r="D834" s="645"/>
      <c r="E834" s="645">
        <f>SUM(E824:F828)</f>
        <v>67</v>
      </c>
      <c r="F834" s="645"/>
      <c r="G834" s="284">
        <f t="shared" si="135"/>
        <v>150</v>
      </c>
      <c r="H834" s="283" t="s">
        <v>162</v>
      </c>
      <c r="I834" s="648">
        <f>SUM(N824:N828)</f>
        <v>54</v>
      </c>
      <c r="J834" s="648"/>
      <c r="K834" s="288">
        <f>SUM(O824:P828)</f>
        <v>60</v>
      </c>
      <c r="L834" s="284">
        <f t="shared" si="132"/>
        <v>114</v>
      </c>
      <c r="M834" s="640"/>
      <c r="N834" s="636"/>
      <c r="O834" s="636"/>
      <c r="P834" s="636"/>
      <c r="Q834" s="636">
        <f t="shared" si="136"/>
        <v>0</v>
      </c>
      <c r="R834" s="638">
        <f t="shared" si="137"/>
        <v>0</v>
      </c>
      <c r="S834" s="277" t="s">
        <v>159</v>
      </c>
      <c r="T834" s="632">
        <v>0</v>
      </c>
      <c r="U834" s="632"/>
      <c r="V834" s="280">
        <v>1</v>
      </c>
      <c r="W834" s="632">
        <v>1</v>
      </c>
      <c r="X834" s="647"/>
    </row>
    <row r="835" spans="2:27" s="50" customFormat="1" ht="14.25" thickBot="1">
      <c r="B835" s="283" t="s">
        <v>158</v>
      </c>
      <c r="C835" s="645">
        <f>SUM(I804:J808)</f>
        <v>49</v>
      </c>
      <c r="D835" s="645"/>
      <c r="E835" s="645">
        <f>SUM(K804:K808)</f>
        <v>67</v>
      </c>
      <c r="F835" s="645"/>
      <c r="G835" s="284">
        <f t="shared" si="135"/>
        <v>116</v>
      </c>
      <c r="H835" s="283" t="s">
        <v>157</v>
      </c>
      <c r="I835" s="648">
        <f>SUM(T804:U808)</f>
        <v>56</v>
      </c>
      <c r="J835" s="648"/>
      <c r="K835" s="288">
        <f>SUM(V804:V808)</f>
        <v>53</v>
      </c>
      <c r="L835" s="284">
        <f t="shared" si="132"/>
        <v>109</v>
      </c>
      <c r="M835" s="292" t="s">
        <v>161</v>
      </c>
      <c r="N835" s="319"/>
      <c r="O835" s="320"/>
      <c r="P835" s="649">
        <f>Q833/Q837*100</f>
        <v>17.380073800738007</v>
      </c>
      <c r="Q835" s="650"/>
      <c r="R835" s="271" t="s">
        <v>160</v>
      </c>
    </row>
    <row r="836" spans="2:27" s="50" customFormat="1" ht="14.25" thickBot="1">
      <c r="B836" s="283" t="s">
        <v>156</v>
      </c>
      <c r="C836" s="645">
        <f>SUM(I809:J813)</f>
        <v>77</v>
      </c>
      <c r="D836" s="645"/>
      <c r="E836" s="645">
        <f>SUM(K809:K813)</f>
        <v>72</v>
      </c>
      <c r="F836" s="645"/>
      <c r="G836" s="284">
        <f t="shared" si="135"/>
        <v>149</v>
      </c>
      <c r="H836" s="283" t="s">
        <v>155</v>
      </c>
      <c r="I836" s="648">
        <f>SUM(T809:U813)</f>
        <v>26</v>
      </c>
      <c r="J836" s="648"/>
      <c r="K836" s="288">
        <f>SUM(V809:V813)</f>
        <v>52</v>
      </c>
      <c r="L836" s="284">
        <f t="shared" si="132"/>
        <v>78</v>
      </c>
    </row>
    <row r="837" spans="2:27" s="50" customFormat="1">
      <c r="B837" s="283" t="s">
        <v>154</v>
      </c>
      <c r="C837" s="645">
        <f>SUM(I814:J818)</f>
        <v>67</v>
      </c>
      <c r="D837" s="645"/>
      <c r="E837" s="645">
        <f>SUM(K814:K818)</f>
        <v>81</v>
      </c>
      <c r="F837" s="645"/>
      <c r="G837" s="284">
        <f t="shared" si="135"/>
        <v>148</v>
      </c>
      <c r="H837" s="283" t="s">
        <v>153</v>
      </c>
      <c r="I837" s="648">
        <f>SUM(T814:U818)</f>
        <v>12</v>
      </c>
      <c r="J837" s="648"/>
      <c r="K837" s="288">
        <f>SUM(V814:V818)</f>
        <v>19</v>
      </c>
      <c r="L837" s="284">
        <f>SUM(H837:K837)</f>
        <v>31</v>
      </c>
      <c r="M837" s="639" t="s">
        <v>152</v>
      </c>
      <c r="N837" s="635">
        <f>SUM(C830:D839,I830:J839,N830:N831)</f>
        <v>1324</v>
      </c>
      <c r="O837" s="635">
        <f>SUM(E830:F839,K830:K839,O830:P831)</f>
        <v>1386</v>
      </c>
      <c r="P837" s="635"/>
      <c r="Q837" s="635">
        <f>SUM(N837:P838)</f>
        <v>2710</v>
      </c>
      <c r="R837" s="637"/>
      <c r="S837" s="651" t="s">
        <v>151</v>
      </c>
      <c r="T837" s="623">
        <v>38</v>
      </c>
      <c r="U837" s="623"/>
      <c r="V837" s="623">
        <v>41</v>
      </c>
      <c r="W837" s="623">
        <v>39</v>
      </c>
      <c r="X837" s="625"/>
    </row>
    <row r="838" spans="2:27" s="50" customFormat="1" ht="14.25" thickBot="1">
      <c r="B838" s="283" t="s">
        <v>150</v>
      </c>
      <c r="C838" s="645">
        <f>SUM(I819:J823)</f>
        <v>98</v>
      </c>
      <c r="D838" s="645"/>
      <c r="E838" s="645">
        <f>SUM(K819:K823)</f>
        <v>113</v>
      </c>
      <c r="F838" s="645"/>
      <c r="G838" s="284">
        <f t="shared" si="135"/>
        <v>211</v>
      </c>
      <c r="H838" s="283" t="s">
        <v>149</v>
      </c>
      <c r="I838" s="648">
        <f>SUM(T819:U823)</f>
        <v>4</v>
      </c>
      <c r="J838" s="648"/>
      <c r="K838" s="288">
        <f>SUM(V819:V823)</f>
        <v>7</v>
      </c>
      <c r="L838" s="284">
        <f t="shared" ref="L838:L839" si="138">SUM(H838:K838)</f>
        <v>11</v>
      </c>
      <c r="M838" s="640"/>
      <c r="N838" s="636"/>
      <c r="O838" s="636"/>
      <c r="P838" s="636"/>
      <c r="Q838" s="636"/>
      <c r="R838" s="638"/>
      <c r="S838" s="652"/>
      <c r="T838" s="624"/>
      <c r="U838" s="624"/>
      <c r="V838" s="624"/>
      <c r="W838" s="624"/>
      <c r="X838" s="626"/>
    </row>
    <row r="839" spans="2:27" s="50" customFormat="1" ht="14.25" thickBot="1">
      <c r="B839" s="285" t="s">
        <v>148</v>
      </c>
      <c r="C839" s="641">
        <f>SUM(I824:J828)</f>
        <v>106</v>
      </c>
      <c r="D839" s="641"/>
      <c r="E839" s="641">
        <f>SUM(K824:K828)</f>
        <v>123</v>
      </c>
      <c r="F839" s="641"/>
      <c r="G839" s="286">
        <f t="shared" si="135"/>
        <v>229</v>
      </c>
      <c r="H839" s="285" t="s">
        <v>147</v>
      </c>
      <c r="I839" s="653">
        <f>SUM(T824:U828)</f>
        <v>0</v>
      </c>
      <c r="J839" s="653"/>
      <c r="K839" s="289">
        <f>SUM(V824:V828)</f>
        <v>1</v>
      </c>
      <c r="L839" s="286">
        <f t="shared" si="138"/>
        <v>1</v>
      </c>
      <c r="M839" s="269" t="s">
        <v>7</v>
      </c>
      <c r="N839" s="306"/>
      <c r="O839" s="306"/>
      <c r="P839" s="306"/>
      <c r="Q839" s="661">
        <f>字別人口!Q44</f>
        <v>1077</v>
      </c>
      <c r="R839" s="662"/>
      <c r="S839" s="643" t="s">
        <v>146</v>
      </c>
      <c r="T839" s="643"/>
      <c r="U839" s="643"/>
      <c r="V839" s="643"/>
      <c r="W839" s="169">
        <v>20</v>
      </c>
      <c r="X839" s="107">
        <v>74</v>
      </c>
    </row>
    <row r="841" spans="2:27" s="50" customFormat="1"/>
    <row r="842" spans="2:27" s="50" customFormat="1" ht="13.5" customHeight="1">
      <c r="B842" s="643" t="s">
        <v>1</v>
      </c>
      <c r="C842" s="643"/>
      <c r="D842" s="643" t="s">
        <v>2</v>
      </c>
      <c r="E842" s="643"/>
      <c r="F842" s="643"/>
      <c r="G842" s="643"/>
      <c r="H842" s="643"/>
      <c r="I842" s="643"/>
      <c r="J842" s="631" t="s">
        <v>338</v>
      </c>
      <c r="K842" s="631"/>
      <c r="L842" s="631"/>
      <c r="M842" s="631"/>
      <c r="N842" s="631"/>
      <c r="O842" s="631"/>
      <c r="P842" s="631"/>
      <c r="U842" s="193" t="str">
        <f>$U$2</f>
        <v>平成29年11月30日</v>
      </c>
      <c r="V842" s="193"/>
      <c r="W842" s="193"/>
      <c r="X842" s="193" t="s">
        <v>0</v>
      </c>
      <c r="Y842" s="4"/>
      <c r="Z842" s="4"/>
      <c r="AA842" s="4"/>
    </row>
    <row r="843" spans="2:27" s="50" customFormat="1" ht="13.5" customHeight="1">
      <c r="B843" s="643" t="s">
        <v>282</v>
      </c>
      <c r="C843" s="643"/>
      <c r="D843" s="643" t="s">
        <v>124</v>
      </c>
      <c r="E843" s="643"/>
      <c r="F843" s="643"/>
      <c r="G843" s="643"/>
      <c r="H843" s="260"/>
      <c r="I843" s="260"/>
      <c r="J843" s="631"/>
      <c r="K843" s="631"/>
      <c r="L843" s="631"/>
      <c r="M843" s="631"/>
      <c r="N843" s="631"/>
      <c r="O843" s="631"/>
      <c r="P843" s="631"/>
      <c r="U843" s="193" t="str">
        <f>$U$3</f>
        <v>平成29年12月 1日</v>
      </c>
      <c r="V843" s="193"/>
      <c r="W843" s="193"/>
      <c r="X843" s="193" t="s">
        <v>3</v>
      </c>
      <c r="Y843" s="4"/>
      <c r="Z843" s="4"/>
      <c r="AA843" s="4"/>
    </row>
    <row r="844" spans="2:27" s="50" customFormat="1" ht="13.5" customHeight="1" thickBot="1">
      <c r="J844" s="273"/>
      <c r="K844" s="273"/>
      <c r="L844" s="273"/>
      <c r="M844" s="273"/>
      <c r="N844" s="273"/>
      <c r="O844" s="273"/>
      <c r="P844" s="273"/>
      <c r="U844" s="260"/>
      <c r="X844" s="4"/>
      <c r="Y844" s="4"/>
      <c r="Z844" s="4"/>
      <c r="AA844" s="4"/>
    </row>
    <row r="845" spans="2:27" s="50" customFormat="1">
      <c r="B845" s="294" t="s">
        <v>280</v>
      </c>
      <c r="C845" s="642" t="s">
        <v>4</v>
      </c>
      <c r="D845" s="642"/>
      <c r="E845" s="642" t="s">
        <v>5</v>
      </c>
      <c r="F845" s="642"/>
      <c r="G845" s="295" t="s">
        <v>6</v>
      </c>
      <c r="H845" s="294" t="s">
        <v>280</v>
      </c>
      <c r="I845" s="642" t="s">
        <v>4</v>
      </c>
      <c r="J845" s="642"/>
      <c r="K845" s="296" t="s">
        <v>5</v>
      </c>
      <c r="L845" s="295" t="s">
        <v>6</v>
      </c>
      <c r="M845" s="294" t="s">
        <v>280</v>
      </c>
      <c r="N845" s="296" t="s">
        <v>4</v>
      </c>
      <c r="O845" s="642" t="s">
        <v>5</v>
      </c>
      <c r="P845" s="642"/>
      <c r="Q845" s="642" t="s">
        <v>6</v>
      </c>
      <c r="R845" s="646"/>
      <c r="S845" s="294" t="s">
        <v>280</v>
      </c>
      <c r="T845" s="642" t="s">
        <v>4</v>
      </c>
      <c r="U845" s="642"/>
      <c r="V845" s="296" t="s">
        <v>5</v>
      </c>
      <c r="W845" s="642" t="s">
        <v>6</v>
      </c>
      <c r="X845" s="646"/>
    </row>
    <row r="846" spans="2:27" s="50" customFormat="1">
      <c r="B846" s="297" t="s">
        <v>279</v>
      </c>
      <c r="C846" s="629">
        <v>19</v>
      </c>
      <c r="D846" s="629"/>
      <c r="E846" s="629">
        <v>21</v>
      </c>
      <c r="F846" s="629"/>
      <c r="G846" s="298">
        <v>40</v>
      </c>
      <c r="H846" s="297" t="s">
        <v>278</v>
      </c>
      <c r="I846" s="629">
        <v>8</v>
      </c>
      <c r="J846" s="629"/>
      <c r="K846" s="299">
        <v>12</v>
      </c>
      <c r="L846" s="298">
        <v>20</v>
      </c>
      <c r="M846" s="297" t="s">
        <v>277</v>
      </c>
      <c r="N846" s="299">
        <v>22</v>
      </c>
      <c r="O846" s="629">
        <v>25</v>
      </c>
      <c r="P846" s="629"/>
      <c r="Q846" s="629">
        <v>47</v>
      </c>
      <c r="R846" s="630"/>
      <c r="S846" s="297" t="s">
        <v>276</v>
      </c>
      <c r="T846" s="629">
        <v>7</v>
      </c>
      <c r="U846" s="629"/>
      <c r="V846" s="299">
        <v>7</v>
      </c>
      <c r="W846" s="629">
        <v>14</v>
      </c>
      <c r="X846" s="630"/>
    </row>
    <row r="847" spans="2:27" s="50" customFormat="1">
      <c r="B847" s="275" t="s">
        <v>275</v>
      </c>
      <c r="C847" s="627">
        <v>14</v>
      </c>
      <c r="D847" s="627"/>
      <c r="E847" s="627">
        <v>20</v>
      </c>
      <c r="F847" s="627"/>
      <c r="G847" s="276">
        <v>34</v>
      </c>
      <c r="H847" s="275" t="s">
        <v>274</v>
      </c>
      <c r="I847" s="627">
        <v>12</v>
      </c>
      <c r="J847" s="627"/>
      <c r="K847" s="279">
        <v>17</v>
      </c>
      <c r="L847" s="276">
        <v>29</v>
      </c>
      <c r="M847" s="275" t="s">
        <v>273</v>
      </c>
      <c r="N847" s="279">
        <v>16</v>
      </c>
      <c r="O847" s="627">
        <v>24</v>
      </c>
      <c r="P847" s="627"/>
      <c r="Q847" s="627">
        <v>40</v>
      </c>
      <c r="R847" s="628"/>
      <c r="S847" s="275" t="s">
        <v>272</v>
      </c>
      <c r="T847" s="627">
        <v>5</v>
      </c>
      <c r="U847" s="627"/>
      <c r="V847" s="279">
        <v>13</v>
      </c>
      <c r="W847" s="627">
        <v>18</v>
      </c>
      <c r="X847" s="628"/>
    </row>
    <row r="848" spans="2:27" s="50" customFormat="1">
      <c r="B848" s="275" t="s">
        <v>271</v>
      </c>
      <c r="C848" s="627">
        <v>16</v>
      </c>
      <c r="D848" s="627"/>
      <c r="E848" s="627">
        <v>22</v>
      </c>
      <c r="F848" s="627"/>
      <c r="G848" s="276">
        <v>38</v>
      </c>
      <c r="H848" s="275" t="s">
        <v>270</v>
      </c>
      <c r="I848" s="627">
        <v>9</v>
      </c>
      <c r="J848" s="627"/>
      <c r="K848" s="279">
        <v>13</v>
      </c>
      <c r="L848" s="276">
        <v>22</v>
      </c>
      <c r="M848" s="275" t="s">
        <v>269</v>
      </c>
      <c r="N848" s="279">
        <v>23</v>
      </c>
      <c r="O848" s="627">
        <v>24</v>
      </c>
      <c r="P848" s="627"/>
      <c r="Q848" s="627">
        <v>47</v>
      </c>
      <c r="R848" s="628"/>
      <c r="S848" s="275" t="s">
        <v>268</v>
      </c>
      <c r="T848" s="627">
        <v>6</v>
      </c>
      <c r="U848" s="627"/>
      <c r="V848" s="279">
        <v>5</v>
      </c>
      <c r="W848" s="627">
        <v>11</v>
      </c>
      <c r="X848" s="628"/>
    </row>
    <row r="849" spans="2:24" s="50" customFormat="1">
      <c r="B849" s="275" t="s">
        <v>267</v>
      </c>
      <c r="C849" s="627">
        <v>22</v>
      </c>
      <c r="D849" s="627"/>
      <c r="E849" s="627">
        <v>25</v>
      </c>
      <c r="F849" s="627"/>
      <c r="G849" s="276">
        <v>47</v>
      </c>
      <c r="H849" s="275" t="s">
        <v>266</v>
      </c>
      <c r="I849" s="627">
        <v>13</v>
      </c>
      <c r="J849" s="627"/>
      <c r="K849" s="279">
        <v>18</v>
      </c>
      <c r="L849" s="276">
        <v>31</v>
      </c>
      <c r="M849" s="275" t="s">
        <v>265</v>
      </c>
      <c r="N849" s="279">
        <v>22</v>
      </c>
      <c r="O849" s="627">
        <v>31</v>
      </c>
      <c r="P849" s="627"/>
      <c r="Q849" s="627">
        <v>53</v>
      </c>
      <c r="R849" s="628"/>
      <c r="S849" s="275" t="s">
        <v>264</v>
      </c>
      <c r="T849" s="627">
        <v>5</v>
      </c>
      <c r="U849" s="627"/>
      <c r="V849" s="279">
        <v>4</v>
      </c>
      <c r="W849" s="627">
        <v>9</v>
      </c>
      <c r="X849" s="628"/>
    </row>
    <row r="850" spans="2:24" s="50" customFormat="1">
      <c r="B850" s="300" t="s">
        <v>263</v>
      </c>
      <c r="C850" s="466">
        <v>18</v>
      </c>
      <c r="D850" s="466"/>
      <c r="E850" s="466">
        <v>17</v>
      </c>
      <c r="F850" s="466"/>
      <c r="G850" s="301">
        <v>35</v>
      </c>
      <c r="H850" s="300" t="s">
        <v>262</v>
      </c>
      <c r="I850" s="466">
        <v>18</v>
      </c>
      <c r="J850" s="466"/>
      <c r="K850" s="196">
        <v>19</v>
      </c>
      <c r="L850" s="301">
        <v>37</v>
      </c>
      <c r="M850" s="300" t="s">
        <v>261</v>
      </c>
      <c r="N850" s="196">
        <v>20</v>
      </c>
      <c r="O850" s="466">
        <v>23</v>
      </c>
      <c r="P850" s="466"/>
      <c r="Q850" s="466">
        <v>43</v>
      </c>
      <c r="R850" s="618"/>
      <c r="S850" s="300" t="s">
        <v>260</v>
      </c>
      <c r="T850" s="466">
        <v>4</v>
      </c>
      <c r="U850" s="466"/>
      <c r="V850" s="196">
        <v>3</v>
      </c>
      <c r="W850" s="466">
        <v>7</v>
      </c>
      <c r="X850" s="618"/>
    </row>
    <row r="851" spans="2:24" s="50" customFormat="1">
      <c r="B851" s="275" t="s">
        <v>259</v>
      </c>
      <c r="C851" s="627">
        <v>24</v>
      </c>
      <c r="D851" s="627"/>
      <c r="E851" s="627">
        <v>25</v>
      </c>
      <c r="F851" s="627"/>
      <c r="G851" s="276">
        <v>49</v>
      </c>
      <c r="H851" s="275" t="s">
        <v>258</v>
      </c>
      <c r="I851" s="627">
        <v>10</v>
      </c>
      <c r="J851" s="627"/>
      <c r="K851" s="279">
        <v>18</v>
      </c>
      <c r="L851" s="276">
        <v>28</v>
      </c>
      <c r="M851" s="275" t="s">
        <v>257</v>
      </c>
      <c r="N851" s="279">
        <v>11</v>
      </c>
      <c r="O851" s="627">
        <v>20</v>
      </c>
      <c r="P851" s="627"/>
      <c r="Q851" s="627">
        <v>31</v>
      </c>
      <c r="R851" s="628"/>
      <c r="S851" s="275" t="s">
        <v>256</v>
      </c>
      <c r="T851" s="627">
        <v>2</v>
      </c>
      <c r="U851" s="627"/>
      <c r="V851" s="279">
        <v>5</v>
      </c>
      <c r="W851" s="627">
        <v>7</v>
      </c>
      <c r="X851" s="628"/>
    </row>
    <row r="852" spans="2:24" s="50" customFormat="1">
      <c r="B852" s="275" t="s">
        <v>255</v>
      </c>
      <c r="C852" s="627">
        <v>21</v>
      </c>
      <c r="D852" s="627"/>
      <c r="E852" s="627">
        <v>17</v>
      </c>
      <c r="F852" s="627"/>
      <c r="G852" s="276">
        <v>38</v>
      </c>
      <c r="H852" s="275" t="s">
        <v>254</v>
      </c>
      <c r="I852" s="627">
        <v>16</v>
      </c>
      <c r="J852" s="627"/>
      <c r="K852" s="279">
        <v>13</v>
      </c>
      <c r="L852" s="276">
        <v>29</v>
      </c>
      <c r="M852" s="275" t="s">
        <v>253</v>
      </c>
      <c r="N852" s="279">
        <v>24</v>
      </c>
      <c r="O852" s="627">
        <v>25</v>
      </c>
      <c r="P852" s="627"/>
      <c r="Q852" s="627">
        <v>49</v>
      </c>
      <c r="R852" s="628"/>
      <c r="S852" s="275" t="s">
        <v>252</v>
      </c>
      <c r="T852" s="627">
        <v>6</v>
      </c>
      <c r="U852" s="627"/>
      <c r="V852" s="279">
        <v>12</v>
      </c>
      <c r="W852" s="627">
        <v>18</v>
      </c>
      <c r="X852" s="628"/>
    </row>
    <row r="853" spans="2:24" s="50" customFormat="1">
      <c r="B853" s="275" t="s">
        <v>251</v>
      </c>
      <c r="C853" s="627">
        <v>25</v>
      </c>
      <c r="D853" s="627"/>
      <c r="E853" s="627">
        <v>16</v>
      </c>
      <c r="F853" s="627"/>
      <c r="G853" s="276">
        <v>41</v>
      </c>
      <c r="H853" s="275" t="s">
        <v>250</v>
      </c>
      <c r="I853" s="627">
        <v>14</v>
      </c>
      <c r="J853" s="627"/>
      <c r="K853" s="279">
        <v>18</v>
      </c>
      <c r="L853" s="276">
        <v>32</v>
      </c>
      <c r="M853" s="275" t="s">
        <v>249</v>
      </c>
      <c r="N853" s="279">
        <v>24</v>
      </c>
      <c r="O853" s="627">
        <v>17</v>
      </c>
      <c r="P853" s="627"/>
      <c r="Q853" s="627">
        <v>41</v>
      </c>
      <c r="R853" s="628"/>
      <c r="S853" s="275" t="s">
        <v>248</v>
      </c>
      <c r="T853" s="627">
        <v>3</v>
      </c>
      <c r="U853" s="627"/>
      <c r="V853" s="279">
        <v>6</v>
      </c>
      <c r="W853" s="627">
        <v>9</v>
      </c>
      <c r="X853" s="628"/>
    </row>
    <row r="854" spans="2:24" s="50" customFormat="1">
      <c r="B854" s="275" t="s">
        <v>247</v>
      </c>
      <c r="C854" s="627">
        <v>21</v>
      </c>
      <c r="D854" s="627"/>
      <c r="E854" s="627">
        <v>25</v>
      </c>
      <c r="F854" s="627"/>
      <c r="G854" s="276">
        <v>46</v>
      </c>
      <c r="H854" s="275" t="s">
        <v>246</v>
      </c>
      <c r="I854" s="627">
        <v>18</v>
      </c>
      <c r="J854" s="627"/>
      <c r="K854" s="279">
        <v>13</v>
      </c>
      <c r="L854" s="276">
        <v>31</v>
      </c>
      <c r="M854" s="275" t="s">
        <v>245</v>
      </c>
      <c r="N854" s="279">
        <v>18</v>
      </c>
      <c r="O854" s="627">
        <v>21</v>
      </c>
      <c r="P854" s="627"/>
      <c r="Q854" s="627">
        <v>39</v>
      </c>
      <c r="R854" s="628"/>
      <c r="S854" s="275" t="s">
        <v>244</v>
      </c>
      <c r="T854" s="627">
        <v>6</v>
      </c>
      <c r="U854" s="627"/>
      <c r="V854" s="279">
        <v>12</v>
      </c>
      <c r="W854" s="627">
        <v>18</v>
      </c>
      <c r="X854" s="628"/>
    </row>
    <row r="855" spans="2:24" s="50" customFormat="1">
      <c r="B855" s="300" t="s">
        <v>243</v>
      </c>
      <c r="C855" s="466">
        <v>17</v>
      </c>
      <c r="D855" s="466"/>
      <c r="E855" s="466">
        <v>30</v>
      </c>
      <c r="F855" s="466"/>
      <c r="G855" s="301">
        <v>47</v>
      </c>
      <c r="H855" s="300" t="s">
        <v>242</v>
      </c>
      <c r="I855" s="466">
        <v>21</v>
      </c>
      <c r="J855" s="466"/>
      <c r="K855" s="196">
        <v>22</v>
      </c>
      <c r="L855" s="301">
        <v>43</v>
      </c>
      <c r="M855" s="300" t="s">
        <v>241</v>
      </c>
      <c r="N855" s="196">
        <v>15</v>
      </c>
      <c r="O855" s="466">
        <v>17</v>
      </c>
      <c r="P855" s="466"/>
      <c r="Q855" s="466">
        <v>32</v>
      </c>
      <c r="R855" s="618"/>
      <c r="S855" s="300" t="s">
        <v>240</v>
      </c>
      <c r="T855" s="466">
        <v>4</v>
      </c>
      <c r="U855" s="466"/>
      <c r="V855" s="196">
        <v>8</v>
      </c>
      <c r="W855" s="466">
        <v>12</v>
      </c>
      <c r="X855" s="618"/>
    </row>
    <row r="856" spans="2:24" s="50" customFormat="1">
      <c r="B856" s="275" t="s">
        <v>239</v>
      </c>
      <c r="C856" s="627">
        <v>12</v>
      </c>
      <c r="D856" s="627"/>
      <c r="E856" s="627">
        <v>29</v>
      </c>
      <c r="F856" s="627"/>
      <c r="G856" s="276">
        <v>41</v>
      </c>
      <c r="H856" s="275" t="s">
        <v>238</v>
      </c>
      <c r="I856" s="627">
        <v>22</v>
      </c>
      <c r="J856" s="627"/>
      <c r="K856" s="279">
        <v>25</v>
      </c>
      <c r="L856" s="276">
        <v>47</v>
      </c>
      <c r="M856" s="275" t="s">
        <v>237</v>
      </c>
      <c r="N856" s="279">
        <v>11</v>
      </c>
      <c r="O856" s="627">
        <v>13</v>
      </c>
      <c r="P856" s="627"/>
      <c r="Q856" s="627">
        <v>24</v>
      </c>
      <c r="R856" s="628"/>
      <c r="S856" s="275" t="s">
        <v>236</v>
      </c>
      <c r="T856" s="627">
        <v>3</v>
      </c>
      <c r="U856" s="627"/>
      <c r="V856" s="279">
        <v>7</v>
      </c>
      <c r="W856" s="627">
        <v>10</v>
      </c>
      <c r="X856" s="628"/>
    </row>
    <row r="857" spans="2:24" s="50" customFormat="1">
      <c r="B857" s="275" t="s">
        <v>235</v>
      </c>
      <c r="C857" s="627">
        <v>18</v>
      </c>
      <c r="D857" s="627"/>
      <c r="E857" s="627">
        <v>17</v>
      </c>
      <c r="F857" s="627"/>
      <c r="G857" s="276">
        <v>35</v>
      </c>
      <c r="H857" s="275" t="s">
        <v>234</v>
      </c>
      <c r="I857" s="627">
        <v>14</v>
      </c>
      <c r="J857" s="627"/>
      <c r="K857" s="279">
        <v>18</v>
      </c>
      <c r="L857" s="276">
        <v>32</v>
      </c>
      <c r="M857" s="275" t="s">
        <v>233</v>
      </c>
      <c r="N857" s="279">
        <v>11</v>
      </c>
      <c r="O857" s="627">
        <v>12</v>
      </c>
      <c r="P857" s="627"/>
      <c r="Q857" s="627">
        <v>23</v>
      </c>
      <c r="R857" s="628"/>
      <c r="S857" s="275" t="s">
        <v>232</v>
      </c>
      <c r="T857" s="627">
        <v>1</v>
      </c>
      <c r="U857" s="627"/>
      <c r="V857" s="279">
        <v>4</v>
      </c>
      <c r="W857" s="627">
        <v>5</v>
      </c>
      <c r="X857" s="628"/>
    </row>
    <row r="858" spans="2:24" s="50" customFormat="1">
      <c r="B858" s="275" t="s">
        <v>231</v>
      </c>
      <c r="C858" s="627">
        <v>19</v>
      </c>
      <c r="D858" s="627"/>
      <c r="E858" s="627">
        <v>11</v>
      </c>
      <c r="F858" s="627"/>
      <c r="G858" s="276">
        <v>30</v>
      </c>
      <c r="H858" s="275" t="s">
        <v>230</v>
      </c>
      <c r="I858" s="627">
        <v>17</v>
      </c>
      <c r="J858" s="627"/>
      <c r="K858" s="279">
        <v>27</v>
      </c>
      <c r="L858" s="276">
        <v>44</v>
      </c>
      <c r="M858" s="275" t="s">
        <v>229</v>
      </c>
      <c r="N858" s="279">
        <v>28</v>
      </c>
      <c r="O858" s="627">
        <v>20</v>
      </c>
      <c r="P858" s="627"/>
      <c r="Q858" s="627">
        <v>48</v>
      </c>
      <c r="R858" s="628"/>
      <c r="S858" s="275" t="s">
        <v>228</v>
      </c>
      <c r="T858" s="627">
        <v>0</v>
      </c>
      <c r="U858" s="627"/>
      <c r="V858" s="279">
        <v>1</v>
      </c>
      <c r="W858" s="627">
        <v>1</v>
      </c>
      <c r="X858" s="628"/>
    </row>
    <row r="859" spans="2:24" s="50" customFormat="1">
      <c r="B859" s="275" t="s">
        <v>227</v>
      </c>
      <c r="C859" s="627">
        <v>32</v>
      </c>
      <c r="D859" s="627"/>
      <c r="E859" s="627">
        <v>13</v>
      </c>
      <c r="F859" s="627"/>
      <c r="G859" s="276">
        <v>45</v>
      </c>
      <c r="H859" s="275" t="s">
        <v>226</v>
      </c>
      <c r="I859" s="627">
        <v>19</v>
      </c>
      <c r="J859" s="627"/>
      <c r="K859" s="279">
        <v>27</v>
      </c>
      <c r="L859" s="276">
        <v>46</v>
      </c>
      <c r="M859" s="275" t="s">
        <v>225</v>
      </c>
      <c r="N859" s="279">
        <v>17</v>
      </c>
      <c r="O859" s="627">
        <v>18</v>
      </c>
      <c r="P859" s="627"/>
      <c r="Q859" s="627">
        <v>35</v>
      </c>
      <c r="R859" s="628"/>
      <c r="S859" s="275" t="s">
        <v>224</v>
      </c>
      <c r="T859" s="627">
        <v>1</v>
      </c>
      <c r="U859" s="627"/>
      <c r="V859" s="279">
        <v>3</v>
      </c>
      <c r="W859" s="627">
        <v>4</v>
      </c>
      <c r="X859" s="628"/>
    </row>
    <row r="860" spans="2:24" s="50" customFormat="1">
      <c r="B860" s="300" t="s">
        <v>223</v>
      </c>
      <c r="C860" s="466">
        <v>30</v>
      </c>
      <c r="D860" s="466"/>
      <c r="E860" s="466">
        <v>24</v>
      </c>
      <c r="F860" s="466"/>
      <c r="G860" s="301">
        <v>54</v>
      </c>
      <c r="H860" s="300" t="s">
        <v>222</v>
      </c>
      <c r="I860" s="466">
        <v>17</v>
      </c>
      <c r="J860" s="466"/>
      <c r="K860" s="196">
        <v>23</v>
      </c>
      <c r="L860" s="301">
        <v>40</v>
      </c>
      <c r="M860" s="300" t="s">
        <v>221</v>
      </c>
      <c r="N860" s="196">
        <v>24</v>
      </c>
      <c r="O860" s="466">
        <v>22</v>
      </c>
      <c r="P860" s="466"/>
      <c r="Q860" s="466">
        <v>46</v>
      </c>
      <c r="R860" s="618"/>
      <c r="S860" s="300" t="s">
        <v>220</v>
      </c>
      <c r="T860" s="466">
        <v>1</v>
      </c>
      <c r="U860" s="466"/>
      <c r="V860" s="196">
        <v>5</v>
      </c>
      <c r="W860" s="466">
        <v>6</v>
      </c>
      <c r="X860" s="618"/>
    </row>
    <row r="861" spans="2:24" s="50" customFormat="1">
      <c r="B861" s="275" t="s">
        <v>219</v>
      </c>
      <c r="C861" s="627">
        <v>17</v>
      </c>
      <c r="D861" s="627"/>
      <c r="E861" s="627">
        <v>22</v>
      </c>
      <c r="F861" s="627"/>
      <c r="G861" s="276">
        <v>39</v>
      </c>
      <c r="H861" s="275" t="s">
        <v>218</v>
      </c>
      <c r="I861" s="627">
        <v>16</v>
      </c>
      <c r="J861" s="627"/>
      <c r="K861" s="279">
        <v>25</v>
      </c>
      <c r="L861" s="276">
        <v>41</v>
      </c>
      <c r="M861" s="275" t="s">
        <v>217</v>
      </c>
      <c r="N861" s="279">
        <v>10</v>
      </c>
      <c r="O861" s="627">
        <v>18</v>
      </c>
      <c r="P861" s="627"/>
      <c r="Q861" s="627">
        <v>28</v>
      </c>
      <c r="R861" s="628"/>
      <c r="S861" s="275" t="s">
        <v>216</v>
      </c>
      <c r="T861" s="627">
        <v>1</v>
      </c>
      <c r="U861" s="627"/>
      <c r="V861" s="279">
        <v>2</v>
      </c>
      <c r="W861" s="627">
        <v>3</v>
      </c>
      <c r="X861" s="628"/>
    </row>
    <row r="862" spans="2:24" s="50" customFormat="1">
      <c r="B862" s="275" t="s">
        <v>215</v>
      </c>
      <c r="C862" s="627">
        <v>16</v>
      </c>
      <c r="D862" s="627"/>
      <c r="E862" s="627">
        <v>26</v>
      </c>
      <c r="F862" s="627"/>
      <c r="G862" s="276">
        <v>42</v>
      </c>
      <c r="H862" s="275" t="s">
        <v>214</v>
      </c>
      <c r="I862" s="627">
        <v>26</v>
      </c>
      <c r="J862" s="627"/>
      <c r="K862" s="279">
        <v>23</v>
      </c>
      <c r="L862" s="276">
        <v>49</v>
      </c>
      <c r="M862" s="275" t="s">
        <v>213</v>
      </c>
      <c r="N862" s="279">
        <v>15</v>
      </c>
      <c r="O862" s="627">
        <v>22</v>
      </c>
      <c r="P862" s="627"/>
      <c r="Q862" s="627">
        <v>37</v>
      </c>
      <c r="R862" s="628"/>
      <c r="S862" s="275" t="s">
        <v>212</v>
      </c>
      <c r="T862" s="627">
        <v>0</v>
      </c>
      <c r="U862" s="627"/>
      <c r="V862" s="279">
        <v>1</v>
      </c>
      <c r="W862" s="627">
        <v>1</v>
      </c>
      <c r="X862" s="628"/>
    </row>
    <row r="863" spans="2:24" s="50" customFormat="1">
      <c r="B863" s="275" t="s">
        <v>211</v>
      </c>
      <c r="C863" s="627">
        <v>28</v>
      </c>
      <c r="D863" s="627"/>
      <c r="E863" s="627">
        <v>20</v>
      </c>
      <c r="F863" s="627"/>
      <c r="G863" s="276">
        <v>48</v>
      </c>
      <c r="H863" s="275" t="s">
        <v>210</v>
      </c>
      <c r="I863" s="627">
        <v>25</v>
      </c>
      <c r="J863" s="627"/>
      <c r="K863" s="279">
        <v>34</v>
      </c>
      <c r="L863" s="276">
        <v>59</v>
      </c>
      <c r="M863" s="275" t="s">
        <v>209</v>
      </c>
      <c r="N863" s="279">
        <v>21</v>
      </c>
      <c r="O863" s="627">
        <v>15</v>
      </c>
      <c r="P863" s="627"/>
      <c r="Q863" s="627">
        <v>36</v>
      </c>
      <c r="R863" s="628"/>
      <c r="S863" s="275" t="s">
        <v>208</v>
      </c>
      <c r="T863" s="627">
        <v>1</v>
      </c>
      <c r="U863" s="627"/>
      <c r="V863" s="279">
        <v>3</v>
      </c>
      <c r="W863" s="627">
        <v>4</v>
      </c>
      <c r="X863" s="628"/>
    </row>
    <row r="864" spans="2:24" s="50" customFormat="1">
      <c r="B864" s="275" t="s">
        <v>207</v>
      </c>
      <c r="C864" s="627">
        <v>23</v>
      </c>
      <c r="D864" s="627"/>
      <c r="E864" s="627">
        <v>18</v>
      </c>
      <c r="F864" s="627"/>
      <c r="G864" s="276">
        <v>41</v>
      </c>
      <c r="H864" s="275" t="s">
        <v>206</v>
      </c>
      <c r="I864" s="627">
        <v>34</v>
      </c>
      <c r="J864" s="627"/>
      <c r="K864" s="279">
        <v>28</v>
      </c>
      <c r="L864" s="276">
        <v>62</v>
      </c>
      <c r="M864" s="275" t="s">
        <v>205</v>
      </c>
      <c r="N864" s="279">
        <v>16</v>
      </c>
      <c r="O864" s="627">
        <v>17</v>
      </c>
      <c r="P864" s="627"/>
      <c r="Q864" s="627">
        <v>33</v>
      </c>
      <c r="R864" s="628"/>
      <c r="S864" s="275" t="s">
        <v>204</v>
      </c>
      <c r="T864" s="627">
        <v>0</v>
      </c>
      <c r="U864" s="627"/>
      <c r="V864" s="279">
        <v>3</v>
      </c>
      <c r="W864" s="627">
        <v>3</v>
      </c>
      <c r="X864" s="628"/>
    </row>
    <row r="865" spans="2:24" s="50" customFormat="1">
      <c r="B865" s="300" t="s">
        <v>203</v>
      </c>
      <c r="C865" s="466">
        <v>18</v>
      </c>
      <c r="D865" s="466"/>
      <c r="E865" s="466">
        <v>9</v>
      </c>
      <c r="F865" s="466"/>
      <c r="G865" s="301">
        <v>27</v>
      </c>
      <c r="H865" s="300" t="s">
        <v>202</v>
      </c>
      <c r="I865" s="466">
        <v>30</v>
      </c>
      <c r="J865" s="466"/>
      <c r="K865" s="196">
        <v>26</v>
      </c>
      <c r="L865" s="301">
        <v>56</v>
      </c>
      <c r="M865" s="300" t="s">
        <v>201</v>
      </c>
      <c r="N865" s="196">
        <v>11</v>
      </c>
      <c r="O865" s="466">
        <v>17</v>
      </c>
      <c r="P865" s="466"/>
      <c r="Q865" s="466">
        <v>28</v>
      </c>
      <c r="R865" s="618"/>
      <c r="S865" s="300" t="s">
        <v>200</v>
      </c>
      <c r="T865" s="466">
        <v>0</v>
      </c>
      <c r="U865" s="466"/>
      <c r="V865" s="196">
        <v>4</v>
      </c>
      <c r="W865" s="466">
        <v>4</v>
      </c>
      <c r="X865" s="618"/>
    </row>
    <row r="866" spans="2:24" s="50" customFormat="1">
      <c r="B866" s="275" t="s">
        <v>199</v>
      </c>
      <c r="C866" s="627">
        <v>10</v>
      </c>
      <c r="D866" s="627"/>
      <c r="E866" s="627">
        <v>21</v>
      </c>
      <c r="F866" s="627"/>
      <c r="G866" s="276">
        <v>31</v>
      </c>
      <c r="H866" s="275" t="s">
        <v>198</v>
      </c>
      <c r="I866" s="627">
        <v>31</v>
      </c>
      <c r="J866" s="627"/>
      <c r="K866" s="279">
        <v>21</v>
      </c>
      <c r="L866" s="276">
        <v>52</v>
      </c>
      <c r="M866" s="275" t="s">
        <v>197</v>
      </c>
      <c r="N866" s="279">
        <v>16</v>
      </c>
      <c r="O866" s="627">
        <v>18</v>
      </c>
      <c r="P866" s="627"/>
      <c r="Q866" s="627">
        <v>34</v>
      </c>
      <c r="R866" s="628"/>
      <c r="S866" s="297" t="s">
        <v>196</v>
      </c>
      <c r="T866" s="629">
        <v>0</v>
      </c>
      <c r="U866" s="629"/>
      <c r="V866" s="299">
        <v>1</v>
      </c>
      <c r="W866" s="629">
        <v>1</v>
      </c>
      <c r="X866" s="630"/>
    </row>
    <row r="867" spans="2:24" s="50" customFormat="1">
      <c r="B867" s="275" t="s">
        <v>195</v>
      </c>
      <c r="C867" s="627">
        <v>12</v>
      </c>
      <c r="D867" s="627"/>
      <c r="E867" s="627">
        <v>20</v>
      </c>
      <c r="F867" s="627"/>
      <c r="G867" s="276">
        <v>32</v>
      </c>
      <c r="H867" s="275" t="s">
        <v>194</v>
      </c>
      <c r="I867" s="627">
        <v>20</v>
      </c>
      <c r="J867" s="627"/>
      <c r="K867" s="279">
        <v>29</v>
      </c>
      <c r="L867" s="276">
        <v>49</v>
      </c>
      <c r="M867" s="275" t="s">
        <v>193</v>
      </c>
      <c r="N867" s="279">
        <v>5</v>
      </c>
      <c r="O867" s="627">
        <v>7</v>
      </c>
      <c r="P867" s="627"/>
      <c r="Q867" s="627">
        <v>12</v>
      </c>
      <c r="R867" s="628"/>
      <c r="S867" s="275" t="s">
        <v>192</v>
      </c>
      <c r="T867" s="627">
        <v>0</v>
      </c>
      <c r="U867" s="627"/>
      <c r="V867" s="279">
        <v>1</v>
      </c>
      <c r="W867" s="627">
        <v>1</v>
      </c>
      <c r="X867" s="628"/>
    </row>
    <row r="868" spans="2:24" s="50" customFormat="1">
      <c r="B868" s="275" t="s">
        <v>191</v>
      </c>
      <c r="C868" s="627">
        <v>15</v>
      </c>
      <c r="D868" s="627"/>
      <c r="E868" s="627">
        <v>22</v>
      </c>
      <c r="F868" s="627"/>
      <c r="G868" s="276">
        <v>37</v>
      </c>
      <c r="H868" s="275" t="s">
        <v>190</v>
      </c>
      <c r="I868" s="627">
        <v>22</v>
      </c>
      <c r="J868" s="627"/>
      <c r="K868" s="279">
        <v>21</v>
      </c>
      <c r="L868" s="276">
        <v>43</v>
      </c>
      <c r="M868" s="275" t="s">
        <v>189</v>
      </c>
      <c r="N868" s="279">
        <v>7</v>
      </c>
      <c r="O868" s="627">
        <v>9</v>
      </c>
      <c r="P868" s="627"/>
      <c r="Q868" s="627">
        <v>16</v>
      </c>
      <c r="R868" s="628"/>
      <c r="S868" s="275" t="s">
        <v>188</v>
      </c>
      <c r="T868" s="627">
        <v>0</v>
      </c>
      <c r="U868" s="627"/>
      <c r="V868" s="279">
        <v>0</v>
      </c>
      <c r="W868" s="627">
        <v>0</v>
      </c>
      <c r="X868" s="628"/>
    </row>
    <row r="869" spans="2:24" s="50" customFormat="1">
      <c r="B869" s="275" t="s">
        <v>187</v>
      </c>
      <c r="C869" s="627">
        <v>15</v>
      </c>
      <c r="D869" s="627"/>
      <c r="E869" s="627">
        <v>15</v>
      </c>
      <c r="F869" s="627"/>
      <c r="G869" s="276">
        <v>30</v>
      </c>
      <c r="H869" s="275" t="s">
        <v>186</v>
      </c>
      <c r="I869" s="627">
        <v>24</v>
      </c>
      <c r="J869" s="627"/>
      <c r="K869" s="279">
        <v>38</v>
      </c>
      <c r="L869" s="276">
        <v>62</v>
      </c>
      <c r="M869" s="275" t="s">
        <v>185</v>
      </c>
      <c r="N869" s="279">
        <v>6</v>
      </c>
      <c r="O869" s="627">
        <v>7</v>
      </c>
      <c r="P869" s="627"/>
      <c r="Q869" s="627">
        <v>13</v>
      </c>
      <c r="R869" s="628"/>
      <c r="S869" s="275" t="s">
        <v>184</v>
      </c>
      <c r="T869" s="627">
        <v>0</v>
      </c>
      <c r="U869" s="627"/>
      <c r="V869" s="279">
        <v>3</v>
      </c>
      <c r="W869" s="627">
        <v>3</v>
      </c>
      <c r="X869" s="628"/>
    </row>
    <row r="870" spans="2:24" s="50" customFormat="1" ht="14.25" thickBot="1">
      <c r="B870" s="277" t="s">
        <v>183</v>
      </c>
      <c r="C870" s="632">
        <v>14</v>
      </c>
      <c r="D870" s="632"/>
      <c r="E870" s="632">
        <v>10</v>
      </c>
      <c r="F870" s="632"/>
      <c r="G870" s="278">
        <v>24</v>
      </c>
      <c r="H870" s="277" t="s">
        <v>182</v>
      </c>
      <c r="I870" s="632">
        <v>22</v>
      </c>
      <c r="J870" s="632"/>
      <c r="K870" s="280">
        <v>21</v>
      </c>
      <c r="L870" s="278">
        <v>43</v>
      </c>
      <c r="M870" s="277" t="s">
        <v>181</v>
      </c>
      <c r="N870" s="280">
        <v>5</v>
      </c>
      <c r="O870" s="632">
        <v>10</v>
      </c>
      <c r="P870" s="632"/>
      <c r="Q870" s="632">
        <v>15</v>
      </c>
      <c r="R870" s="647"/>
      <c r="S870" s="300" t="s">
        <v>180</v>
      </c>
      <c r="T870" s="466">
        <v>0</v>
      </c>
      <c r="U870" s="466"/>
      <c r="V870" s="196">
        <v>0</v>
      </c>
      <c r="W870" s="466">
        <v>0</v>
      </c>
      <c r="X870" s="618"/>
    </row>
    <row r="871" spans="2:24" s="50" customFormat="1" ht="14.25" thickBot="1">
      <c r="F871" s="643" t="s">
        <v>179</v>
      </c>
      <c r="G871" s="643"/>
      <c r="H871" s="643"/>
      <c r="I871" s="643"/>
      <c r="S871" s="297" t="s">
        <v>178</v>
      </c>
      <c r="T871" s="629">
        <v>0</v>
      </c>
      <c r="U871" s="629"/>
      <c r="V871" s="299">
        <v>0</v>
      </c>
      <c r="W871" s="629">
        <v>0</v>
      </c>
      <c r="X871" s="630"/>
    </row>
    <row r="872" spans="2:24" s="50" customFormat="1">
      <c r="B872" s="281" t="s">
        <v>177</v>
      </c>
      <c r="C872" s="634">
        <f>SUM(C846:D850)</f>
        <v>89</v>
      </c>
      <c r="D872" s="634"/>
      <c r="E872" s="634">
        <f>SUM(E846:F850)</f>
        <v>105</v>
      </c>
      <c r="F872" s="634"/>
      <c r="G872" s="282">
        <f>SUM(C872:F872)</f>
        <v>194</v>
      </c>
      <c r="H872" s="281" t="s">
        <v>176</v>
      </c>
      <c r="I872" s="633">
        <f>SUM(N846:N850)</f>
        <v>103</v>
      </c>
      <c r="J872" s="633"/>
      <c r="K872" s="287">
        <f>SUM(O846:P850)</f>
        <v>127</v>
      </c>
      <c r="L872" s="282">
        <f t="shared" ref="L872:L878" si="139">SUM(H872:K872)</f>
        <v>230</v>
      </c>
      <c r="M872" s="268" t="s">
        <v>175</v>
      </c>
      <c r="N872" s="290">
        <f>SUM(T871:U876)</f>
        <v>0</v>
      </c>
      <c r="O872" s="634">
        <f>SUM(V871:V875)</f>
        <v>0</v>
      </c>
      <c r="P872" s="634"/>
      <c r="Q872" s="634">
        <f t="shared" ref="Q872:Q873" si="140">SUM(M872:P872)</f>
        <v>0</v>
      </c>
      <c r="R872" s="644">
        <f t="shared" ref="R872:R873" si="141">SUM(N872:Q872)</f>
        <v>0</v>
      </c>
      <c r="S872" s="275" t="s">
        <v>174</v>
      </c>
      <c r="T872" s="627">
        <v>0</v>
      </c>
      <c r="U872" s="627"/>
      <c r="V872" s="279">
        <v>0</v>
      </c>
      <c r="W872" s="627">
        <v>0</v>
      </c>
      <c r="X872" s="628"/>
    </row>
    <row r="873" spans="2:24" s="50" customFormat="1" ht="14.25" thickBot="1">
      <c r="B873" s="283" t="s">
        <v>173</v>
      </c>
      <c r="C873" s="645">
        <f>SUM(C851:D855)</f>
        <v>108</v>
      </c>
      <c r="D873" s="645"/>
      <c r="E873" s="645">
        <f>SUM(E851:F855)</f>
        <v>113</v>
      </c>
      <c r="F873" s="645"/>
      <c r="G873" s="284">
        <f t="shared" ref="G873:G881" si="142">SUM(C873:F873)</f>
        <v>221</v>
      </c>
      <c r="H873" s="283" t="s">
        <v>172</v>
      </c>
      <c r="I873" s="648">
        <f>SUM(N851:N855)</f>
        <v>92</v>
      </c>
      <c r="J873" s="648"/>
      <c r="K873" s="288">
        <f>SUM(O851:P855)</f>
        <v>100</v>
      </c>
      <c r="L873" s="284">
        <f t="shared" si="139"/>
        <v>192</v>
      </c>
      <c r="M873" s="269" t="s">
        <v>159</v>
      </c>
      <c r="N873" s="291">
        <f>T876</f>
        <v>0</v>
      </c>
      <c r="O873" s="641">
        <f>V876</f>
        <v>0</v>
      </c>
      <c r="P873" s="641"/>
      <c r="Q873" s="641">
        <f t="shared" si="140"/>
        <v>0</v>
      </c>
      <c r="R873" s="660">
        <f t="shared" si="141"/>
        <v>0</v>
      </c>
      <c r="S873" s="275" t="s">
        <v>171</v>
      </c>
      <c r="T873" s="627">
        <v>0</v>
      </c>
      <c r="U873" s="627"/>
      <c r="V873" s="279">
        <v>0</v>
      </c>
      <c r="W873" s="627">
        <v>0</v>
      </c>
      <c r="X873" s="628"/>
    </row>
    <row r="874" spans="2:24" s="50" customFormat="1" ht="14.25" thickBot="1">
      <c r="B874" s="283" t="s">
        <v>170</v>
      </c>
      <c r="C874" s="645">
        <f>SUM(C856:D860)</f>
        <v>111</v>
      </c>
      <c r="D874" s="645"/>
      <c r="E874" s="645">
        <f>SUM(E856:F860)</f>
        <v>94</v>
      </c>
      <c r="F874" s="645"/>
      <c r="G874" s="284">
        <f t="shared" si="142"/>
        <v>205</v>
      </c>
      <c r="H874" s="283" t="s">
        <v>169</v>
      </c>
      <c r="I874" s="648">
        <f>SUM(N856:N860)</f>
        <v>91</v>
      </c>
      <c r="J874" s="648"/>
      <c r="K874" s="288">
        <f>SUM(O856:P860)</f>
        <v>85</v>
      </c>
      <c r="L874" s="284">
        <f t="shared" si="139"/>
        <v>176</v>
      </c>
      <c r="S874" s="275" t="s">
        <v>168</v>
      </c>
      <c r="T874" s="627">
        <v>0</v>
      </c>
      <c r="U874" s="627"/>
      <c r="V874" s="279">
        <v>0</v>
      </c>
      <c r="W874" s="627">
        <v>0</v>
      </c>
      <c r="X874" s="628"/>
    </row>
    <row r="875" spans="2:24" s="50" customFormat="1">
      <c r="B875" s="283" t="s">
        <v>167</v>
      </c>
      <c r="C875" s="645">
        <f>SUM(C861:D865)</f>
        <v>102</v>
      </c>
      <c r="D875" s="645"/>
      <c r="E875" s="645">
        <f>SUM(E861:F865)</f>
        <v>95</v>
      </c>
      <c r="F875" s="645"/>
      <c r="G875" s="284">
        <f t="shared" si="142"/>
        <v>197</v>
      </c>
      <c r="H875" s="283" t="s">
        <v>166</v>
      </c>
      <c r="I875" s="648">
        <f>SUM(N861:N865)</f>
        <v>73</v>
      </c>
      <c r="J875" s="648"/>
      <c r="K875" s="288">
        <f>SUM(O861:P865)</f>
        <v>89</v>
      </c>
      <c r="L875" s="284">
        <f t="shared" si="139"/>
        <v>162</v>
      </c>
      <c r="M875" s="639" t="s">
        <v>165</v>
      </c>
      <c r="N875" s="635">
        <f>SUM(I875:J881,N872:N873)</f>
        <v>168</v>
      </c>
      <c r="O875" s="635">
        <f>SUM(K875:K881,O872:P873)</f>
        <v>253</v>
      </c>
      <c r="P875" s="635"/>
      <c r="Q875" s="635">
        <f t="shared" ref="Q875:Q876" si="143">SUM(M875:P875)</f>
        <v>421</v>
      </c>
      <c r="R875" s="637">
        <f t="shared" ref="R875:R876" si="144">SUM(N875:Q875)</f>
        <v>842</v>
      </c>
      <c r="S875" s="300" t="s">
        <v>164</v>
      </c>
      <c r="T875" s="302">
        <v>0</v>
      </c>
      <c r="U875" s="302">
        <v>0</v>
      </c>
      <c r="V875" s="302">
        <v>0</v>
      </c>
      <c r="W875" s="466">
        <v>0</v>
      </c>
      <c r="X875" s="618"/>
    </row>
    <row r="876" spans="2:24" s="50" customFormat="1" ht="14.25" thickBot="1">
      <c r="B876" s="283" t="s">
        <v>163</v>
      </c>
      <c r="C876" s="645">
        <f>SUM(C866:D870)</f>
        <v>66</v>
      </c>
      <c r="D876" s="645"/>
      <c r="E876" s="645">
        <f>SUM(E866:F870)</f>
        <v>88</v>
      </c>
      <c r="F876" s="645"/>
      <c r="G876" s="284">
        <f t="shared" si="142"/>
        <v>154</v>
      </c>
      <c r="H876" s="283" t="s">
        <v>162</v>
      </c>
      <c r="I876" s="648">
        <f>SUM(N866:N870)</f>
        <v>39</v>
      </c>
      <c r="J876" s="648"/>
      <c r="K876" s="288">
        <f>SUM(O866:P870)</f>
        <v>51</v>
      </c>
      <c r="L876" s="284">
        <f t="shared" si="139"/>
        <v>90</v>
      </c>
      <c r="M876" s="640"/>
      <c r="N876" s="636"/>
      <c r="O876" s="636"/>
      <c r="P876" s="636"/>
      <c r="Q876" s="636">
        <f t="shared" si="143"/>
        <v>0</v>
      </c>
      <c r="R876" s="638">
        <f t="shared" si="144"/>
        <v>0</v>
      </c>
      <c r="S876" s="277" t="s">
        <v>159</v>
      </c>
      <c r="T876" s="632">
        <v>0</v>
      </c>
      <c r="U876" s="632"/>
      <c r="V876" s="280">
        <v>0</v>
      </c>
      <c r="W876" s="632">
        <v>0</v>
      </c>
      <c r="X876" s="647"/>
    </row>
    <row r="877" spans="2:24" s="50" customFormat="1" ht="14.25" thickBot="1">
      <c r="B877" s="283" t="s">
        <v>158</v>
      </c>
      <c r="C877" s="645">
        <f>SUM(I846:J850)</f>
        <v>60</v>
      </c>
      <c r="D877" s="645"/>
      <c r="E877" s="645">
        <f>SUM(K846:K850)</f>
        <v>79</v>
      </c>
      <c r="F877" s="645"/>
      <c r="G877" s="284">
        <f t="shared" si="142"/>
        <v>139</v>
      </c>
      <c r="H877" s="283" t="s">
        <v>157</v>
      </c>
      <c r="I877" s="648">
        <f>SUM(T846:U850)</f>
        <v>27</v>
      </c>
      <c r="J877" s="648"/>
      <c r="K877" s="288">
        <f>SUM(V846:V850)</f>
        <v>32</v>
      </c>
      <c r="L877" s="284">
        <f t="shared" si="139"/>
        <v>59</v>
      </c>
      <c r="M877" s="292" t="s">
        <v>161</v>
      </c>
      <c r="N877" s="319"/>
      <c r="O877" s="320"/>
      <c r="P877" s="649">
        <f>Q875/Q879*100</f>
        <v>13.954259197878688</v>
      </c>
      <c r="Q877" s="650"/>
      <c r="R877" s="271" t="s">
        <v>160</v>
      </c>
    </row>
    <row r="878" spans="2:24" s="50" customFormat="1" ht="14.25" thickBot="1">
      <c r="B878" s="283" t="s">
        <v>156</v>
      </c>
      <c r="C878" s="645">
        <f>SUM(I851:J855)</f>
        <v>79</v>
      </c>
      <c r="D878" s="645"/>
      <c r="E878" s="645">
        <f>SUM(K851:K855)</f>
        <v>84</v>
      </c>
      <c r="F878" s="645"/>
      <c r="G878" s="284">
        <f t="shared" si="142"/>
        <v>163</v>
      </c>
      <c r="H878" s="283" t="s">
        <v>155</v>
      </c>
      <c r="I878" s="648">
        <f>SUM(T851:U855)</f>
        <v>21</v>
      </c>
      <c r="J878" s="648"/>
      <c r="K878" s="288">
        <f>SUM(V851:V855)</f>
        <v>43</v>
      </c>
      <c r="L878" s="284">
        <f t="shared" si="139"/>
        <v>64</v>
      </c>
    </row>
    <row r="879" spans="2:24" s="50" customFormat="1">
      <c r="B879" s="283" t="s">
        <v>154</v>
      </c>
      <c r="C879" s="645">
        <f>SUM(I856:J860)</f>
        <v>89</v>
      </c>
      <c r="D879" s="645"/>
      <c r="E879" s="645">
        <f>SUM(K856:K860)</f>
        <v>120</v>
      </c>
      <c r="F879" s="645"/>
      <c r="G879" s="284">
        <f t="shared" si="142"/>
        <v>209</v>
      </c>
      <c r="H879" s="283" t="s">
        <v>153</v>
      </c>
      <c r="I879" s="648">
        <f>SUM(T856:U860)</f>
        <v>6</v>
      </c>
      <c r="J879" s="648"/>
      <c r="K879" s="288">
        <f>SUM(V856:V860)</f>
        <v>20</v>
      </c>
      <c r="L879" s="284">
        <f>SUM(H879:K879)</f>
        <v>26</v>
      </c>
      <c r="M879" s="639" t="s">
        <v>152</v>
      </c>
      <c r="N879" s="635">
        <f>SUM(C872:D881,I872:J881,N872:N873)</f>
        <v>1408</v>
      </c>
      <c r="O879" s="635">
        <f>SUM(E872:F881,K872:K881,O872:P873)</f>
        <v>1609</v>
      </c>
      <c r="P879" s="635"/>
      <c r="Q879" s="635">
        <f>SUM(N879:P880)</f>
        <v>3017</v>
      </c>
      <c r="R879" s="637"/>
      <c r="S879" s="651" t="s">
        <v>151</v>
      </c>
      <c r="T879" s="623">
        <v>37</v>
      </c>
      <c r="U879" s="623"/>
      <c r="V879" s="623">
        <v>39</v>
      </c>
      <c r="W879" s="623">
        <v>38</v>
      </c>
      <c r="X879" s="625"/>
    </row>
    <row r="880" spans="2:24" s="50" customFormat="1" ht="14.25" thickBot="1">
      <c r="B880" s="283" t="s">
        <v>150</v>
      </c>
      <c r="C880" s="645">
        <f>SUM(I861:J865)</f>
        <v>131</v>
      </c>
      <c r="D880" s="645"/>
      <c r="E880" s="645">
        <f>SUM(K861:K865)</f>
        <v>136</v>
      </c>
      <c r="F880" s="645"/>
      <c r="G880" s="284">
        <f t="shared" si="142"/>
        <v>267</v>
      </c>
      <c r="H880" s="283" t="s">
        <v>149</v>
      </c>
      <c r="I880" s="648">
        <f>SUM(T861:U865)</f>
        <v>2</v>
      </c>
      <c r="J880" s="648"/>
      <c r="K880" s="288">
        <f>SUM(V861:V865)</f>
        <v>13</v>
      </c>
      <c r="L880" s="284">
        <f t="shared" ref="L880:L881" si="145">SUM(H880:K880)</f>
        <v>15</v>
      </c>
      <c r="M880" s="640"/>
      <c r="N880" s="636"/>
      <c r="O880" s="636"/>
      <c r="P880" s="636"/>
      <c r="Q880" s="636"/>
      <c r="R880" s="638"/>
      <c r="S880" s="652"/>
      <c r="T880" s="624"/>
      <c r="U880" s="624"/>
      <c r="V880" s="624"/>
      <c r="W880" s="624"/>
      <c r="X880" s="626"/>
    </row>
    <row r="881" spans="2:27" s="50" customFormat="1" ht="14.25" thickBot="1">
      <c r="B881" s="285" t="s">
        <v>148</v>
      </c>
      <c r="C881" s="641">
        <f>SUM(I866:J870)</f>
        <v>119</v>
      </c>
      <c r="D881" s="641"/>
      <c r="E881" s="641">
        <f>SUM(K866:K870)</f>
        <v>130</v>
      </c>
      <c r="F881" s="641"/>
      <c r="G881" s="286">
        <f t="shared" si="142"/>
        <v>249</v>
      </c>
      <c r="H881" s="285" t="s">
        <v>147</v>
      </c>
      <c r="I881" s="653">
        <f>SUM(T866:U870)</f>
        <v>0</v>
      </c>
      <c r="J881" s="653"/>
      <c r="K881" s="289">
        <f>SUM(V866:V870)</f>
        <v>5</v>
      </c>
      <c r="L881" s="286">
        <f t="shared" si="145"/>
        <v>5</v>
      </c>
      <c r="M881" s="269" t="s">
        <v>7</v>
      </c>
      <c r="N881" s="306"/>
      <c r="O881" s="306"/>
      <c r="P881" s="306"/>
      <c r="Q881" s="661">
        <f>字別人口!Q46</f>
        <v>1235</v>
      </c>
      <c r="R881" s="662"/>
      <c r="S881" s="643" t="s">
        <v>146</v>
      </c>
      <c r="T881" s="643"/>
      <c r="U881" s="643"/>
      <c r="V881" s="643"/>
      <c r="W881" s="169">
        <v>21</v>
      </c>
      <c r="X881" s="107">
        <v>74</v>
      </c>
    </row>
    <row r="883" spans="2:27" s="50" customFormat="1"/>
    <row r="884" spans="2:27" s="50" customFormat="1" ht="13.5" customHeight="1">
      <c r="B884" s="643" t="s">
        <v>1</v>
      </c>
      <c r="C884" s="643"/>
      <c r="D884" s="643" t="s">
        <v>2</v>
      </c>
      <c r="E884" s="643"/>
      <c r="F884" s="643"/>
      <c r="G884" s="643"/>
      <c r="H884" s="643"/>
      <c r="I884" s="643"/>
      <c r="J884" s="631" t="s">
        <v>338</v>
      </c>
      <c r="K884" s="631"/>
      <c r="L884" s="631"/>
      <c r="M884" s="631"/>
      <c r="N884" s="631"/>
      <c r="O884" s="631"/>
      <c r="P884" s="631"/>
      <c r="U884" s="193" t="str">
        <f>$U$2</f>
        <v>平成29年11月30日</v>
      </c>
      <c r="V884" s="193"/>
      <c r="W884" s="193"/>
      <c r="X884" s="193" t="s">
        <v>0</v>
      </c>
      <c r="Y884" s="4"/>
      <c r="Z884" s="4"/>
      <c r="AA884" s="4"/>
    </row>
    <row r="885" spans="2:27" s="50" customFormat="1" ht="13.5" customHeight="1">
      <c r="B885" s="643" t="s">
        <v>282</v>
      </c>
      <c r="C885" s="643"/>
      <c r="D885" s="643" t="s">
        <v>123</v>
      </c>
      <c r="E885" s="643"/>
      <c r="F885" s="643"/>
      <c r="G885" s="643"/>
      <c r="H885" s="260"/>
      <c r="I885" s="260"/>
      <c r="J885" s="631"/>
      <c r="K885" s="631"/>
      <c r="L885" s="631"/>
      <c r="M885" s="631"/>
      <c r="N885" s="631"/>
      <c r="O885" s="631"/>
      <c r="P885" s="631"/>
      <c r="U885" s="193" t="str">
        <f>$U$3</f>
        <v>平成29年12月 1日</v>
      </c>
      <c r="V885" s="193"/>
      <c r="W885" s="193"/>
      <c r="X885" s="193" t="s">
        <v>3</v>
      </c>
      <c r="Y885" s="4"/>
      <c r="Z885" s="4"/>
      <c r="AA885" s="4"/>
    </row>
    <row r="886" spans="2:27" s="50" customFormat="1" ht="13.5" customHeight="1" thickBot="1">
      <c r="J886" s="273"/>
      <c r="K886" s="273"/>
      <c r="L886" s="273"/>
      <c r="M886" s="273"/>
      <c r="N886" s="273"/>
      <c r="O886" s="273"/>
      <c r="P886" s="273"/>
      <c r="U886" s="260"/>
      <c r="X886" s="4"/>
      <c r="Y886" s="4"/>
      <c r="Z886" s="4"/>
      <c r="AA886" s="4"/>
    </row>
    <row r="887" spans="2:27" s="50" customFormat="1">
      <c r="B887" s="294" t="s">
        <v>280</v>
      </c>
      <c r="C887" s="642" t="s">
        <v>4</v>
      </c>
      <c r="D887" s="642"/>
      <c r="E887" s="642" t="s">
        <v>5</v>
      </c>
      <c r="F887" s="642"/>
      <c r="G887" s="295" t="s">
        <v>6</v>
      </c>
      <c r="H887" s="294" t="s">
        <v>280</v>
      </c>
      <c r="I887" s="642" t="s">
        <v>4</v>
      </c>
      <c r="J887" s="642"/>
      <c r="K887" s="296" t="s">
        <v>5</v>
      </c>
      <c r="L887" s="295" t="s">
        <v>6</v>
      </c>
      <c r="M887" s="294" t="s">
        <v>280</v>
      </c>
      <c r="N887" s="296" t="s">
        <v>4</v>
      </c>
      <c r="O887" s="642" t="s">
        <v>5</v>
      </c>
      <c r="P887" s="642"/>
      <c r="Q887" s="642" t="s">
        <v>6</v>
      </c>
      <c r="R887" s="646"/>
      <c r="S887" s="294" t="s">
        <v>280</v>
      </c>
      <c r="T887" s="642" t="s">
        <v>4</v>
      </c>
      <c r="U887" s="642"/>
      <c r="V887" s="296" t="s">
        <v>5</v>
      </c>
      <c r="W887" s="642" t="s">
        <v>6</v>
      </c>
      <c r="X887" s="646"/>
    </row>
    <row r="888" spans="2:27" s="50" customFormat="1">
      <c r="B888" s="297" t="s">
        <v>279</v>
      </c>
      <c r="C888" s="629">
        <v>0</v>
      </c>
      <c r="D888" s="629"/>
      <c r="E888" s="629">
        <v>1</v>
      </c>
      <c r="F888" s="629"/>
      <c r="G888" s="298">
        <v>1</v>
      </c>
      <c r="H888" s="297" t="s">
        <v>278</v>
      </c>
      <c r="I888" s="629">
        <v>2</v>
      </c>
      <c r="J888" s="629"/>
      <c r="K888" s="299">
        <v>1</v>
      </c>
      <c r="L888" s="298">
        <v>3</v>
      </c>
      <c r="M888" s="297" t="s">
        <v>277</v>
      </c>
      <c r="N888" s="299">
        <v>3</v>
      </c>
      <c r="O888" s="629">
        <v>4</v>
      </c>
      <c r="P888" s="629"/>
      <c r="Q888" s="629">
        <v>7</v>
      </c>
      <c r="R888" s="630"/>
      <c r="S888" s="297" t="s">
        <v>276</v>
      </c>
      <c r="T888" s="629">
        <v>2</v>
      </c>
      <c r="U888" s="629"/>
      <c r="V888" s="299">
        <v>3</v>
      </c>
      <c r="W888" s="629">
        <v>5</v>
      </c>
      <c r="X888" s="630"/>
    </row>
    <row r="889" spans="2:27" s="50" customFormat="1">
      <c r="B889" s="275" t="s">
        <v>275</v>
      </c>
      <c r="C889" s="627">
        <v>1</v>
      </c>
      <c r="D889" s="627"/>
      <c r="E889" s="627">
        <v>0</v>
      </c>
      <c r="F889" s="627"/>
      <c r="G889" s="276">
        <v>1</v>
      </c>
      <c r="H889" s="275" t="s">
        <v>274</v>
      </c>
      <c r="I889" s="627">
        <v>2</v>
      </c>
      <c r="J889" s="627"/>
      <c r="K889" s="279">
        <v>1</v>
      </c>
      <c r="L889" s="276">
        <v>3</v>
      </c>
      <c r="M889" s="275" t="s">
        <v>273</v>
      </c>
      <c r="N889" s="279">
        <v>4</v>
      </c>
      <c r="O889" s="627">
        <v>1</v>
      </c>
      <c r="P889" s="627"/>
      <c r="Q889" s="627">
        <v>5</v>
      </c>
      <c r="R889" s="628"/>
      <c r="S889" s="275" t="s">
        <v>272</v>
      </c>
      <c r="T889" s="627">
        <v>1</v>
      </c>
      <c r="U889" s="627"/>
      <c r="V889" s="279">
        <v>1</v>
      </c>
      <c r="W889" s="627">
        <v>2</v>
      </c>
      <c r="X889" s="628"/>
    </row>
    <row r="890" spans="2:27" s="50" customFormat="1">
      <c r="B890" s="275" t="s">
        <v>271</v>
      </c>
      <c r="C890" s="627">
        <v>1</v>
      </c>
      <c r="D890" s="627"/>
      <c r="E890" s="627">
        <v>1</v>
      </c>
      <c r="F890" s="627"/>
      <c r="G890" s="276">
        <v>2</v>
      </c>
      <c r="H890" s="275" t="s">
        <v>270</v>
      </c>
      <c r="I890" s="627">
        <v>2</v>
      </c>
      <c r="J890" s="627"/>
      <c r="K890" s="279">
        <v>1</v>
      </c>
      <c r="L890" s="276">
        <v>3</v>
      </c>
      <c r="M890" s="275" t="s">
        <v>269</v>
      </c>
      <c r="N890" s="279">
        <v>1</v>
      </c>
      <c r="O890" s="627">
        <v>2</v>
      </c>
      <c r="P890" s="627"/>
      <c r="Q890" s="627">
        <v>3</v>
      </c>
      <c r="R890" s="628"/>
      <c r="S890" s="275" t="s">
        <v>268</v>
      </c>
      <c r="T890" s="627">
        <v>0</v>
      </c>
      <c r="U890" s="627"/>
      <c r="V890" s="279">
        <v>3</v>
      </c>
      <c r="W890" s="627">
        <v>3</v>
      </c>
      <c r="X890" s="628"/>
    </row>
    <row r="891" spans="2:27" s="50" customFormat="1">
      <c r="B891" s="275" t="s">
        <v>267</v>
      </c>
      <c r="C891" s="627">
        <v>0</v>
      </c>
      <c r="D891" s="627"/>
      <c r="E891" s="627">
        <v>0</v>
      </c>
      <c r="F891" s="627"/>
      <c r="G891" s="276">
        <v>0</v>
      </c>
      <c r="H891" s="275" t="s">
        <v>266</v>
      </c>
      <c r="I891" s="627">
        <v>0</v>
      </c>
      <c r="J891" s="627"/>
      <c r="K891" s="279">
        <v>1</v>
      </c>
      <c r="L891" s="276">
        <v>1</v>
      </c>
      <c r="M891" s="275" t="s">
        <v>265</v>
      </c>
      <c r="N891" s="279">
        <v>1</v>
      </c>
      <c r="O891" s="627">
        <v>1</v>
      </c>
      <c r="P891" s="627"/>
      <c r="Q891" s="627">
        <v>2</v>
      </c>
      <c r="R891" s="628"/>
      <c r="S891" s="275" t="s">
        <v>264</v>
      </c>
      <c r="T891" s="627">
        <v>0</v>
      </c>
      <c r="U891" s="627"/>
      <c r="V891" s="279">
        <v>2</v>
      </c>
      <c r="W891" s="627">
        <v>2</v>
      </c>
      <c r="X891" s="628"/>
    </row>
    <row r="892" spans="2:27" s="50" customFormat="1">
      <c r="B892" s="300" t="s">
        <v>263</v>
      </c>
      <c r="C892" s="466">
        <v>1</v>
      </c>
      <c r="D892" s="466"/>
      <c r="E892" s="466">
        <v>0</v>
      </c>
      <c r="F892" s="466"/>
      <c r="G892" s="301">
        <v>1</v>
      </c>
      <c r="H892" s="300" t="s">
        <v>262</v>
      </c>
      <c r="I892" s="466">
        <v>0</v>
      </c>
      <c r="J892" s="466"/>
      <c r="K892" s="196">
        <v>1</v>
      </c>
      <c r="L892" s="301">
        <v>1</v>
      </c>
      <c r="M892" s="300" t="s">
        <v>261</v>
      </c>
      <c r="N892" s="196">
        <v>2</v>
      </c>
      <c r="O892" s="466">
        <v>3</v>
      </c>
      <c r="P892" s="466"/>
      <c r="Q892" s="466">
        <v>5</v>
      </c>
      <c r="R892" s="618"/>
      <c r="S892" s="300" t="s">
        <v>260</v>
      </c>
      <c r="T892" s="466">
        <v>0</v>
      </c>
      <c r="U892" s="466"/>
      <c r="V892" s="196">
        <v>1</v>
      </c>
      <c r="W892" s="466">
        <v>1</v>
      </c>
      <c r="X892" s="618"/>
    </row>
    <row r="893" spans="2:27" s="50" customFormat="1">
      <c r="B893" s="275" t="s">
        <v>259</v>
      </c>
      <c r="C893" s="627">
        <v>2</v>
      </c>
      <c r="D893" s="627"/>
      <c r="E893" s="627">
        <v>1</v>
      </c>
      <c r="F893" s="627"/>
      <c r="G893" s="276">
        <v>3</v>
      </c>
      <c r="H893" s="275" t="s">
        <v>258</v>
      </c>
      <c r="I893" s="627">
        <v>2</v>
      </c>
      <c r="J893" s="627"/>
      <c r="K893" s="279">
        <v>0</v>
      </c>
      <c r="L893" s="276">
        <v>2</v>
      </c>
      <c r="M893" s="275" t="s">
        <v>257</v>
      </c>
      <c r="N893" s="279">
        <v>3</v>
      </c>
      <c r="O893" s="627">
        <v>3</v>
      </c>
      <c r="P893" s="627"/>
      <c r="Q893" s="627">
        <v>6</v>
      </c>
      <c r="R893" s="628"/>
      <c r="S893" s="275" t="s">
        <v>256</v>
      </c>
      <c r="T893" s="627">
        <v>2</v>
      </c>
      <c r="U893" s="627"/>
      <c r="V893" s="279">
        <v>2</v>
      </c>
      <c r="W893" s="627">
        <v>4</v>
      </c>
      <c r="X893" s="628"/>
    </row>
    <row r="894" spans="2:27" s="50" customFormat="1">
      <c r="B894" s="275" t="s">
        <v>255</v>
      </c>
      <c r="C894" s="627">
        <v>1</v>
      </c>
      <c r="D894" s="627"/>
      <c r="E894" s="627">
        <v>0</v>
      </c>
      <c r="F894" s="627"/>
      <c r="G894" s="276">
        <v>1</v>
      </c>
      <c r="H894" s="275" t="s">
        <v>254</v>
      </c>
      <c r="I894" s="627">
        <v>0</v>
      </c>
      <c r="J894" s="627"/>
      <c r="K894" s="279">
        <v>3</v>
      </c>
      <c r="L894" s="276">
        <v>3</v>
      </c>
      <c r="M894" s="275" t="s">
        <v>253</v>
      </c>
      <c r="N894" s="279">
        <v>2</v>
      </c>
      <c r="O894" s="627">
        <v>4</v>
      </c>
      <c r="P894" s="627"/>
      <c r="Q894" s="627">
        <v>6</v>
      </c>
      <c r="R894" s="628"/>
      <c r="S894" s="275" t="s">
        <v>252</v>
      </c>
      <c r="T894" s="627">
        <v>1</v>
      </c>
      <c r="U894" s="627"/>
      <c r="V894" s="279">
        <v>1</v>
      </c>
      <c r="W894" s="627">
        <v>2</v>
      </c>
      <c r="X894" s="628"/>
    </row>
    <row r="895" spans="2:27" s="50" customFormat="1">
      <c r="B895" s="275" t="s">
        <v>251</v>
      </c>
      <c r="C895" s="627">
        <v>0</v>
      </c>
      <c r="D895" s="627"/>
      <c r="E895" s="627">
        <v>1</v>
      </c>
      <c r="F895" s="627"/>
      <c r="G895" s="276">
        <v>1</v>
      </c>
      <c r="H895" s="275" t="s">
        <v>250</v>
      </c>
      <c r="I895" s="627">
        <v>3</v>
      </c>
      <c r="J895" s="627"/>
      <c r="K895" s="279">
        <v>1</v>
      </c>
      <c r="L895" s="276">
        <v>4</v>
      </c>
      <c r="M895" s="275" t="s">
        <v>249</v>
      </c>
      <c r="N895" s="279">
        <v>2</v>
      </c>
      <c r="O895" s="627">
        <v>1</v>
      </c>
      <c r="P895" s="627"/>
      <c r="Q895" s="627">
        <v>3</v>
      </c>
      <c r="R895" s="628"/>
      <c r="S895" s="275" t="s">
        <v>248</v>
      </c>
      <c r="T895" s="627">
        <v>2</v>
      </c>
      <c r="U895" s="627"/>
      <c r="V895" s="279">
        <v>0</v>
      </c>
      <c r="W895" s="627">
        <v>2</v>
      </c>
      <c r="X895" s="628"/>
    </row>
    <row r="896" spans="2:27" s="50" customFormat="1">
      <c r="B896" s="275" t="s">
        <v>247</v>
      </c>
      <c r="C896" s="627">
        <v>1</v>
      </c>
      <c r="D896" s="627"/>
      <c r="E896" s="627">
        <v>0</v>
      </c>
      <c r="F896" s="627"/>
      <c r="G896" s="276">
        <v>1</v>
      </c>
      <c r="H896" s="275" t="s">
        <v>246</v>
      </c>
      <c r="I896" s="627">
        <v>1</v>
      </c>
      <c r="J896" s="627"/>
      <c r="K896" s="279">
        <v>1</v>
      </c>
      <c r="L896" s="276">
        <v>2</v>
      </c>
      <c r="M896" s="275" t="s">
        <v>245</v>
      </c>
      <c r="N896" s="279">
        <v>0</v>
      </c>
      <c r="O896" s="627">
        <v>2</v>
      </c>
      <c r="P896" s="627"/>
      <c r="Q896" s="627">
        <v>2</v>
      </c>
      <c r="R896" s="628"/>
      <c r="S896" s="275" t="s">
        <v>244</v>
      </c>
      <c r="T896" s="627">
        <v>3</v>
      </c>
      <c r="U896" s="627"/>
      <c r="V896" s="279">
        <v>2</v>
      </c>
      <c r="W896" s="627">
        <v>5</v>
      </c>
      <c r="X896" s="628"/>
    </row>
    <row r="897" spans="2:24" s="50" customFormat="1">
      <c r="B897" s="300" t="s">
        <v>243</v>
      </c>
      <c r="C897" s="466">
        <v>2</v>
      </c>
      <c r="D897" s="466"/>
      <c r="E897" s="466">
        <v>4</v>
      </c>
      <c r="F897" s="466"/>
      <c r="G897" s="301">
        <v>6</v>
      </c>
      <c r="H897" s="300" t="s">
        <v>242</v>
      </c>
      <c r="I897" s="466">
        <v>2</v>
      </c>
      <c r="J897" s="466"/>
      <c r="K897" s="196">
        <v>0</v>
      </c>
      <c r="L897" s="301">
        <v>2</v>
      </c>
      <c r="M897" s="300" t="s">
        <v>241</v>
      </c>
      <c r="N897" s="196">
        <v>3</v>
      </c>
      <c r="O897" s="466">
        <v>1</v>
      </c>
      <c r="P897" s="466"/>
      <c r="Q897" s="466">
        <v>4</v>
      </c>
      <c r="R897" s="618"/>
      <c r="S897" s="300" t="s">
        <v>240</v>
      </c>
      <c r="T897" s="466">
        <v>0</v>
      </c>
      <c r="U897" s="466"/>
      <c r="V897" s="196">
        <v>0</v>
      </c>
      <c r="W897" s="466">
        <v>0</v>
      </c>
      <c r="X897" s="618"/>
    </row>
    <row r="898" spans="2:24" s="50" customFormat="1">
      <c r="B898" s="275" t="s">
        <v>239</v>
      </c>
      <c r="C898" s="627">
        <v>3</v>
      </c>
      <c r="D898" s="627"/>
      <c r="E898" s="627">
        <v>1</v>
      </c>
      <c r="F898" s="627"/>
      <c r="G898" s="276">
        <v>4</v>
      </c>
      <c r="H898" s="275" t="s">
        <v>238</v>
      </c>
      <c r="I898" s="627">
        <v>1</v>
      </c>
      <c r="J898" s="627"/>
      <c r="K898" s="279">
        <v>1</v>
      </c>
      <c r="L898" s="276">
        <v>2</v>
      </c>
      <c r="M898" s="275" t="s">
        <v>237</v>
      </c>
      <c r="N898" s="279">
        <v>0</v>
      </c>
      <c r="O898" s="627">
        <v>4</v>
      </c>
      <c r="P898" s="627"/>
      <c r="Q898" s="627">
        <v>4</v>
      </c>
      <c r="R898" s="628"/>
      <c r="S898" s="275" t="s">
        <v>236</v>
      </c>
      <c r="T898" s="627">
        <v>0</v>
      </c>
      <c r="U898" s="627"/>
      <c r="V898" s="279">
        <v>1</v>
      </c>
      <c r="W898" s="627">
        <v>1</v>
      </c>
      <c r="X898" s="628"/>
    </row>
    <row r="899" spans="2:24" s="50" customFormat="1">
      <c r="B899" s="275" t="s">
        <v>235</v>
      </c>
      <c r="C899" s="627">
        <v>5</v>
      </c>
      <c r="D899" s="627"/>
      <c r="E899" s="627">
        <v>0</v>
      </c>
      <c r="F899" s="627"/>
      <c r="G899" s="276">
        <v>5</v>
      </c>
      <c r="H899" s="275" t="s">
        <v>234</v>
      </c>
      <c r="I899" s="627">
        <v>2</v>
      </c>
      <c r="J899" s="627"/>
      <c r="K899" s="279">
        <v>3</v>
      </c>
      <c r="L899" s="276">
        <v>5</v>
      </c>
      <c r="M899" s="275" t="s">
        <v>233</v>
      </c>
      <c r="N899" s="279">
        <v>1</v>
      </c>
      <c r="O899" s="627">
        <v>3</v>
      </c>
      <c r="P899" s="627"/>
      <c r="Q899" s="627">
        <v>4</v>
      </c>
      <c r="R899" s="628"/>
      <c r="S899" s="275" t="s">
        <v>232</v>
      </c>
      <c r="T899" s="627">
        <v>0</v>
      </c>
      <c r="U899" s="627"/>
      <c r="V899" s="279">
        <v>2</v>
      </c>
      <c r="W899" s="627">
        <v>2</v>
      </c>
      <c r="X899" s="628"/>
    </row>
    <row r="900" spans="2:24" s="50" customFormat="1">
      <c r="B900" s="275" t="s">
        <v>231</v>
      </c>
      <c r="C900" s="627">
        <v>0</v>
      </c>
      <c r="D900" s="627"/>
      <c r="E900" s="627">
        <v>1</v>
      </c>
      <c r="F900" s="627"/>
      <c r="G900" s="276">
        <v>1</v>
      </c>
      <c r="H900" s="275" t="s">
        <v>230</v>
      </c>
      <c r="I900" s="627">
        <v>1</v>
      </c>
      <c r="J900" s="627"/>
      <c r="K900" s="279">
        <v>2</v>
      </c>
      <c r="L900" s="276">
        <v>3</v>
      </c>
      <c r="M900" s="275" t="s">
        <v>229</v>
      </c>
      <c r="N900" s="279">
        <v>2</v>
      </c>
      <c r="O900" s="627">
        <v>1</v>
      </c>
      <c r="P900" s="627"/>
      <c r="Q900" s="627">
        <v>3</v>
      </c>
      <c r="R900" s="628"/>
      <c r="S900" s="275" t="s">
        <v>228</v>
      </c>
      <c r="T900" s="627">
        <v>0</v>
      </c>
      <c r="U900" s="627"/>
      <c r="V900" s="279">
        <v>1</v>
      </c>
      <c r="W900" s="627">
        <v>1</v>
      </c>
      <c r="X900" s="628"/>
    </row>
    <row r="901" spans="2:24" s="50" customFormat="1">
      <c r="B901" s="275" t="s">
        <v>227</v>
      </c>
      <c r="C901" s="627">
        <v>2</v>
      </c>
      <c r="D901" s="627"/>
      <c r="E901" s="627">
        <v>1</v>
      </c>
      <c r="F901" s="627"/>
      <c r="G901" s="276">
        <v>3</v>
      </c>
      <c r="H901" s="275" t="s">
        <v>226</v>
      </c>
      <c r="I901" s="627">
        <v>1</v>
      </c>
      <c r="J901" s="627"/>
      <c r="K901" s="279">
        <v>1</v>
      </c>
      <c r="L901" s="276">
        <v>2</v>
      </c>
      <c r="M901" s="275" t="s">
        <v>225</v>
      </c>
      <c r="N901" s="279">
        <v>3</v>
      </c>
      <c r="O901" s="627">
        <v>2</v>
      </c>
      <c r="P901" s="627"/>
      <c r="Q901" s="627">
        <v>5</v>
      </c>
      <c r="R901" s="628"/>
      <c r="S901" s="275" t="s">
        <v>224</v>
      </c>
      <c r="T901" s="627">
        <v>0</v>
      </c>
      <c r="U901" s="627"/>
      <c r="V901" s="279">
        <v>3</v>
      </c>
      <c r="W901" s="627">
        <v>3</v>
      </c>
      <c r="X901" s="628"/>
    </row>
    <row r="902" spans="2:24" s="50" customFormat="1">
      <c r="B902" s="300" t="s">
        <v>223</v>
      </c>
      <c r="C902" s="466">
        <v>4</v>
      </c>
      <c r="D902" s="466"/>
      <c r="E902" s="466">
        <v>0</v>
      </c>
      <c r="F902" s="466"/>
      <c r="G902" s="301">
        <v>4</v>
      </c>
      <c r="H902" s="300" t="s">
        <v>222</v>
      </c>
      <c r="I902" s="466">
        <v>1</v>
      </c>
      <c r="J902" s="466"/>
      <c r="K902" s="196">
        <v>4</v>
      </c>
      <c r="L902" s="301">
        <v>5</v>
      </c>
      <c r="M902" s="300" t="s">
        <v>221</v>
      </c>
      <c r="N902" s="196">
        <v>3</v>
      </c>
      <c r="O902" s="466">
        <v>5</v>
      </c>
      <c r="P902" s="466"/>
      <c r="Q902" s="466">
        <v>8</v>
      </c>
      <c r="R902" s="618"/>
      <c r="S902" s="300" t="s">
        <v>220</v>
      </c>
      <c r="T902" s="466">
        <v>0</v>
      </c>
      <c r="U902" s="466"/>
      <c r="V902" s="196">
        <v>3</v>
      </c>
      <c r="W902" s="466">
        <v>3</v>
      </c>
      <c r="X902" s="618"/>
    </row>
    <row r="903" spans="2:24" s="50" customFormat="1">
      <c r="B903" s="275" t="s">
        <v>219</v>
      </c>
      <c r="C903" s="627">
        <v>3</v>
      </c>
      <c r="D903" s="627"/>
      <c r="E903" s="627">
        <v>1</v>
      </c>
      <c r="F903" s="627"/>
      <c r="G903" s="276">
        <v>4</v>
      </c>
      <c r="H903" s="275" t="s">
        <v>218</v>
      </c>
      <c r="I903" s="627">
        <v>2</v>
      </c>
      <c r="J903" s="627"/>
      <c r="K903" s="279">
        <v>3</v>
      </c>
      <c r="L903" s="276">
        <v>5</v>
      </c>
      <c r="M903" s="275" t="s">
        <v>217</v>
      </c>
      <c r="N903" s="279">
        <v>4</v>
      </c>
      <c r="O903" s="627">
        <v>6</v>
      </c>
      <c r="P903" s="627"/>
      <c r="Q903" s="627">
        <v>10</v>
      </c>
      <c r="R903" s="628"/>
      <c r="S903" s="275" t="s">
        <v>216</v>
      </c>
      <c r="T903" s="627">
        <v>0</v>
      </c>
      <c r="U903" s="627"/>
      <c r="V903" s="279">
        <v>1</v>
      </c>
      <c r="W903" s="627">
        <v>1</v>
      </c>
      <c r="X903" s="628"/>
    </row>
    <row r="904" spans="2:24" s="50" customFormat="1">
      <c r="B904" s="275" t="s">
        <v>215</v>
      </c>
      <c r="C904" s="627">
        <v>4</v>
      </c>
      <c r="D904" s="627"/>
      <c r="E904" s="627">
        <v>1</v>
      </c>
      <c r="F904" s="627"/>
      <c r="G904" s="276">
        <v>5</v>
      </c>
      <c r="H904" s="275" t="s">
        <v>214</v>
      </c>
      <c r="I904" s="627">
        <v>1</v>
      </c>
      <c r="J904" s="627"/>
      <c r="K904" s="279">
        <v>1</v>
      </c>
      <c r="L904" s="276">
        <v>2</v>
      </c>
      <c r="M904" s="275" t="s">
        <v>213</v>
      </c>
      <c r="N904" s="279">
        <v>3</v>
      </c>
      <c r="O904" s="627">
        <v>3</v>
      </c>
      <c r="P904" s="627"/>
      <c r="Q904" s="627">
        <v>6</v>
      </c>
      <c r="R904" s="628"/>
      <c r="S904" s="275" t="s">
        <v>212</v>
      </c>
      <c r="T904" s="627">
        <v>0</v>
      </c>
      <c r="U904" s="627"/>
      <c r="V904" s="279">
        <v>0</v>
      </c>
      <c r="W904" s="627">
        <v>0</v>
      </c>
      <c r="X904" s="628"/>
    </row>
    <row r="905" spans="2:24" s="50" customFormat="1">
      <c r="B905" s="275" t="s">
        <v>211</v>
      </c>
      <c r="C905" s="627">
        <v>1</v>
      </c>
      <c r="D905" s="627"/>
      <c r="E905" s="627">
        <v>3</v>
      </c>
      <c r="F905" s="627"/>
      <c r="G905" s="276">
        <v>4</v>
      </c>
      <c r="H905" s="275" t="s">
        <v>210</v>
      </c>
      <c r="I905" s="627">
        <v>5</v>
      </c>
      <c r="J905" s="627"/>
      <c r="K905" s="279">
        <v>1</v>
      </c>
      <c r="L905" s="276">
        <v>6</v>
      </c>
      <c r="M905" s="275" t="s">
        <v>209</v>
      </c>
      <c r="N905" s="279">
        <v>1</v>
      </c>
      <c r="O905" s="627">
        <v>3</v>
      </c>
      <c r="P905" s="627"/>
      <c r="Q905" s="627">
        <v>4</v>
      </c>
      <c r="R905" s="628"/>
      <c r="S905" s="275" t="s">
        <v>208</v>
      </c>
      <c r="T905" s="627">
        <v>0</v>
      </c>
      <c r="U905" s="627"/>
      <c r="V905" s="279">
        <v>1</v>
      </c>
      <c r="W905" s="627">
        <v>1</v>
      </c>
      <c r="X905" s="628"/>
    </row>
    <row r="906" spans="2:24" s="50" customFormat="1">
      <c r="B906" s="275" t="s">
        <v>207</v>
      </c>
      <c r="C906" s="627">
        <v>1</v>
      </c>
      <c r="D906" s="627"/>
      <c r="E906" s="627">
        <v>1</v>
      </c>
      <c r="F906" s="627"/>
      <c r="G906" s="276">
        <v>2</v>
      </c>
      <c r="H906" s="275" t="s">
        <v>206</v>
      </c>
      <c r="I906" s="627">
        <v>4</v>
      </c>
      <c r="J906" s="627"/>
      <c r="K906" s="279">
        <v>3</v>
      </c>
      <c r="L906" s="276">
        <v>7</v>
      </c>
      <c r="M906" s="275" t="s">
        <v>205</v>
      </c>
      <c r="N906" s="279">
        <v>1</v>
      </c>
      <c r="O906" s="627">
        <v>3</v>
      </c>
      <c r="P906" s="627"/>
      <c r="Q906" s="627">
        <v>4</v>
      </c>
      <c r="R906" s="628"/>
      <c r="S906" s="275" t="s">
        <v>204</v>
      </c>
      <c r="T906" s="627">
        <v>0</v>
      </c>
      <c r="U906" s="627"/>
      <c r="V906" s="279">
        <v>0</v>
      </c>
      <c r="W906" s="627">
        <v>0</v>
      </c>
      <c r="X906" s="628"/>
    </row>
    <row r="907" spans="2:24" s="50" customFormat="1">
      <c r="B907" s="300" t="s">
        <v>203</v>
      </c>
      <c r="C907" s="466">
        <v>2</v>
      </c>
      <c r="D907" s="466"/>
      <c r="E907" s="466">
        <v>1</v>
      </c>
      <c r="F907" s="466"/>
      <c r="G907" s="301">
        <v>3</v>
      </c>
      <c r="H907" s="300" t="s">
        <v>202</v>
      </c>
      <c r="I907" s="466">
        <v>2</v>
      </c>
      <c r="J907" s="466"/>
      <c r="K907" s="196">
        <v>4</v>
      </c>
      <c r="L907" s="301">
        <v>6</v>
      </c>
      <c r="M907" s="300" t="s">
        <v>201</v>
      </c>
      <c r="N907" s="196">
        <v>0</v>
      </c>
      <c r="O907" s="466">
        <v>2</v>
      </c>
      <c r="P907" s="466"/>
      <c r="Q907" s="466">
        <v>2</v>
      </c>
      <c r="R907" s="618"/>
      <c r="S907" s="300" t="s">
        <v>200</v>
      </c>
      <c r="T907" s="466">
        <v>0</v>
      </c>
      <c r="U907" s="466"/>
      <c r="V907" s="196">
        <v>0</v>
      </c>
      <c r="W907" s="466">
        <v>0</v>
      </c>
      <c r="X907" s="618"/>
    </row>
    <row r="908" spans="2:24" s="50" customFormat="1">
      <c r="B908" s="275" t="s">
        <v>199</v>
      </c>
      <c r="C908" s="627">
        <v>3</v>
      </c>
      <c r="D908" s="627"/>
      <c r="E908" s="627">
        <v>1</v>
      </c>
      <c r="F908" s="627"/>
      <c r="G908" s="276">
        <v>4</v>
      </c>
      <c r="H908" s="275" t="s">
        <v>198</v>
      </c>
      <c r="I908" s="627">
        <v>4</v>
      </c>
      <c r="J908" s="627"/>
      <c r="K908" s="279">
        <v>6</v>
      </c>
      <c r="L908" s="276">
        <v>10</v>
      </c>
      <c r="M908" s="275" t="s">
        <v>197</v>
      </c>
      <c r="N908" s="279">
        <v>1</v>
      </c>
      <c r="O908" s="627">
        <v>1</v>
      </c>
      <c r="P908" s="627"/>
      <c r="Q908" s="627">
        <v>2</v>
      </c>
      <c r="R908" s="628"/>
      <c r="S908" s="297" t="s">
        <v>196</v>
      </c>
      <c r="T908" s="629">
        <v>0</v>
      </c>
      <c r="U908" s="629"/>
      <c r="V908" s="299">
        <v>1</v>
      </c>
      <c r="W908" s="629">
        <v>1</v>
      </c>
      <c r="X908" s="630"/>
    </row>
    <row r="909" spans="2:24" s="50" customFormat="1">
      <c r="B909" s="275" t="s">
        <v>195</v>
      </c>
      <c r="C909" s="627">
        <v>1</v>
      </c>
      <c r="D909" s="627"/>
      <c r="E909" s="627">
        <v>3</v>
      </c>
      <c r="F909" s="627"/>
      <c r="G909" s="276">
        <v>4</v>
      </c>
      <c r="H909" s="275" t="s">
        <v>194</v>
      </c>
      <c r="I909" s="627">
        <v>1</v>
      </c>
      <c r="J909" s="627"/>
      <c r="K909" s="279">
        <v>1</v>
      </c>
      <c r="L909" s="276">
        <v>2</v>
      </c>
      <c r="M909" s="275" t="s">
        <v>193</v>
      </c>
      <c r="N909" s="279">
        <v>0</v>
      </c>
      <c r="O909" s="627">
        <v>5</v>
      </c>
      <c r="P909" s="627"/>
      <c r="Q909" s="627">
        <v>5</v>
      </c>
      <c r="R909" s="628"/>
      <c r="S909" s="275" t="s">
        <v>192</v>
      </c>
      <c r="T909" s="627">
        <v>0</v>
      </c>
      <c r="U909" s="627"/>
      <c r="V909" s="279">
        <v>0</v>
      </c>
      <c r="W909" s="627">
        <v>0</v>
      </c>
      <c r="X909" s="628"/>
    </row>
    <row r="910" spans="2:24" s="50" customFormat="1">
      <c r="B910" s="275" t="s">
        <v>191</v>
      </c>
      <c r="C910" s="627">
        <v>2</v>
      </c>
      <c r="D910" s="627"/>
      <c r="E910" s="627">
        <v>1</v>
      </c>
      <c r="F910" s="627"/>
      <c r="G910" s="276">
        <v>3</v>
      </c>
      <c r="H910" s="275" t="s">
        <v>190</v>
      </c>
      <c r="I910" s="627">
        <v>1</v>
      </c>
      <c r="J910" s="627"/>
      <c r="K910" s="279">
        <v>1</v>
      </c>
      <c r="L910" s="276">
        <v>2</v>
      </c>
      <c r="M910" s="275" t="s">
        <v>189</v>
      </c>
      <c r="N910" s="279">
        <v>1</v>
      </c>
      <c r="O910" s="627">
        <v>1</v>
      </c>
      <c r="P910" s="627"/>
      <c r="Q910" s="627">
        <v>2</v>
      </c>
      <c r="R910" s="628"/>
      <c r="S910" s="275" t="s">
        <v>188</v>
      </c>
      <c r="T910" s="627">
        <v>0</v>
      </c>
      <c r="U910" s="627"/>
      <c r="V910" s="279">
        <v>0</v>
      </c>
      <c r="W910" s="627">
        <v>0</v>
      </c>
      <c r="X910" s="628"/>
    </row>
    <row r="911" spans="2:24" s="50" customFormat="1">
      <c r="B911" s="275" t="s">
        <v>187</v>
      </c>
      <c r="C911" s="627">
        <v>3</v>
      </c>
      <c r="D911" s="627"/>
      <c r="E911" s="627">
        <v>4</v>
      </c>
      <c r="F911" s="627"/>
      <c r="G911" s="276">
        <v>7</v>
      </c>
      <c r="H911" s="275" t="s">
        <v>186</v>
      </c>
      <c r="I911" s="627">
        <v>3</v>
      </c>
      <c r="J911" s="627"/>
      <c r="K911" s="279">
        <v>6</v>
      </c>
      <c r="L911" s="276">
        <v>9</v>
      </c>
      <c r="M911" s="275" t="s">
        <v>185</v>
      </c>
      <c r="N911" s="279">
        <v>3</v>
      </c>
      <c r="O911" s="627">
        <v>1</v>
      </c>
      <c r="P911" s="627"/>
      <c r="Q911" s="627">
        <v>4</v>
      </c>
      <c r="R911" s="628"/>
      <c r="S911" s="275" t="s">
        <v>184</v>
      </c>
      <c r="T911" s="627">
        <v>0</v>
      </c>
      <c r="U911" s="627"/>
      <c r="V911" s="279">
        <v>0</v>
      </c>
      <c r="W911" s="627">
        <v>0</v>
      </c>
      <c r="X911" s="628"/>
    </row>
    <row r="912" spans="2:24" s="50" customFormat="1" ht="14.25" thickBot="1">
      <c r="B912" s="277" t="s">
        <v>183</v>
      </c>
      <c r="C912" s="632">
        <v>0</v>
      </c>
      <c r="D912" s="632"/>
      <c r="E912" s="632">
        <v>0</v>
      </c>
      <c r="F912" s="632"/>
      <c r="G912" s="278">
        <v>0</v>
      </c>
      <c r="H912" s="277" t="s">
        <v>182</v>
      </c>
      <c r="I912" s="632">
        <v>4</v>
      </c>
      <c r="J912" s="632"/>
      <c r="K912" s="280">
        <v>2</v>
      </c>
      <c r="L912" s="278">
        <v>6</v>
      </c>
      <c r="M912" s="277" t="s">
        <v>181</v>
      </c>
      <c r="N912" s="280">
        <v>2</v>
      </c>
      <c r="O912" s="632">
        <v>1</v>
      </c>
      <c r="P912" s="632"/>
      <c r="Q912" s="632">
        <v>3</v>
      </c>
      <c r="R912" s="647"/>
      <c r="S912" s="300" t="s">
        <v>180</v>
      </c>
      <c r="T912" s="466">
        <v>0</v>
      </c>
      <c r="U912" s="466"/>
      <c r="V912" s="196">
        <v>0</v>
      </c>
      <c r="W912" s="466">
        <v>0</v>
      </c>
      <c r="X912" s="618"/>
    </row>
    <row r="913" spans="2:27" s="50" customFormat="1" ht="14.25" thickBot="1">
      <c r="F913" s="643" t="s">
        <v>179</v>
      </c>
      <c r="G913" s="643"/>
      <c r="H913" s="643"/>
      <c r="I913" s="643"/>
      <c r="S913" s="297" t="s">
        <v>178</v>
      </c>
      <c r="T913" s="629">
        <v>0</v>
      </c>
      <c r="U913" s="629"/>
      <c r="V913" s="299">
        <v>0</v>
      </c>
      <c r="W913" s="629">
        <v>0</v>
      </c>
      <c r="X913" s="630"/>
    </row>
    <row r="914" spans="2:27" s="50" customFormat="1">
      <c r="B914" s="281" t="s">
        <v>177</v>
      </c>
      <c r="C914" s="634">
        <f>SUM(C888:D892)</f>
        <v>3</v>
      </c>
      <c r="D914" s="634"/>
      <c r="E914" s="634">
        <f>SUM(E888:F892)</f>
        <v>2</v>
      </c>
      <c r="F914" s="634"/>
      <c r="G914" s="282">
        <f>SUM(C914:F914)</f>
        <v>5</v>
      </c>
      <c r="H914" s="281" t="s">
        <v>176</v>
      </c>
      <c r="I914" s="633">
        <f>SUM(N888:N892)</f>
        <v>11</v>
      </c>
      <c r="J914" s="633"/>
      <c r="K914" s="287">
        <f>SUM(O888:P892)</f>
        <v>11</v>
      </c>
      <c r="L914" s="282">
        <f t="shared" ref="L914:L920" si="146">SUM(H914:K914)</f>
        <v>22</v>
      </c>
      <c r="M914" s="268" t="s">
        <v>175</v>
      </c>
      <c r="N914" s="290">
        <f>SUM(T913:U918)</f>
        <v>0</v>
      </c>
      <c r="O914" s="634">
        <f>SUM(V913:V917)</f>
        <v>0</v>
      </c>
      <c r="P914" s="634"/>
      <c r="Q914" s="634">
        <f t="shared" ref="Q914:Q915" si="147">SUM(M914:P914)</f>
        <v>0</v>
      </c>
      <c r="R914" s="644">
        <f t="shared" ref="R914:R915" si="148">SUM(N914:Q914)</f>
        <v>0</v>
      </c>
      <c r="S914" s="275" t="s">
        <v>174</v>
      </c>
      <c r="T914" s="627">
        <v>0</v>
      </c>
      <c r="U914" s="627"/>
      <c r="V914" s="279">
        <v>0</v>
      </c>
      <c r="W914" s="627">
        <v>0</v>
      </c>
      <c r="X914" s="628"/>
    </row>
    <row r="915" spans="2:27" s="50" customFormat="1" ht="14.25" thickBot="1">
      <c r="B915" s="283" t="s">
        <v>173</v>
      </c>
      <c r="C915" s="645">
        <f>SUM(C893:D897)</f>
        <v>6</v>
      </c>
      <c r="D915" s="645"/>
      <c r="E915" s="645">
        <f>SUM(E893:F897)</f>
        <v>6</v>
      </c>
      <c r="F915" s="645"/>
      <c r="G915" s="284">
        <f t="shared" ref="G915:G923" si="149">SUM(C915:F915)</f>
        <v>12</v>
      </c>
      <c r="H915" s="283" t="s">
        <v>172</v>
      </c>
      <c r="I915" s="648">
        <f>SUM(N893:N897)</f>
        <v>10</v>
      </c>
      <c r="J915" s="648"/>
      <c r="K915" s="288">
        <f>SUM(O893:P897)</f>
        <v>11</v>
      </c>
      <c r="L915" s="284">
        <f t="shared" si="146"/>
        <v>21</v>
      </c>
      <c r="M915" s="269" t="s">
        <v>159</v>
      </c>
      <c r="N915" s="291">
        <f>T918</f>
        <v>0</v>
      </c>
      <c r="O915" s="641">
        <f>V918</f>
        <v>0</v>
      </c>
      <c r="P915" s="641"/>
      <c r="Q915" s="641">
        <f t="shared" si="147"/>
        <v>0</v>
      </c>
      <c r="R915" s="660">
        <f t="shared" si="148"/>
        <v>0</v>
      </c>
      <c r="S915" s="275" t="s">
        <v>171</v>
      </c>
      <c r="T915" s="627">
        <v>0</v>
      </c>
      <c r="U915" s="627"/>
      <c r="V915" s="279">
        <v>0</v>
      </c>
      <c r="W915" s="627">
        <v>0</v>
      </c>
      <c r="X915" s="628"/>
    </row>
    <row r="916" spans="2:27" s="50" customFormat="1" ht="14.25" thickBot="1">
      <c r="B916" s="283" t="s">
        <v>170</v>
      </c>
      <c r="C916" s="645">
        <f>SUM(C898:D902)</f>
        <v>14</v>
      </c>
      <c r="D916" s="645"/>
      <c r="E916" s="645">
        <f>SUM(E898:F902)</f>
        <v>3</v>
      </c>
      <c r="F916" s="645"/>
      <c r="G916" s="284">
        <f t="shared" si="149"/>
        <v>17</v>
      </c>
      <c r="H916" s="283" t="s">
        <v>169</v>
      </c>
      <c r="I916" s="648">
        <f>SUM(N898:N902)</f>
        <v>9</v>
      </c>
      <c r="J916" s="648"/>
      <c r="K916" s="288">
        <f>SUM(O898:P902)</f>
        <v>15</v>
      </c>
      <c r="L916" s="284">
        <f t="shared" si="146"/>
        <v>24</v>
      </c>
      <c r="S916" s="275" t="s">
        <v>168</v>
      </c>
      <c r="T916" s="627">
        <v>0</v>
      </c>
      <c r="U916" s="627"/>
      <c r="V916" s="279">
        <v>0</v>
      </c>
      <c r="W916" s="627">
        <v>0</v>
      </c>
      <c r="X916" s="628"/>
    </row>
    <row r="917" spans="2:27" s="50" customFormat="1">
      <c r="B917" s="283" t="s">
        <v>167</v>
      </c>
      <c r="C917" s="645">
        <f>SUM(C903:D907)</f>
        <v>11</v>
      </c>
      <c r="D917" s="645"/>
      <c r="E917" s="645">
        <f>SUM(E903:F907)</f>
        <v>7</v>
      </c>
      <c r="F917" s="645"/>
      <c r="G917" s="284">
        <f t="shared" si="149"/>
        <v>18</v>
      </c>
      <c r="H917" s="283" t="s">
        <v>166</v>
      </c>
      <c r="I917" s="648">
        <f>SUM(N903:N907)</f>
        <v>9</v>
      </c>
      <c r="J917" s="648"/>
      <c r="K917" s="288">
        <f>SUM(O903:P907)</f>
        <v>17</v>
      </c>
      <c r="L917" s="284">
        <f t="shared" si="146"/>
        <v>26</v>
      </c>
      <c r="M917" s="639" t="s">
        <v>165</v>
      </c>
      <c r="N917" s="635">
        <f>SUM(I917:J923,N914:N915)</f>
        <v>27</v>
      </c>
      <c r="O917" s="635">
        <f>SUM(K917:K923,O914:P915)</f>
        <v>54</v>
      </c>
      <c r="P917" s="635"/>
      <c r="Q917" s="635">
        <f t="shared" ref="Q917:Q918" si="150">SUM(M917:P917)</f>
        <v>81</v>
      </c>
      <c r="R917" s="637">
        <f t="shared" ref="R917:R918" si="151">SUM(N917:Q917)</f>
        <v>162</v>
      </c>
      <c r="S917" s="300" t="s">
        <v>164</v>
      </c>
      <c r="T917" s="302">
        <v>0</v>
      </c>
      <c r="U917" s="302">
        <v>0</v>
      </c>
      <c r="V917" s="302">
        <v>0</v>
      </c>
      <c r="W917" s="466">
        <v>0</v>
      </c>
      <c r="X917" s="618"/>
    </row>
    <row r="918" spans="2:27" s="50" customFormat="1" ht="14.25" thickBot="1">
      <c r="B918" s="283" t="s">
        <v>163</v>
      </c>
      <c r="C918" s="645">
        <f>SUM(C908:D912)</f>
        <v>9</v>
      </c>
      <c r="D918" s="645"/>
      <c r="E918" s="645">
        <f>SUM(E908:F912)</f>
        <v>9</v>
      </c>
      <c r="F918" s="645"/>
      <c r="G918" s="284">
        <f t="shared" si="149"/>
        <v>18</v>
      </c>
      <c r="H918" s="283" t="s">
        <v>162</v>
      </c>
      <c r="I918" s="648">
        <f>SUM(N908:N912)</f>
        <v>7</v>
      </c>
      <c r="J918" s="648"/>
      <c r="K918" s="288">
        <f>SUM(O908:P912)</f>
        <v>9</v>
      </c>
      <c r="L918" s="284">
        <f t="shared" si="146"/>
        <v>16</v>
      </c>
      <c r="M918" s="640"/>
      <c r="N918" s="636"/>
      <c r="O918" s="636"/>
      <c r="P918" s="636"/>
      <c r="Q918" s="636">
        <f t="shared" si="150"/>
        <v>0</v>
      </c>
      <c r="R918" s="638">
        <f t="shared" si="151"/>
        <v>0</v>
      </c>
      <c r="S918" s="277" t="s">
        <v>159</v>
      </c>
      <c r="T918" s="632">
        <v>0</v>
      </c>
      <c r="U918" s="632"/>
      <c r="V918" s="280">
        <v>0</v>
      </c>
      <c r="W918" s="632">
        <v>0</v>
      </c>
      <c r="X918" s="647"/>
    </row>
    <row r="919" spans="2:27" s="50" customFormat="1" ht="14.25" thickBot="1">
      <c r="B919" s="283" t="s">
        <v>158</v>
      </c>
      <c r="C919" s="645">
        <f>SUM(I888:J892)</f>
        <v>6</v>
      </c>
      <c r="D919" s="645"/>
      <c r="E919" s="645">
        <f>SUM(K888:K892)</f>
        <v>5</v>
      </c>
      <c r="F919" s="645"/>
      <c r="G919" s="284">
        <f t="shared" si="149"/>
        <v>11</v>
      </c>
      <c r="H919" s="283" t="s">
        <v>157</v>
      </c>
      <c r="I919" s="648">
        <f>SUM(T888:U892)</f>
        <v>3</v>
      </c>
      <c r="J919" s="648"/>
      <c r="K919" s="288">
        <f>SUM(V888:V892)</f>
        <v>10</v>
      </c>
      <c r="L919" s="284">
        <f t="shared" si="146"/>
        <v>13</v>
      </c>
      <c r="M919" s="292" t="s">
        <v>161</v>
      </c>
      <c r="N919" s="319"/>
      <c r="O919" s="320"/>
      <c r="P919" s="649">
        <f>Q917/Q921*100</f>
        <v>25.796178343949045</v>
      </c>
      <c r="Q919" s="650"/>
      <c r="R919" s="271" t="s">
        <v>160</v>
      </c>
    </row>
    <row r="920" spans="2:27" s="50" customFormat="1" ht="14.25" thickBot="1">
      <c r="B920" s="283" t="s">
        <v>156</v>
      </c>
      <c r="C920" s="645">
        <f>SUM(I893:J897)</f>
        <v>8</v>
      </c>
      <c r="D920" s="645"/>
      <c r="E920" s="645">
        <f>SUM(K893:K897)</f>
        <v>5</v>
      </c>
      <c r="F920" s="645"/>
      <c r="G920" s="284">
        <f t="shared" si="149"/>
        <v>13</v>
      </c>
      <c r="H920" s="283" t="s">
        <v>155</v>
      </c>
      <c r="I920" s="648">
        <f>SUM(T893:U897)</f>
        <v>8</v>
      </c>
      <c r="J920" s="648"/>
      <c r="K920" s="288">
        <f>SUM(V893:V897)</f>
        <v>5</v>
      </c>
      <c r="L920" s="284">
        <f t="shared" si="146"/>
        <v>13</v>
      </c>
    </row>
    <row r="921" spans="2:27" s="50" customFormat="1">
      <c r="B921" s="283" t="s">
        <v>154</v>
      </c>
      <c r="C921" s="645">
        <f>SUM(I898:J902)</f>
        <v>6</v>
      </c>
      <c r="D921" s="645"/>
      <c r="E921" s="645">
        <f>SUM(K898:K902)</f>
        <v>11</v>
      </c>
      <c r="F921" s="645"/>
      <c r="G921" s="284">
        <f t="shared" si="149"/>
        <v>17</v>
      </c>
      <c r="H921" s="283" t="s">
        <v>153</v>
      </c>
      <c r="I921" s="648">
        <f>SUM(T898:U902)</f>
        <v>0</v>
      </c>
      <c r="J921" s="648"/>
      <c r="K921" s="288">
        <f>SUM(V898:V902)</f>
        <v>10</v>
      </c>
      <c r="L921" s="284">
        <f>SUM(H921:K921)</f>
        <v>10</v>
      </c>
      <c r="M921" s="639" t="s">
        <v>152</v>
      </c>
      <c r="N921" s="635">
        <f>SUM(C914:D923,I914:J923,N914:N915)</f>
        <v>147</v>
      </c>
      <c r="O921" s="635">
        <f>SUM(E914:F923,K914:K923,O914:P915)</f>
        <v>167</v>
      </c>
      <c r="P921" s="635"/>
      <c r="Q921" s="635">
        <f>SUM(N921:P922)</f>
        <v>314</v>
      </c>
      <c r="R921" s="637"/>
      <c r="S921" s="651" t="s">
        <v>151</v>
      </c>
      <c r="T921" s="623">
        <v>41</v>
      </c>
      <c r="U921" s="623"/>
      <c r="V921" s="623">
        <v>51</v>
      </c>
      <c r="W921" s="623">
        <v>46</v>
      </c>
      <c r="X921" s="625"/>
    </row>
    <row r="922" spans="2:27" s="50" customFormat="1" ht="14.25" thickBot="1">
      <c r="B922" s="283" t="s">
        <v>150</v>
      </c>
      <c r="C922" s="645">
        <f>SUM(I903:J907)</f>
        <v>14</v>
      </c>
      <c r="D922" s="645"/>
      <c r="E922" s="645">
        <f>SUM(K903:K907)</f>
        <v>12</v>
      </c>
      <c r="F922" s="645"/>
      <c r="G922" s="284">
        <f t="shared" si="149"/>
        <v>26</v>
      </c>
      <c r="H922" s="283" t="s">
        <v>149</v>
      </c>
      <c r="I922" s="648">
        <f>SUM(T903:U907)</f>
        <v>0</v>
      </c>
      <c r="J922" s="648"/>
      <c r="K922" s="288">
        <f>SUM(V903:V907)</f>
        <v>2</v>
      </c>
      <c r="L922" s="284">
        <f t="shared" ref="L922:L923" si="152">SUM(H922:K922)</f>
        <v>2</v>
      </c>
      <c r="M922" s="640"/>
      <c r="N922" s="636"/>
      <c r="O922" s="636"/>
      <c r="P922" s="636"/>
      <c r="Q922" s="636"/>
      <c r="R922" s="638"/>
      <c r="S922" s="652"/>
      <c r="T922" s="624"/>
      <c r="U922" s="624"/>
      <c r="V922" s="624"/>
      <c r="W922" s="624"/>
      <c r="X922" s="626"/>
    </row>
    <row r="923" spans="2:27" s="50" customFormat="1" ht="14.25" thickBot="1">
      <c r="B923" s="285" t="s">
        <v>148</v>
      </c>
      <c r="C923" s="641">
        <f>SUM(I908:J912)</f>
        <v>13</v>
      </c>
      <c r="D923" s="641"/>
      <c r="E923" s="641">
        <f>SUM(K908:K912)</f>
        <v>16</v>
      </c>
      <c r="F923" s="641"/>
      <c r="G923" s="286">
        <f t="shared" si="149"/>
        <v>29</v>
      </c>
      <c r="H923" s="285" t="s">
        <v>147</v>
      </c>
      <c r="I923" s="653">
        <f>SUM(T908:U912)</f>
        <v>0</v>
      </c>
      <c r="J923" s="653"/>
      <c r="K923" s="289">
        <f>SUM(V908:V912)</f>
        <v>1</v>
      </c>
      <c r="L923" s="286">
        <f t="shared" si="152"/>
        <v>1</v>
      </c>
      <c r="M923" s="269" t="s">
        <v>7</v>
      </c>
      <c r="N923" s="306"/>
      <c r="O923" s="306"/>
      <c r="P923" s="306"/>
      <c r="Q923" s="661">
        <f>字別人口!Q48</f>
        <v>141</v>
      </c>
      <c r="R923" s="662"/>
      <c r="S923" s="643" t="s">
        <v>146</v>
      </c>
      <c r="T923" s="643"/>
      <c r="U923" s="643"/>
      <c r="V923" s="643"/>
      <c r="W923" s="169">
        <v>22</v>
      </c>
      <c r="X923" s="107">
        <v>74</v>
      </c>
    </row>
    <row r="925" spans="2:27" s="50" customFormat="1"/>
    <row r="926" spans="2:27" s="50" customFormat="1" ht="13.5" customHeight="1">
      <c r="B926" s="643" t="s">
        <v>1</v>
      </c>
      <c r="C926" s="643"/>
      <c r="D926" s="643" t="s">
        <v>2</v>
      </c>
      <c r="E926" s="643"/>
      <c r="F926" s="643"/>
      <c r="G926" s="643"/>
      <c r="H926" s="643"/>
      <c r="I926" s="643"/>
      <c r="J926" s="631" t="s">
        <v>338</v>
      </c>
      <c r="K926" s="631"/>
      <c r="L926" s="631"/>
      <c r="M926" s="631"/>
      <c r="N926" s="631"/>
      <c r="O926" s="631"/>
      <c r="P926" s="631"/>
      <c r="U926" s="193" t="str">
        <f>$U$2</f>
        <v>平成29年11月30日</v>
      </c>
      <c r="V926" s="193"/>
      <c r="W926" s="193"/>
      <c r="X926" s="193" t="s">
        <v>0</v>
      </c>
      <c r="Y926" s="4"/>
      <c r="Z926" s="4"/>
      <c r="AA926" s="4"/>
    </row>
    <row r="927" spans="2:27" s="50" customFormat="1" ht="13.5" customHeight="1">
      <c r="B927" s="643" t="s">
        <v>282</v>
      </c>
      <c r="C927" s="643"/>
      <c r="D927" s="643" t="s">
        <v>122</v>
      </c>
      <c r="E927" s="643"/>
      <c r="F927" s="643"/>
      <c r="G927" s="643"/>
      <c r="H927" s="260"/>
      <c r="I927" s="260"/>
      <c r="J927" s="631"/>
      <c r="K927" s="631"/>
      <c r="L927" s="631"/>
      <c r="M927" s="631"/>
      <c r="N927" s="631"/>
      <c r="O927" s="631"/>
      <c r="P927" s="631"/>
      <c r="U927" s="193" t="str">
        <f>$U$3</f>
        <v>平成29年12月 1日</v>
      </c>
      <c r="V927" s="193"/>
      <c r="W927" s="193"/>
      <c r="X927" s="193" t="s">
        <v>3</v>
      </c>
      <c r="Y927" s="4"/>
      <c r="Z927" s="4"/>
      <c r="AA927" s="4"/>
    </row>
    <row r="928" spans="2:27" s="50" customFormat="1" ht="13.5" customHeight="1" thickBot="1">
      <c r="J928" s="273"/>
      <c r="K928" s="273"/>
      <c r="L928" s="273"/>
      <c r="M928" s="273"/>
      <c r="N928" s="273"/>
      <c r="O928" s="273"/>
      <c r="P928" s="273"/>
      <c r="U928" s="260"/>
      <c r="X928" s="4"/>
      <c r="Y928" s="4"/>
      <c r="Z928" s="4"/>
      <c r="AA928" s="4"/>
    </row>
    <row r="929" spans="2:24" s="50" customFormat="1">
      <c r="B929" s="294" t="s">
        <v>280</v>
      </c>
      <c r="C929" s="642" t="s">
        <v>4</v>
      </c>
      <c r="D929" s="642"/>
      <c r="E929" s="642" t="s">
        <v>5</v>
      </c>
      <c r="F929" s="642"/>
      <c r="G929" s="295" t="s">
        <v>6</v>
      </c>
      <c r="H929" s="294" t="s">
        <v>280</v>
      </c>
      <c r="I929" s="642" t="s">
        <v>4</v>
      </c>
      <c r="J929" s="642"/>
      <c r="K929" s="296" t="s">
        <v>5</v>
      </c>
      <c r="L929" s="295" t="s">
        <v>6</v>
      </c>
      <c r="M929" s="294" t="s">
        <v>280</v>
      </c>
      <c r="N929" s="296" t="s">
        <v>4</v>
      </c>
      <c r="O929" s="642" t="s">
        <v>5</v>
      </c>
      <c r="P929" s="642"/>
      <c r="Q929" s="642" t="s">
        <v>6</v>
      </c>
      <c r="R929" s="646"/>
      <c r="S929" s="294" t="s">
        <v>280</v>
      </c>
      <c r="T929" s="642" t="s">
        <v>4</v>
      </c>
      <c r="U929" s="642"/>
      <c r="V929" s="296" t="s">
        <v>5</v>
      </c>
      <c r="W929" s="642" t="s">
        <v>6</v>
      </c>
      <c r="X929" s="646"/>
    </row>
    <row r="930" spans="2:24" s="50" customFormat="1">
      <c r="B930" s="297" t="s">
        <v>279</v>
      </c>
      <c r="C930" s="629">
        <v>0</v>
      </c>
      <c r="D930" s="629"/>
      <c r="E930" s="629">
        <v>3</v>
      </c>
      <c r="F930" s="629"/>
      <c r="G930" s="298">
        <v>3</v>
      </c>
      <c r="H930" s="297" t="s">
        <v>278</v>
      </c>
      <c r="I930" s="629">
        <v>4</v>
      </c>
      <c r="J930" s="629"/>
      <c r="K930" s="299">
        <v>6</v>
      </c>
      <c r="L930" s="298">
        <v>10</v>
      </c>
      <c r="M930" s="297" t="s">
        <v>277</v>
      </c>
      <c r="N930" s="299">
        <v>10</v>
      </c>
      <c r="O930" s="629">
        <v>6</v>
      </c>
      <c r="P930" s="629"/>
      <c r="Q930" s="629">
        <v>16</v>
      </c>
      <c r="R930" s="630"/>
      <c r="S930" s="297" t="s">
        <v>276</v>
      </c>
      <c r="T930" s="629">
        <v>7</v>
      </c>
      <c r="U930" s="629"/>
      <c r="V930" s="299">
        <v>7</v>
      </c>
      <c r="W930" s="629">
        <v>14</v>
      </c>
      <c r="X930" s="630"/>
    </row>
    <row r="931" spans="2:24" s="50" customFormat="1">
      <c r="B931" s="275" t="s">
        <v>275</v>
      </c>
      <c r="C931" s="627">
        <v>3</v>
      </c>
      <c r="D931" s="627"/>
      <c r="E931" s="627">
        <v>2</v>
      </c>
      <c r="F931" s="627"/>
      <c r="G931" s="276">
        <v>5</v>
      </c>
      <c r="H931" s="275" t="s">
        <v>274</v>
      </c>
      <c r="I931" s="627">
        <v>5</v>
      </c>
      <c r="J931" s="627"/>
      <c r="K931" s="279">
        <v>5</v>
      </c>
      <c r="L931" s="276">
        <v>10</v>
      </c>
      <c r="M931" s="275" t="s">
        <v>273</v>
      </c>
      <c r="N931" s="279">
        <v>3</v>
      </c>
      <c r="O931" s="627">
        <v>8</v>
      </c>
      <c r="P931" s="627"/>
      <c r="Q931" s="627">
        <v>11</v>
      </c>
      <c r="R931" s="628"/>
      <c r="S931" s="275" t="s">
        <v>272</v>
      </c>
      <c r="T931" s="627">
        <v>4</v>
      </c>
      <c r="U931" s="627"/>
      <c r="V931" s="279">
        <v>10</v>
      </c>
      <c r="W931" s="627">
        <v>14</v>
      </c>
      <c r="X931" s="628"/>
    </row>
    <row r="932" spans="2:24" s="50" customFormat="1">
      <c r="B932" s="275" t="s">
        <v>271</v>
      </c>
      <c r="C932" s="627">
        <v>1</v>
      </c>
      <c r="D932" s="627"/>
      <c r="E932" s="627">
        <v>3</v>
      </c>
      <c r="F932" s="627"/>
      <c r="G932" s="276">
        <v>4</v>
      </c>
      <c r="H932" s="275" t="s">
        <v>270</v>
      </c>
      <c r="I932" s="627">
        <v>12</v>
      </c>
      <c r="J932" s="627"/>
      <c r="K932" s="279">
        <v>5</v>
      </c>
      <c r="L932" s="276">
        <v>17</v>
      </c>
      <c r="M932" s="275" t="s">
        <v>269</v>
      </c>
      <c r="N932" s="279">
        <v>9</v>
      </c>
      <c r="O932" s="627">
        <v>4</v>
      </c>
      <c r="P932" s="627"/>
      <c r="Q932" s="627">
        <v>13</v>
      </c>
      <c r="R932" s="628"/>
      <c r="S932" s="275" t="s">
        <v>268</v>
      </c>
      <c r="T932" s="627">
        <v>5</v>
      </c>
      <c r="U932" s="627"/>
      <c r="V932" s="279">
        <v>7</v>
      </c>
      <c r="W932" s="627">
        <v>12</v>
      </c>
      <c r="X932" s="628"/>
    </row>
    <row r="933" spans="2:24" s="50" customFormat="1">
      <c r="B933" s="275" t="s">
        <v>267</v>
      </c>
      <c r="C933" s="627">
        <v>5</v>
      </c>
      <c r="D933" s="627"/>
      <c r="E933" s="627">
        <v>3</v>
      </c>
      <c r="F933" s="627"/>
      <c r="G933" s="276">
        <v>8</v>
      </c>
      <c r="H933" s="275" t="s">
        <v>266</v>
      </c>
      <c r="I933" s="627">
        <v>7</v>
      </c>
      <c r="J933" s="627"/>
      <c r="K933" s="279">
        <v>6</v>
      </c>
      <c r="L933" s="276">
        <v>13</v>
      </c>
      <c r="M933" s="275" t="s">
        <v>265</v>
      </c>
      <c r="N933" s="279">
        <v>8</v>
      </c>
      <c r="O933" s="627">
        <v>5</v>
      </c>
      <c r="P933" s="627"/>
      <c r="Q933" s="627">
        <v>13</v>
      </c>
      <c r="R933" s="628"/>
      <c r="S933" s="275" t="s">
        <v>264</v>
      </c>
      <c r="T933" s="627">
        <v>2</v>
      </c>
      <c r="U933" s="627"/>
      <c r="V933" s="279">
        <v>5</v>
      </c>
      <c r="W933" s="627">
        <v>7</v>
      </c>
      <c r="X933" s="628"/>
    </row>
    <row r="934" spans="2:24" s="50" customFormat="1">
      <c r="B934" s="300" t="s">
        <v>263</v>
      </c>
      <c r="C934" s="466">
        <v>1</v>
      </c>
      <c r="D934" s="466"/>
      <c r="E934" s="466">
        <v>2</v>
      </c>
      <c r="F934" s="466"/>
      <c r="G934" s="301">
        <v>3</v>
      </c>
      <c r="H934" s="300" t="s">
        <v>262</v>
      </c>
      <c r="I934" s="466">
        <v>5</v>
      </c>
      <c r="J934" s="466"/>
      <c r="K934" s="196">
        <v>5</v>
      </c>
      <c r="L934" s="301">
        <v>10</v>
      </c>
      <c r="M934" s="300" t="s">
        <v>261</v>
      </c>
      <c r="N934" s="196">
        <v>6</v>
      </c>
      <c r="O934" s="466">
        <v>5</v>
      </c>
      <c r="P934" s="466"/>
      <c r="Q934" s="466">
        <v>11</v>
      </c>
      <c r="R934" s="618"/>
      <c r="S934" s="300" t="s">
        <v>260</v>
      </c>
      <c r="T934" s="466">
        <v>6</v>
      </c>
      <c r="U934" s="466"/>
      <c r="V934" s="196">
        <v>5</v>
      </c>
      <c r="W934" s="466">
        <v>11</v>
      </c>
      <c r="X934" s="618"/>
    </row>
    <row r="935" spans="2:24" s="50" customFormat="1">
      <c r="B935" s="275" t="s">
        <v>259</v>
      </c>
      <c r="C935" s="627">
        <v>8</v>
      </c>
      <c r="D935" s="627"/>
      <c r="E935" s="627">
        <v>6</v>
      </c>
      <c r="F935" s="627"/>
      <c r="G935" s="276">
        <v>14</v>
      </c>
      <c r="H935" s="275" t="s">
        <v>258</v>
      </c>
      <c r="I935" s="627">
        <v>8</v>
      </c>
      <c r="J935" s="627"/>
      <c r="K935" s="279">
        <v>5</v>
      </c>
      <c r="L935" s="276">
        <v>13</v>
      </c>
      <c r="M935" s="275" t="s">
        <v>257</v>
      </c>
      <c r="N935" s="279">
        <v>8</v>
      </c>
      <c r="O935" s="627">
        <v>6</v>
      </c>
      <c r="P935" s="627"/>
      <c r="Q935" s="627">
        <v>14</v>
      </c>
      <c r="R935" s="628"/>
      <c r="S935" s="275" t="s">
        <v>256</v>
      </c>
      <c r="T935" s="627">
        <v>2</v>
      </c>
      <c r="U935" s="627"/>
      <c r="V935" s="279">
        <v>5</v>
      </c>
      <c r="W935" s="627">
        <v>7</v>
      </c>
      <c r="X935" s="628"/>
    </row>
    <row r="936" spans="2:24" s="50" customFormat="1">
      <c r="B936" s="275" t="s">
        <v>255</v>
      </c>
      <c r="C936" s="627">
        <v>2</v>
      </c>
      <c r="D936" s="627"/>
      <c r="E936" s="627">
        <v>5</v>
      </c>
      <c r="F936" s="627"/>
      <c r="G936" s="276">
        <v>7</v>
      </c>
      <c r="H936" s="275" t="s">
        <v>254</v>
      </c>
      <c r="I936" s="627">
        <v>7</v>
      </c>
      <c r="J936" s="627"/>
      <c r="K936" s="279">
        <v>7</v>
      </c>
      <c r="L936" s="276">
        <v>14</v>
      </c>
      <c r="M936" s="275" t="s">
        <v>253</v>
      </c>
      <c r="N936" s="279">
        <v>7</v>
      </c>
      <c r="O936" s="627">
        <v>5</v>
      </c>
      <c r="P936" s="627"/>
      <c r="Q936" s="627">
        <v>12</v>
      </c>
      <c r="R936" s="628"/>
      <c r="S936" s="275" t="s">
        <v>252</v>
      </c>
      <c r="T936" s="627">
        <v>5</v>
      </c>
      <c r="U936" s="627"/>
      <c r="V936" s="279">
        <v>6</v>
      </c>
      <c r="W936" s="627">
        <v>11</v>
      </c>
      <c r="X936" s="628"/>
    </row>
    <row r="937" spans="2:24" s="50" customFormat="1">
      <c r="B937" s="275" t="s">
        <v>251</v>
      </c>
      <c r="C937" s="627">
        <v>3</v>
      </c>
      <c r="D937" s="627"/>
      <c r="E937" s="627">
        <v>5</v>
      </c>
      <c r="F937" s="627"/>
      <c r="G937" s="276">
        <v>8</v>
      </c>
      <c r="H937" s="275" t="s">
        <v>250</v>
      </c>
      <c r="I937" s="627">
        <v>10</v>
      </c>
      <c r="J937" s="627"/>
      <c r="K937" s="279">
        <v>4</v>
      </c>
      <c r="L937" s="276">
        <v>14</v>
      </c>
      <c r="M937" s="275" t="s">
        <v>249</v>
      </c>
      <c r="N937" s="279">
        <v>8</v>
      </c>
      <c r="O937" s="627">
        <v>7</v>
      </c>
      <c r="P937" s="627"/>
      <c r="Q937" s="627">
        <v>15</v>
      </c>
      <c r="R937" s="628"/>
      <c r="S937" s="275" t="s">
        <v>248</v>
      </c>
      <c r="T937" s="627">
        <v>6</v>
      </c>
      <c r="U937" s="627"/>
      <c r="V937" s="279">
        <v>8</v>
      </c>
      <c r="W937" s="627">
        <v>14</v>
      </c>
      <c r="X937" s="628"/>
    </row>
    <row r="938" spans="2:24" s="50" customFormat="1">
      <c r="B938" s="275" t="s">
        <v>247</v>
      </c>
      <c r="C938" s="627">
        <v>8</v>
      </c>
      <c r="D938" s="627"/>
      <c r="E938" s="627">
        <v>3</v>
      </c>
      <c r="F938" s="627"/>
      <c r="G938" s="276">
        <v>11</v>
      </c>
      <c r="H938" s="275" t="s">
        <v>246</v>
      </c>
      <c r="I938" s="627">
        <v>3</v>
      </c>
      <c r="J938" s="627"/>
      <c r="K938" s="279">
        <v>8</v>
      </c>
      <c r="L938" s="276">
        <v>11</v>
      </c>
      <c r="M938" s="275" t="s">
        <v>245</v>
      </c>
      <c r="N938" s="279">
        <v>9</v>
      </c>
      <c r="O938" s="627">
        <v>9</v>
      </c>
      <c r="P938" s="627"/>
      <c r="Q938" s="627">
        <v>18</v>
      </c>
      <c r="R938" s="628"/>
      <c r="S938" s="275" t="s">
        <v>244</v>
      </c>
      <c r="T938" s="627">
        <v>1</v>
      </c>
      <c r="U938" s="627"/>
      <c r="V938" s="279">
        <v>4</v>
      </c>
      <c r="W938" s="627">
        <v>5</v>
      </c>
      <c r="X938" s="628"/>
    </row>
    <row r="939" spans="2:24" s="50" customFormat="1">
      <c r="B939" s="300" t="s">
        <v>243</v>
      </c>
      <c r="C939" s="466">
        <v>9</v>
      </c>
      <c r="D939" s="466"/>
      <c r="E939" s="466">
        <v>4</v>
      </c>
      <c r="F939" s="466"/>
      <c r="G939" s="301">
        <v>13</v>
      </c>
      <c r="H939" s="300" t="s">
        <v>242</v>
      </c>
      <c r="I939" s="466">
        <v>11</v>
      </c>
      <c r="J939" s="466"/>
      <c r="K939" s="196">
        <v>8</v>
      </c>
      <c r="L939" s="301">
        <v>19</v>
      </c>
      <c r="M939" s="300" t="s">
        <v>241</v>
      </c>
      <c r="N939" s="196">
        <v>6</v>
      </c>
      <c r="O939" s="466">
        <v>12</v>
      </c>
      <c r="P939" s="466"/>
      <c r="Q939" s="466">
        <v>18</v>
      </c>
      <c r="R939" s="618"/>
      <c r="S939" s="300" t="s">
        <v>240</v>
      </c>
      <c r="T939" s="466">
        <v>7</v>
      </c>
      <c r="U939" s="466"/>
      <c r="V939" s="196">
        <v>8</v>
      </c>
      <c r="W939" s="466">
        <v>15</v>
      </c>
      <c r="X939" s="618"/>
    </row>
    <row r="940" spans="2:24" s="50" customFormat="1">
      <c r="B940" s="275" t="s">
        <v>239</v>
      </c>
      <c r="C940" s="627">
        <v>3</v>
      </c>
      <c r="D940" s="627"/>
      <c r="E940" s="627">
        <v>5</v>
      </c>
      <c r="F940" s="627"/>
      <c r="G940" s="276">
        <v>8</v>
      </c>
      <c r="H940" s="275" t="s">
        <v>238</v>
      </c>
      <c r="I940" s="627">
        <v>4</v>
      </c>
      <c r="J940" s="627"/>
      <c r="K940" s="279">
        <v>5</v>
      </c>
      <c r="L940" s="276">
        <v>9</v>
      </c>
      <c r="M940" s="275" t="s">
        <v>237</v>
      </c>
      <c r="N940" s="279">
        <v>8</v>
      </c>
      <c r="O940" s="627">
        <v>11</v>
      </c>
      <c r="P940" s="627"/>
      <c r="Q940" s="627">
        <v>19</v>
      </c>
      <c r="R940" s="628"/>
      <c r="S940" s="275" t="s">
        <v>236</v>
      </c>
      <c r="T940" s="627">
        <v>2</v>
      </c>
      <c r="U940" s="627"/>
      <c r="V940" s="279">
        <v>9</v>
      </c>
      <c r="W940" s="627">
        <v>11</v>
      </c>
      <c r="X940" s="628"/>
    </row>
    <row r="941" spans="2:24" s="50" customFormat="1">
      <c r="B941" s="275" t="s">
        <v>235</v>
      </c>
      <c r="C941" s="627">
        <v>6</v>
      </c>
      <c r="D941" s="627"/>
      <c r="E941" s="627">
        <v>7</v>
      </c>
      <c r="F941" s="627"/>
      <c r="G941" s="276">
        <v>13</v>
      </c>
      <c r="H941" s="275" t="s">
        <v>234</v>
      </c>
      <c r="I941" s="627">
        <v>4</v>
      </c>
      <c r="J941" s="627"/>
      <c r="K941" s="279">
        <v>3</v>
      </c>
      <c r="L941" s="276">
        <v>7</v>
      </c>
      <c r="M941" s="275" t="s">
        <v>233</v>
      </c>
      <c r="N941" s="279">
        <v>5</v>
      </c>
      <c r="O941" s="627">
        <v>8</v>
      </c>
      <c r="P941" s="627"/>
      <c r="Q941" s="627">
        <v>13</v>
      </c>
      <c r="R941" s="628"/>
      <c r="S941" s="275" t="s">
        <v>232</v>
      </c>
      <c r="T941" s="627">
        <v>4</v>
      </c>
      <c r="U941" s="627"/>
      <c r="V941" s="279">
        <v>8</v>
      </c>
      <c r="W941" s="627">
        <v>12</v>
      </c>
      <c r="X941" s="628"/>
    </row>
    <row r="942" spans="2:24" s="50" customFormat="1">
      <c r="B942" s="275" t="s">
        <v>231</v>
      </c>
      <c r="C942" s="627">
        <v>7</v>
      </c>
      <c r="D942" s="627"/>
      <c r="E942" s="627">
        <v>8</v>
      </c>
      <c r="F942" s="627"/>
      <c r="G942" s="276">
        <v>15</v>
      </c>
      <c r="H942" s="275" t="s">
        <v>230</v>
      </c>
      <c r="I942" s="627">
        <v>3</v>
      </c>
      <c r="J942" s="627"/>
      <c r="K942" s="279">
        <v>9</v>
      </c>
      <c r="L942" s="276">
        <v>12</v>
      </c>
      <c r="M942" s="275" t="s">
        <v>229</v>
      </c>
      <c r="N942" s="279">
        <v>5</v>
      </c>
      <c r="O942" s="627">
        <v>14</v>
      </c>
      <c r="P942" s="627"/>
      <c r="Q942" s="627">
        <v>19</v>
      </c>
      <c r="R942" s="628"/>
      <c r="S942" s="275" t="s">
        <v>228</v>
      </c>
      <c r="T942" s="627">
        <v>0</v>
      </c>
      <c r="U942" s="627"/>
      <c r="V942" s="279">
        <v>4</v>
      </c>
      <c r="W942" s="627">
        <v>4</v>
      </c>
      <c r="X942" s="628"/>
    </row>
    <row r="943" spans="2:24" s="50" customFormat="1">
      <c r="B943" s="275" t="s">
        <v>227</v>
      </c>
      <c r="C943" s="627">
        <v>6</v>
      </c>
      <c r="D943" s="627"/>
      <c r="E943" s="627">
        <v>7</v>
      </c>
      <c r="F943" s="627"/>
      <c r="G943" s="276">
        <v>13</v>
      </c>
      <c r="H943" s="275" t="s">
        <v>226</v>
      </c>
      <c r="I943" s="627">
        <v>10</v>
      </c>
      <c r="J943" s="627"/>
      <c r="K943" s="279">
        <v>4</v>
      </c>
      <c r="L943" s="276">
        <v>14</v>
      </c>
      <c r="M943" s="275" t="s">
        <v>225</v>
      </c>
      <c r="N943" s="279">
        <v>10</v>
      </c>
      <c r="O943" s="627">
        <v>11</v>
      </c>
      <c r="P943" s="627"/>
      <c r="Q943" s="627">
        <v>21</v>
      </c>
      <c r="R943" s="628"/>
      <c r="S943" s="275" t="s">
        <v>224</v>
      </c>
      <c r="T943" s="627">
        <v>2</v>
      </c>
      <c r="U943" s="627"/>
      <c r="V943" s="279">
        <v>1</v>
      </c>
      <c r="W943" s="627">
        <v>3</v>
      </c>
      <c r="X943" s="628"/>
    </row>
    <row r="944" spans="2:24" s="50" customFormat="1">
      <c r="B944" s="300" t="s">
        <v>223</v>
      </c>
      <c r="C944" s="466">
        <v>9</v>
      </c>
      <c r="D944" s="466"/>
      <c r="E944" s="466">
        <v>7</v>
      </c>
      <c r="F944" s="466"/>
      <c r="G944" s="301">
        <v>16</v>
      </c>
      <c r="H944" s="300" t="s">
        <v>222</v>
      </c>
      <c r="I944" s="466">
        <v>6</v>
      </c>
      <c r="J944" s="466"/>
      <c r="K944" s="196">
        <v>8</v>
      </c>
      <c r="L944" s="301">
        <v>14</v>
      </c>
      <c r="M944" s="300" t="s">
        <v>221</v>
      </c>
      <c r="N944" s="196">
        <v>9</v>
      </c>
      <c r="O944" s="466">
        <v>9</v>
      </c>
      <c r="P944" s="466"/>
      <c r="Q944" s="466">
        <v>18</v>
      </c>
      <c r="R944" s="618"/>
      <c r="S944" s="300" t="s">
        <v>220</v>
      </c>
      <c r="T944" s="466">
        <v>1</v>
      </c>
      <c r="U944" s="466"/>
      <c r="V944" s="196">
        <v>2</v>
      </c>
      <c r="W944" s="466">
        <v>3</v>
      </c>
      <c r="X944" s="618"/>
    </row>
    <row r="945" spans="2:24" s="50" customFormat="1">
      <c r="B945" s="275" t="s">
        <v>219</v>
      </c>
      <c r="C945" s="627">
        <v>6</v>
      </c>
      <c r="D945" s="627"/>
      <c r="E945" s="627">
        <v>4</v>
      </c>
      <c r="F945" s="627"/>
      <c r="G945" s="276">
        <v>10</v>
      </c>
      <c r="H945" s="275" t="s">
        <v>218</v>
      </c>
      <c r="I945" s="627">
        <v>8</v>
      </c>
      <c r="J945" s="627"/>
      <c r="K945" s="279">
        <v>7</v>
      </c>
      <c r="L945" s="276">
        <v>15</v>
      </c>
      <c r="M945" s="275" t="s">
        <v>217</v>
      </c>
      <c r="N945" s="279">
        <v>10</v>
      </c>
      <c r="O945" s="627">
        <v>10</v>
      </c>
      <c r="P945" s="627"/>
      <c r="Q945" s="627">
        <v>20</v>
      </c>
      <c r="R945" s="628"/>
      <c r="S945" s="275" t="s">
        <v>216</v>
      </c>
      <c r="T945" s="627">
        <v>0</v>
      </c>
      <c r="U945" s="627"/>
      <c r="V945" s="279">
        <v>4</v>
      </c>
      <c r="W945" s="627">
        <v>4</v>
      </c>
      <c r="X945" s="628"/>
    </row>
    <row r="946" spans="2:24" s="50" customFormat="1">
      <c r="B946" s="275" t="s">
        <v>215</v>
      </c>
      <c r="C946" s="627">
        <v>4</v>
      </c>
      <c r="D946" s="627"/>
      <c r="E946" s="627">
        <v>4</v>
      </c>
      <c r="F946" s="627"/>
      <c r="G946" s="276">
        <v>8</v>
      </c>
      <c r="H946" s="275" t="s">
        <v>214</v>
      </c>
      <c r="I946" s="627">
        <v>7</v>
      </c>
      <c r="J946" s="627"/>
      <c r="K946" s="279">
        <v>9</v>
      </c>
      <c r="L946" s="276">
        <v>16</v>
      </c>
      <c r="M946" s="275" t="s">
        <v>213</v>
      </c>
      <c r="N946" s="279">
        <v>11</v>
      </c>
      <c r="O946" s="627">
        <v>19</v>
      </c>
      <c r="P946" s="627"/>
      <c r="Q946" s="627">
        <v>30</v>
      </c>
      <c r="R946" s="628"/>
      <c r="S946" s="275" t="s">
        <v>212</v>
      </c>
      <c r="T946" s="627">
        <v>2</v>
      </c>
      <c r="U946" s="627"/>
      <c r="V946" s="279">
        <v>4</v>
      </c>
      <c r="W946" s="627">
        <v>6</v>
      </c>
      <c r="X946" s="628"/>
    </row>
    <row r="947" spans="2:24" s="50" customFormat="1">
      <c r="B947" s="275" t="s">
        <v>211</v>
      </c>
      <c r="C947" s="627">
        <v>7</v>
      </c>
      <c r="D947" s="627"/>
      <c r="E947" s="627">
        <v>4</v>
      </c>
      <c r="F947" s="627"/>
      <c r="G947" s="276">
        <v>11</v>
      </c>
      <c r="H947" s="275" t="s">
        <v>210</v>
      </c>
      <c r="I947" s="627">
        <v>5</v>
      </c>
      <c r="J947" s="627"/>
      <c r="K947" s="279">
        <v>7</v>
      </c>
      <c r="L947" s="276">
        <v>12</v>
      </c>
      <c r="M947" s="275" t="s">
        <v>209</v>
      </c>
      <c r="N947" s="279">
        <v>9</v>
      </c>
      <c r="O947" s="627">
        <v>9</v>
      </c>
      <c r="P947" s="627"/>
      <c r="Q947" s="627">
        <v>18</v>
      </c>
      <c r="R947" s="628"/>
      <c r="S947" s="275" t="s">
        <v>208</v>
      </c>
      <c r="T947" s="627">
        <v>1</v>
      </c>
      <c r="U947" s="627"/>
      <c r="V947" s="279">
        <v>5</v>
      </c>
      <c r="W947" s="627">
        <v>6</v>
      </c>
      <c r="X947" s="628"/>
    </row>
    <row r="948" spans="2:24" s="50" customFormat="1">
      <c r="B948" s="275" t="s">
        <v>207</v>
      </c>
      <c r="C948" s="627">
        <v>4</v>
      </c>
      <c r="D948" s="627"/>
      <c r="E948" s="627">
        <v>7</v>
      </c>
      <c r="F948" s="627"/>
      <c r="G948" s="276">
        <v>11</v>
      </c>
      <c r="H948" s="275" t="s">
        <v>206</v>
      </c>
      <c r="I948" s="627">
        <v>10</v>
      </c>
      <c r="J948" s="627"/>
      <c r="K948" s="279">
        <v>9</v>
      </c>
      <c r="L948" s="276">
        <v>19</v>
      </c>
      <c r="M948" s="275" t="s">
        <v>205</v>
      </c>
      <c r="N948" s="279">
        <v>8</v>
      </c>
      <c r="O948" s="627">
        <v>6</v>
      </c>
      <c r="P948" s="627"/>
      <c r="Q948" s="627">
        <v>14</v>
      </c>
      <c r="R948" s="628"/>
      <c r="S948" s="275" t="s">
        <v>204</v>
      </c>
      <c r="T948" s="627">
        <v>0</v>
      </c>
      <c r="U948" s="627"/>
      <c r="V948" s="279">
        <v>1</v>
      </c>
      <c r="W948" s="627">
        <v>1</v>
      </c>
      <c r="X948" s="628"/>
    </row>
    <row r="949" spans="2:24" s="50" customFormat="1">
      <c r="B949" s="300" t="s">
        <v>203</v>
      </c>
      <c r="C949" s="466">
        <v>7</v>
      </c>
      <c r="D949" s="466"/>
      <c r="E949" s="466">
        <v>6</v>
      </c>
      <c r="F949" s="466"/>
      <c r="G949" s="301">
        <v>13</v>
      </c>
      <c r="H949" s="300" t="s">
        <v>202</v>
      </c>
      <c r="I949" s="466">
        <v>6</v>
      </c>
      <c r="J949" s="466"/>
      <c r="K949" s="196">
        <v>7</v>
      </c>
      <c r="L949" s="301">
        <v>13</v>
      </c>
      <c r="M949" s="300" t="s">
        <v>201</v>
      </c>
      <c r="N949" s="196">
        <v>11</v>
      </c>
      <c r="O949" s="466">
        <v>8</v>
      </c>
      <c r="P949" s="466"/>
      <c r="Q949" s="466">
        <v>19</v>
      </c>
      <c r="R949" s="618"/>
      <c r="S949" s="300" t="s">
        <v>200</v>
      </c>
      <c r="T949" s="466">
        <v>1</v>
      </c>
      <c r="U949" s="466"/>
      <c r="V949" s="196">
        <v>1</v>
      </c>
      <c r="W949" s="466">
        <v>2</v>
      </c>
      <c r="X949" s="618"/>
    </row>
    <row r="950" spans="2:24" s="50" customFormat="1">
      <c r="B950" s="275" t="s">
        <v>199</v>
      </c>
      <c r="C950" s="627">
        <v>0</v>
      </c>
      <c r="D950" s="627"/>
      <c r="E950" s="627">
        <v>2</v>
      </c>
      <c r="F950" s="627"/>
      <c r="G950" s="276">
        <v>2</v>
      </c>
      <c r="H950" s="275" t="s">
        <v>198</v>
      </c>
      <c r="I950" s="627">
        <v>7</v>
      </c>
      <c r="J950" s="627"/>
      <c r="K950" s="279">
        <v>10</v>
      </c>
      <c r="L950" s="276">
        <v>17</v>
      </c>
      <c r="M950" s="275" t="s">
        <v>197</v>
      </c>
      <c r="N950" s="279">
        <v>9</v>
      </c>
      <c r="O950" s="627">
        <v>4</v>
      </c>
      <c r="P950" s="627"/>
      <c r="Q950" s="627">
        <v>13</v>
      </c>
      <c r="R950" s="628"/>
      <c r="S950" s="297" t="s">
        <v>196</v>
      </c>
      <c r="T950" s="629">
        <v>1</v>
      </c>
      <c r="U950" s="629"/>
      <c r="V950" s="299">
        <v>3</v>
      </c>
      <c r="W950" s="629">
        <v>4</v>
      </c>
      <c r="X950" s="630"/>
    </row>
    <row r="951" spans="2:24" s="50" customFormat="1">
      <c r="B951" s="275" t="s">
        <v>195</v>
      </c>
      <c r="C951" s="627">
        <v>6</v>
      </c>
      <c r="D951" s="627"/>
      <c r="E951" s="627">
        <v>3</v>
      </c>
      <c r="F951" s="627"/>
      <c r="G951" s="276">
        <v>9</v>
      </c>
      <c r="H951" s="275" t="s">
        <v>194</v>
      </c>
      <c r="I951" s="627">
        <v>9</v>
      </c>
      <c r="J951" s="627"/>
      <c r="K951" s="279">
        <v>12</v>
      </c>
      <c r="L951" s="276">
        <v>21</v>
      </c>
      <c r="M951" s="275" t="s">
        <v>193</v>
      </c>
      <c r="N951" s="279">
        <v>8</v>
      </c>
      <c r="O951" s="627">
        <v>3</v>
      </c>
      <c r="P951" s="627"/>
      <c r="Q951" s="627">
        <v>11</v>
      </c>
      <c r="R951" s="628"/>
      <c r="S951" s="275" t="s">
        <v>192</v>
      </c>
      <c r="T951" s="627">
        <v>0</v>
      </c>
      <c r="U951" s="627"/>
      <c r="V951" s="279">
        <v>1</v>
      </c>
      <c r="W951" s="627">
        <v>1</v>
      </c>
      <c r="X951" s="628"/>
    </row>
    <row r="952" spans="2:24" s="50" customFormat="1">
      <c r="B952" s="275" t="s">
        <v>191</v>
      </c>
      <c r="C952" s="627">
        <v>2</v>
      </c>
      <c r="D952" s="627"/>
      <c r="E952" s="627">
        <v>11</v>
      </c>
      <c r="F952" s="627"/>
      <c r="G952" s="276">
        <v>13</v>
      </c>
      <c r="H952" s="275" t="s">
        <v>190</v>
      </c>
      <c r="I952" s="627">
        <v>9</v>
      </c>
      <c r="J952" s="627"/>
      <c r="K952" s="279">
        <v>8</v>
      </c>
      <c r="L952" s="276">
        <v>17</v>
      </c>
      <c r="M952" s="275" t="s">
        <v>189</v>
      </c>
      <c r="N952" s="279">
        <v>1</v>
      </c>
      <c r="O952" s="627">
        <v>5</v>
      </c>
      <c r="P952" s="627"/>
      <c r="Q952" s="627">
        <v>6</v>
      </c>
      <c r="R952" s="628"/>
      <c r="S952" s="275" t="s">
        <v>188</v>
      </c>
      <c r="T952" s="627">
        <v>1</v>
      </c>
      <c r="U952" s="627"/>
      <c r="V952" s="279">
        <v>0</v>
      </c>
      <c r="W952" s="627">
        <v>1</v>
      </c>
      <c r="X952" s="628"/>
    </row>
    <row r="953" spans="2:24" s="50" customFormat="1">
      <c r="B953" s="275" t="s">
        <v>187</v>
      </c>
      <c r="C953" s="627">
        <v>9</v>
      </c>
      <c r="D953" s="627"/>
      <c r="E953" s="627">
        <v>6</v>
      </c>
      <c r="F953" s="627"/>
      <c r="G953" s="276">
        <v>15</v>
      </c>
      <c r="H953" s="275" t="s">
        <v>186</v>
      </c>
      <c r="I953" s="627">
        <v>12</v>
      </c>
      <c r="J953" s="627"/>
      <c r="K953" s="279">
        <v>4</v>
      </c>
      <c r="L953" s="276">
        <v>16</v>
      </c>
      <c r="M953" s="275" t="s">
        <v>185</v>
      </c>
      <c r="N953" s="279">
        <v>5</v>
      </c>
      <c r="O953" s="627">
        <v>7</v>
      </c>
      <c r="P953" s="627"/>
      <c r="Q953" s="627">
        <v>12</v>
      </c>
      <c r="R953" s="628"/>
      <c r="S953" s="275" t="s">
        <v>184</v>
      </c>
      <c r="T953" s="627">
        <v>2</v>
      </c>
      <c r="U953" s="627"/>
      <c r="V953" s="279">
        <v>0</v>
      </c>
      <c r="W953" s="627">
        <v>2</v>
      </c>
      <c r="X953" s="628"/>
    </row>
    <row r="954" spans="2:24" s="50" customFormat="1" ht="14.25" thickBot="1">
      <c r="B954" s="277" t="s">
        <v>183</v>
      </c>
      <c r="C954" s="632">
        <v>2</v>
      </c>
      <c r="D954" s="632"/>
      <c r="E954" s="632">
        <v>8</v>
      </c>
      <c r="F954" s="632"/>
      <c r="G954" s="278">
        <v>10</v>
      </c>
      <c r="H954" s="277" t="s">
        <v>182</v>
      </c>
      <c r="I954" s="632">
        <v>13</v>
      </c>
      <c r="J954" s="632"/>
      <c r="K954" s="280">
        <v>4</v>
      </c>
      <c r="L954" s="278">
        <v>17</v>
      </c>
      <c r="M954" s="277" t="s">
        <v>181</v>
      </c>
      <c r="N954" s="280">
        <v>8</v>
      </c>
      <c r="O954" s="632">
        <v>5</v>
      </c>
      <c r="P954" s="632"/>
      <c r="Q954" s="632">
        <v>13</v>
      </c>
      <c r="R954" s="647"/>
      <c r="S954" s="300" t="s">
        <v>180</v>
      </c>
      <c r="T954" s="466">
        <v>0</v>
      </c>
      <c r="U954" s="466"/>
      <c r="V954" s="196">
        <v>0</v>
      </c>
      <c r="W954" s="466">
        <v>0</v>
      </c>
      <c r="X954" s="618"/>
    </row>
    <row r="955" spans="2:24" s="50" customFormat="1" ht="14.25" thickBot="1">
      <c r="F955" s="643" t="s">
        <v>179</v>
      </c>
      <c r="G955" s="643"/>
      <c r="H955" s="643"/>
      <c r="I955" s="643"/>
      <c r="S955" s="297" t="s">
        <v>178</v>
      </c>
      <c r="T955" s="629">
        <v>0</v>
      </c>
      <c r="U955" s="629"/>
      <c r="V955" s="299">
        <v>1</v>
      </c>
      <c r="W955" s="629">
        <v>1</v>
      </c>
      <c r="X955" s="630"/>
    </row>
    <row r="956" spans="2:24" s="50" customFormat="1">
      <c r="B956" s="281" t="s">
        <v>177</v>
      </c>
      <c r="C956" s="634">
        <f>SUM(C930:D934)</f>
        <v>10</v>
      </c>
      <c r="D956" s="634"/>
      <c r="E956" s="634">
        <f>SUM(E930:F934)</f>
        <v>13</v>
      </c>
      <c r="F956" s="634"/>
      <c r="G956" s="282">
        <f>SUM(C956:F956)</f>
        <v>23</v>
      </c>
      <c r="H956" s="281" t="s">
        <v>176</v>
      </c>
      <c r="I956" s="633">
        <f>SUM(N930:N934)</f>
        <v>36</v>
      </c>
      <c r="J956" s="633"/>
      <c r="K956" s="287">
        <f>SUM(O930:P934)</f>
        <v>28</v>
      </c>
      <c r="L956" s="282">
        <f t="shared" ref="L956:L962" si="153">SUM(H956:K956)</f>
        <v>64</v>
      </c>
      <c r="M956" s="268" t="s">
        <v>175</v>
      </c>
      <c r="N956" s="290">
        <f>SUM(T955:U960)</f>
        <v>0</v>
      </c>
      <c r="O956" s="634">
        <f>SUM(V955:V959)</f>
        <v>1</v>
      </c>
      <c r="P956" s="634"/>
      <c r="Q956" s="634">
        <f t="shared" ref="Q956:Q957" si="154">SUM(M956:P956)</f>
        <v>1</v>
      </c>
      <c r="R956" s="644">
        <f t="shared" ref="R956:R957" si="155">SUM(N956:Q956)</f>
        <v>2</v>
      </c>
      <c r="S956" s="275" t="s">
        <v>174</v>
      </c>
      <c r="T956" s="627">
        <v>0</v>
      </c>
      <c r="U956" s="627"/>
      <c r="V956" s="279">
        <v>0</v>
      </c>
      <c r="W956" s="627">
        <v>0</v>
      </c>
      <c r="X956" s="628"/>
    </row>
    <row r="957" spans="2:24" s="50" customFormat="1" ht="14.25" thickBot="1">
      <c r="B957" s="283" t="s">
        <v>173</v>
      </c>
      <c r="C957" s="645">
        <f>SUM(C935:D939)</f>
        <v>30</v>
      </c>
      <c r="D957" s="645"/>
      <c r="E957" s="645">
        <f>SUM(E935:F939)</f>
        <v>23</v>
      </c>
      <c r="F957" s="645"/>
      <c r="G957" s="284">
        <f t="shared" ref="G957:G965" si="156">SUM(C957:F957)</f>
        <v>53</v>
      </c>
      <c r="H957" s="283" t="s">
        <v>172</v>
      </c>
      <c r="I957" s="648">
        <f>SUM(N935:N939)</f>
        <v>38</v>
      </c>
      <c r="J957" s="648"/>
      <c r="K957" s="288">
        <f>SUM(O935:P939)</f>
        <v>39</v>
      </c>
      <c r="L957" s="284">
        <f t="shared" si="153"/>
        <v>77</v>
      </c>
      <c r="M957" s="269" t="s">
        <v>159</v>
      </c>
      <c r="N957" s="291">
        <f>T960</f>
        <v>0</v>
      </c>
      <c r="O957" s="641">
        <f>V960</f>
        <v>0</v>
      </c>
      <c r="P957" s="641"/>
      <c r="Q957" s="641">
        <f t="shared" si="154"/>
        <v>0</v>
      </c>
      <c r="R957" s="660">
        <f t="shared" si="155"/>
        <v>0</v>
      </c>
      <c r="S957" s="275" t="s">
        <v>171</v>
      </c>
      <c r="T957" s="627">
        <v>0</v>
      </c>
      <c r="U957" s="627"/>
      <c r="V957" s="279">
        <v>0</v>
      </c>
      <c r="W957" s="627">
        <v>0</v>
      </c>
      <c r="X957" s="628"/>
    </row>
    <row r="958" spans="2:24" s="50" customFormat="1" ht="14.25" thickBot="1">
      <c r="B958" s="283" t="s">
        <v>170</v>
      </c>
      <c r="C958" s="645">
        <f>SUM(C940:D944)</f>
        <v>31</v>
      </c>
      <c r="D958" s="645"/>
      <c r="E958" s="645">
        <f>SUM(E940:F944)</f>
        <v>34</v>
      </c>
      <c r="F958" s="645"/>
      <c r="G958" s="284">
        <f t="shared" si="156"/>
        <v>65</v>
      </c>
      <c r="H958" s="283" t="s">
        <v>169</v>
      </c>
      <c r="I958" s="648">
        <f>SUM(N940:N944)</f>
        <v>37</v>
      </c>
      <c r="J958" s="648"/>
      <c r="K958" s="288">
        <f>SUM(O940:P944)</f>
        <v>53</v>
      </c>
      <c r="L958" s="284">
        <f t="shared" si="153"/>
        <v>90</v>
      </c>
      <c r="S958" s="275" t="s">
        <v>168</v>
      </c>
      <c r="T958" s="627">
        <v>0</v>
      </c>
      <c r="U958" s="627"/>
      <c r="V958" s="279">
        <v>0</v>
      </c>
      <c r="W958" s="627">
        <v>0</v>
      </c>
      <c r="X958" s="628"/>
    </row>
    <row r="959" spans="2:24" s="50" customFormat="1">
      <c r="B959" s="283" t="s">
        <v>167</v>
      </c>
      <c r="C959" s="645">
        <f>SUM(C945:D949)</f>
        <v>28</v>
      </c>
      <c r="D959" s="645"/>
      <c r="E959" s="645">
        <f>SUM(E945:F949)</f>
        <v>25</v>
      </c>
      <c r="F959" s="645"/>
      <c r="G959" s="284">
        <f t="shared" si="156"/>
        <v>53</v>
      </c>
      <c r="H959" s="283" t="s">
        <v>166</v>
      </c>
      <c r="I959" s="648">
        <f>SUM(N945:N949)</f>
        <v>49</v>
      </c>
      <c r="J959" s="648"/>
      <c r="K959" s="288">
        <f>SUM(O945:P949)</f>
        <v>52</v>
      </c>
      <c r="L959" s="284">
        <f t="shared" si="153"/>
        <v>101</v>
      </c>
      <c r="M959" s="639" t="s">
        <v>165</v>
      </c>
      <c r="N959" s="635">
        <f>SUM(I959:J965,N956:N957)</f>
        <v>142</v>
      </c>
      <c r="O959" s="635">
        <f>SUM(K959:K965,O956:P957)</f>
        <v>185</v>
      </c>
      <c r="P959" s="635"/>
      <c r="Q959" s="635">
        <f t="shared" ref="Q959:Q960" si="157">SUM(M959:P959)</f>
        <v>327</v>
      </c>
      <c r="R959" s="637">
        <f t="shared" ref="R959:R960" si="158">SUM(N959:Q959)</f>
        <v>654</v>
      </c>
      <c r="S959" s="300" t="s">
        <v>164</v>
      </c>
      <c r="T959" s="302">
        <v>0</v>
      </c>
      <c r="U959" s="302">
        <v>0</v>
      </c>
      <c r="V959" s="302">
        <v>0</v>
      </c>
      <c r="W959" s="466">
        <v>0</v>
      </c>
      <c r="X959" s="618"/>
    </row>
    <row r="960" spans="2:24" s="50" customFormat="1" ht="14.25" thickBot="1">
      <c r="B960" s="283" t="s">
        <v>163</v>
      </c>
      <c r="C960" s="645">
        <f>SUM(C950:D954)</f>
        <v>19</v>
      </c>
      <c r="D960" s="645"/>
      <c r="E960" s="645">
        <f>SUM(E950:F954)</f>
        <v>30</v>
      </c>
      <c r="F960" s="645"/>
      <c r="G960" s="284">
        <f t="shared" si="156"/>
        <v>49</v>
      </c>
      <c r="H960" s="283" t="s">
        <v>162</v>
      </c>
      <c r="I960" s="648">
        <f>SUM(N950:N954)</f>
        <v>31</v>
      </c>
      <c r="J960" s="648"/>
      <c r="K960" s="288">
        <f>SUM(O950:P954)</f>
        <v>24</v>
      </c>
      <c r="L960" s="284">
        <f t="shared" si="153"/>
        <v>55</v>
      </c>
      <c r="M960" s="640"/>
      <c r="N960" s="636"/>
      <c r="O960" s="636"/>
      <c r="P960" s="636"/>
      <c r="Q960" s="636">
        <f t="shared" si="157"/>
        <v>0</v>
      </c>
      <c r="R960" s="638">
        <f t="shared" si="158"/>
        <v>0</v>
      </c>
      <c r="S960" s="277" t="s">
        <v>159</v>
      </c>
      <c r="T960" s="632">
        <v>0</v>
      </c>
      <c r="U960" s="632"/>
      <c r="V960" s="280">
        <v>0</v>
      </c>
      <c r="W960" s="632">
        <v>0</v>
      </c>
      <c r="X960" s="647"/>
    </row>
    <row r="961" spans="2:27" s="50" customFormat="1" ht="14.25" thickBot="1">
      <c r="B961" s="283" t="s">
        <v>158</v>
      </c>
      <c r="C961" s="645">
        <f>SUM(I930:J934)</f>
        <v>33</v>
      </c>
      <c r="D961" s="645"/>
      <c r="E961" s="645">
        <f>SUM(K930:K934)</f>
        <v>27</v>
      </c>
      <c r="F961" s="645"/>
      <c r="G961" s="284">
        <f t="shared" si="156"/>
        <v>60</v>
      </c>
      <c r="H961" s="283" t="s">
        <v>157</v>
      </c>
      <c r="I961" s="648">
        <f>SUM(T930:U934)</f>
        <v>24</v>
      </c>
      <c r="J961" s="648"/>
      <c r="K961" s="288">
        <f>SUM(V930:V934)</f>
        <v>34</v>
      </c>
      <c r="L961" s="284">
        <f t="shared" si="153"/>
        <v>58</v>
      </c>
      <c r="M961" s="292" t="s">
        <v>161</v>
      </c>
      <c r="N961" s="319"/>
      <c r="O961" s="320"/>
      <c r="P961" s="649">
        <f>Q959/Q963*100</f>
        <v>28.410078192875758</v>
      </c>
      <c r="Q961" s="650"/>
      <c r="R961" s="271" t="s">
        <v>160</v>
      </c>
    </row>
    <row r="962" spans="2:27" s="50" customFormat="1" ht="14.25" thickBot="1">
      <c r="B962" s="283" t="s">
        <v>156</v>
      </c>
      <c r="C962" s="645">
        <f>SUM(I935:J939)</f>
        <v>39</v>
      </c>
      <c r="D962" s="645"/>
      <c r="E962" s="645">
        <f>SUM(K935:K939)</f>
        <v>32</v>
      </c>
      <c r="F962" s="645"/>
      <c r="G962" s="284">
        <f t="shared" si="156"/>
        <v>71</v>
      </c>
      <c r="H962" s="283" t="s">
        <v>155</v>
      </c>
      <c r="I962" s="648">
        <f>SUM(T935:U939)</f>
        <v>21</v>
      </c>
      <c r="J962" s="648"/>
      <c r="K962" s="288">
        <f>SUM(V935:V939)</f>
        <v>31</v>
      </c>
      <c r="L962" s="284">
        <f t="shared" si="153"/>
        <v>52</v>
      </c>
    </row>
    <row r="963" spans="2:27" s="50" customFormat="1">
      <c r="B963" s="283" t="s">
        <v>154</v>
      </c>
      <c r="C963" s="645">
        <f>SUM(I940:J944)</f>
        <v>27</v>
      </c>
      <c r="D963" s="645"/>
      <c r="E963" s="645">
        <f>SUM(K940:K944)</f>
        <v>29</v>
      </c>
      <c r="F963" s="645"/>
      <c r="G963" s="284">
        <f t="shared" si="156"/>
        <v>56</v>
      </c>
      <c r="H963" s="283" t="s">
        <v>153</v>
      </c>
      <c r="I963" s="648">
        <f>SUM(T940:U944)</f>
        <v>9</v>
      </c>
      <c r="J963" s="648"/>
      <c r="K963" s="288">
        <f>SUM(V940:V944)</f>
        <v>24</v>
      </c>
      <c r="L963" s="284">
        <f>SUM(H963:K963)</f>
        <v>33</v>
      </c>
      <c r="M963" s="639" t="s">
        <v>152</v>
      </c>
      <c r="N963" s="635">
        <f>SUM(C956:D965,I956:J965,N956:N957)</f>
        <v>556</v>
      </c>
      <c r="O963" s="635">
        <f>SUM(E956:F965,K956:K965,O956:P957)</f>
        <v>595</v>
      </c>
      <c r="P963" s="635"/>
      <c r="Q963" s="635">
        <f>SUM(N963:P964)</f>
        <v>1151</v>
      </c>
      <c r="R963" s="637"/>
      <c r="S963" s="651" t="s">
        <v>151</v>
      </c>
      <c r="T963" s="623">
        <v>45</v>
      </c>
      <c r="U963" s="623"/>
      <c r="V963" s="623">
        <v>49</v>
      </c>
      <c r="W963" s="623">
        <v>47</v>
      </c>
      <c r="X963" s="625"/>
    </row>
    <row r="964" spans="2:27" s="50" customFormat="1" ht="14.25" thickBot="1">
      <c r="B964" s="283" t="s">
        <v>150</v>
      </c>
      <c r="C964" s="645">
        <f>SUM(I945:J949)</f>
        <v>36</v>
      </c>
      <c r="D964" s="645"/>
      <c r="E964" s="645">
        <f>SUM(K945:K949)</f>
        <v>39</v>
      </c>
      <c r="F964" s="645"/>
      <c r="G964" s="284">
        <f t="shared" si="156"/>
        <v>75</v>
      </c>
      <c r="H964" s="283" t="s">
        <v>149</v>
      </c>
      <c r="I964" s="648">
        <f>SUM(T945:U949)</f>
        <v>4</v>
      </c>
      <c r="J964" s="648"/>
      <c r="K964" s="288">
        <f>SUM(V945:V949)</f>
        <v>15</v>
      </c>
      <c r="L964" s="284">
        <f t="shared" ref="L964:L965" si="159">SUM(H964:K964)</f>
        <v>19</v>
      </c>
      <c r="M964" s="640"/>
      <c r="N964" s="636"/>
      <c r="O964" s="636"/>
      <c r="P964" s="636"/>
      <c r="Q964" s="636"/>
      <c r="R964" s="638"/>
      <c r="S964" s="652"/>
      <c r="T964" s="624"/>
      <c r="U964" s="624"/>
      <c r="V964" s="624"/>
      <c r="W964" s="624"/>
      <c r="X964" s="626"/>
    </row>
    <row r="965" spans="2:27" s="50" customFormat="1" ht="14.25" thickBot="1">
      <c r="B965" s="285" t="s">
        <v>148</v>
      </c>
      <c r="C965" s="641">
        <f>SUM(I950:J954)</f>
        <v>50</v>
      </c>
      <c r="D965" s="641"/>
      <c r="E965" s="641">
        <f>SUM(K950:K954)</f>
        <v>38</v>
      </c>
      <c r="F965" s="641"/>
      <c r="G965" s="286">
        <f t="shared" si="156"/>
        <v>88</v>
      </c>
      <c r="H965" s="285" t="s">
        <v>147</v>
      </c>
      <c r="I965" s="653">
        <f>SUM(T950:U954)</f>
        <v>4</v>
      </c>
      <c r="J965" s="653"/>
      <c r="K965" s="289">
        <f>SUM(V950:V954)</f>
        <v>4</v>
      </c>
      <c r="L965" s="286">
        <f t="shared" si="159"/>
        <v>8</v>
      </c>
      <c r="M965" s="269" t="s">
        <v>7</v>
      </c>
      <c r="N965" s="306"/>
      <c r="O965" s="306"/>
      <c r="P965" s="306"/>
      <c r="Q965" s="661">
        <f>字別人口!Q50</f>
        <v>569</v>
      </c>
      <c r="R965" s="662"/>
      <c r="S965" s="643" t="s">
        <v>146</v>
      </c>
      <c r="T965" s="643"/>
      <c r="U965" s="643"/>
      <c r="V965" s="643"/>
      <c r="W965" s="169">
        <v>23</v>
      </c>
      <c r="X965" s="107">
        <v>74</v>
      </c>
    </row>
    <row r="967" spans="2:27" s="50" customFormat="1"/>
    <row r="968" spans="2:27" s="50" customFormat="1" ht="13.5" customHeight="1">
      <c r="B968" s="643" t="s">
        <v>1</v>
      </c>
      <c r="C968" s="643"/>
      <c r="D968" s="643" t="s">
        <v>2</v>
      </c>
      <c r="E968" s="643"/>
      <c r="F968" s="643"/>
      <c r="G968" s="643"/>
      <c r="H968" s="643"/>
      <c r="I968" s="643"/>
      <c r="J968" s="631" t="s">
        <v>338</v>
      </c>
      <c r="K968" s="631"/>
      <c r="L968" s="631"/>
      <c r="M968" s="631"/>
      <c r="N968" s="631"/>
      <c r="O968" s="631"/>
      <c r="P968" s="631"/>
      <c r="U968" s="193" t="str">
        <f>$U$2</f>
        <v>平成29年11月30日</v>
      </c>
      <c r="V968" s="193"/>
      <c r="W968" s="193"/>
      <c r="X968" s="193" t="s">
        <v>0</v>
      </c>
      <c r="Y968" s="4"/>
      <c r="Z968" s="4"/>
      <c r="AA968" s="4"/>
    </row>
    <row r="969" spans="2:27" s="50" customFormat="1" ht="13.5" customHeight="1">
      <c r="B969" s="643" t="s">
        <v>282</v>
      </c>
      <c r="C969" s="643"/>
      <c r="D969" s="643" t="s">
        <v>121</v>
      </c>
      <c r="E969" s="643"/>
      <c r="F969" s="643"/>
      <c r="G969" s="643"/>
      <c r="H969" s="260"/>
      <c r="I969" s="260"/>
      <c r="J969" s="631"/>
      <c r="K969" s="631"/>
      <c r="L969" s="631"/>
      <c r="M969" s="631"/>
      <c r="N969" s="631"/>
      <c r="O969" s="631"/>
      <c r="P969" s="631"/>
      <c r="U969" s="193" t="str">
        <f>$U$3</f>
        <v>平成29年12月 1日</v>
      </c>
      <c r="V969" s="193"/>
      <c r="W969" s="193"/>
      <c r="X969" s="193" t="s">
        <v>3</v>
      </c>
      <c r="Y969" s="4"/>
      <c r="Z969" s="4"/>
      <c r="AA969" s="4"/>
    </row>
    <row r="970" spans="2:27" s="50" customFormat="1" ht="13.5" customHeight="1" thickBot="1">
      <c r="J970" s="273"/>
      <c r="K970" s="273"/>
      <c r="L970" s="273"/>
      <c r="M970" s="273"/>
      <c r="N970" s="273"/>
      <c r="O970" s="273"/>
      <c r="P970" s="273"/>
      <c r="U970" s="260"/>
      <c r="X970" s="4"/>
      <c r="Y970" s="4"/>
      <c r="Z970" s="4"/>
      <c r="AA970" s="4"/>
    </row>
    <row r="971" spans="2:27" s="50" customFormat="1">
      <c r="B971" s="294" t="s">
        <v>280</v>
      </c>
      <c r="C971" s="642" t="s">
        <v>4</v>
      </c>
      <c r="D971" s="642"/>
      <c r="E971" s="642" t="s">
        <v>5</v>
      </c>
      <c r="F971" s="642"/>
      <c r="G971" s="295" t="s">
        <v>6</v>
      </c>
      <c r="H971" s="294" t="s">
        <v>280</v>
      </c>
      <c r="I971" s="642" t="s">
        <v>4</v>
      </c>
      <c r="J971" s="642"/>
      <c r="K971" s="296" t="s">
        <v>5</v>
      </c>
      <c r="L971" s="295" t="s">
        <v>6</v>
      </c>
      <c r="M971" s="294" t="s">
        <v>280</v>
      </c>
      <c r="N971" s="296" t="s">
        <v>4</v>
      </c>
      <c r="O971" s="642" t="s">
        <v>5</v>
      </c>
      <c r="P971" s="642"/>
      <c r="Q971" s="642" t="s">
        <v>6</v>
      </c>
      <c r="R971" s="646"/>
      <c r="S971" s="294" t="s">
        <v>280</v>
      </c>
      <c r="T971" s="642" t="s">
        <v>4</v>
      </c>
      <c r="U971" s="642"/>
      <c r="V971" s="296" t="s">
        <v>5</v>
      </c>
      <c r="W971" s="642" t="s">
        <v>6</v>
      </c>
      <c r="X971" s="646"/>
    </row>
    <row r="972" spans="2:27" s="50" customFormat="1">
      <c r="B972" s="297" t="s">
        <v>279</v>
      </c>
      <c r="C972" s="629">
        <v>7</v>
      </c>
      <c r="D972" s="629"/>
      <c r="E972" s="629">
        <v>12</v>
      </c>
      <c r="F972" s="629"/>
      <c r="G972" s="298">
        <v>19</v>
      </c>
      <c r="H972" s="297" t="s">
        <v>278</v>
      </c>
      <c r="I972" s="629">
        <v>7</v>
      </c>
      <c r="J972" s="629"/>
      <c r="K972" s="299">
        <v>12</v>
      </c>
      <c r="L972" s="298">
        <v>19</v>
      </c>
      <c r="M972" s="297" t="s">
        <v>277</v>
      </c>
      <c r="N972" s="299">
        <v>14</v>
      </c>
      <c r="O972" s="629">
        <v>20</v>
      </c>
      <c r="P972" s="629"/>
      <c r="Q972" s="629">
        <v>34</v>
      </c>
      <c r="R972" s="630"/>
      <c r="S972" s="297" t="s">
        <v>276</v>
      </c>
      <c r="T972" s="629">
        <v>3</v>
      </c>
      <c r="U972" s="629"/>
      <c r="V972" s="299">
        <v>7</v>
      </c>
      <c r="W972" s="629">
        <v>10</v>
      </c>
      <c r="X972" s="630"/>
    </row>
    <row r="973" spans="2:27" s="50" customFormat="1">
      <c r="B973" s="275" t="s">
        <v>275</v>
      </c>
      <c r="C973" s="627">
        <v>8</v>
      </c>
      <c r="D973" s="627"/>
      <c r="E973" s="627">
        <v>14</v>
      </c>
      <c r="F973" s="627"/>
      <c r="G973" s="276">
        <v>22</v>
      </c>
      <c r="H973" s="275" t="s">
        <v>274</v>
      </c>
      <c r="I973" s="627">
        <v>12</v>
      </c>
      <c r="J973" s="627"/>
      <c r="K973" s="279">
        <v>15</v>
      </c>
      <c r="L973" s="276">
        <v>27</v>
      </c>
      <c r="M973" s="275" t="s">
        <v>273</v>
      </c>
      <c r="N973" s="279">
        <v>10</v>
      </c>
      <c r="O973" s="627">
        <v>12</v>
      </c>
      <c r="P973" s="627"/>
      <c r="Q973" s="627">
        <v>22</v>
      </c>
      <c r="R973" s="628"/>
      <c r="S973" s="275" t="s">
        <v>272</v>
      </c>
      <c r="T973" s="627">
        <v>6</v>
      </c>
      <c r="U973" s="627"/>
      <c r="V973" s="279">
        <v>5</v>
      </c>
      <c r="W973" s="627">
        <v>11</v>
      </c>
      <c r="X973" s="628"/>
    </row>
    <row r="974" spans="2:27" s="50" customFormat="1">
      <c r="B974" s="275" t="s">
        <v>271</v>
      </c>
      <c r="C974" s="627">
        <v>14</v>
      </c>
      <c r="D974" s="627"/>
      <c r="E974" s="627">
        <v>13</v>
      </c>
      <c r="F974" s="627"/>
      <c r="G974" s="276">
        <v>27</v>
      </c>
      <c r="H974" s="275" t="s">
        <v>270</v>
      </c>
      <c r="I974" s="627">
        <v>8</v>
      </c>
      <c r="J974" s="627"/>
      <c r="K974" s="279">
        <v>8</v>
      </c>
      <c r="L974" s="276">
        <v>16</v>
      </c>
      <c r="M974" s="275" t="s">
        <v>269</v>
      </c>
      <c r="N974" s="279">
        <v>9</v>
      </c>
      <c r="O974" s="627">
        <v>18</v>
      </c>
      <c r="P974" s="627"/>
      <c r="Q974" s="627">
        <v>27</v>
      </c>
      <c r="R974" s="628"/>
      <c r="S974" s="275" t="s">
        <v>268</v>
      </c>
      <c r="T974" s="627">
        <v>3</v>
      </c>
      <c r="U974" s="627"/>
      <c r="V974" s="279">
        <v>8</v>
      </c>
      <c r="W974" s="627">
        <v>11</v>
      </c>
      <c r="X974" s="628"/>
    </row>
    <row r="975" spans="2:27" s="50" customFormat="1">
      <c r="B975" s="275" t="s">
        <v>267</v>
      </c>
      <c r="C975" s="627">
        <v>7</v>
      </c>
      <c r="D975" s="627"/>
      <c r="E975" s="627">
        <v>15</v>
      </c>
      <c r="F975" s="627"/>
      <c r="G975" s="276">
        <v>22</v>
      </c>
      <c r="H975" s="275" t="s">
        <v>266</v>
      </c>
      <c r="I975" s="627">
        <v>13</v>
      </c>
      <c r="J975" s="627"/>
      <c r="K975" s="279">
        <v>9</v>
      </c>
      <c r="L975" s="276">
        <v>22</v>
      </c>
      <c r="M975" s="275" t="s">
        <v>265</v>
      </c>
      <c r="N975" s="279">
        <v>14</v>
      </c>
      <c r="O975" s="627">
        <v>10</v>
      </c>
      <c r="P975" s="627"/>
      <c r="Q975" s="627">
        <v>24</v>
      </c>
      <c r="R975" s="628"/>
      <c r="S975" s="275" t="s">
        <v>264</v>
      </c>
      <c r="T975" s="627">
        <v>4</v>
      </c>
      <c r="U975" s="627"/>
      <c r="V975" s="279">
        <v>4</v>
      </c>
      <c r="W975" s="627">
        <v>8</v>
      </c>
      <c r="X975" s="628"/>
    </row>
    <row r="976" spans="2:27" s="50" customFormat="1">
      <c r="B976" s="300" t="s">
        <v>263</v>
      </c>
      <c r="C976" s="466">
        <v>16</v>
      </c>
      <c r="D976" s="466"/>
      <c r="E976" s="466">
        <v>6</v>
      </c>
      <c r="F976" s="466"/>
      <c r="G976" s="301">
        <v>22</v>
      </c>
      <c r="H976" s="300" t="s">
        <v>262</v>
      </c>
      <c r="I976" s="466">
        <v>9</v>
      </c>
      <c r="J976" s="466"/>
      <c r="K976" s="196">
        <v>9</v>
      </c>
      <c r="L976" s="301">
        <v>18</v>
      </c>
      <c r="M976" s="300" t="s">
        <v>261</v>
      </c>
      <c r="N976" s="196">
        <v>12</v>
      </c>
      <c r="O976" s="466">
        <v>13</v>
      </c>
      <c r="P976" s="466"/>
      <c r="Q976" s="466">
        <v>25</v>
      </c>
      <c r="R976" s="618"/>
      <c r="S976" s="300" t="s">
        <v>260</v>
      </c>
      <c r="T976" s="466">
        <v>2</v>
      </c>
      <c r="U976" s="466"/>
      <c r="V976" s="196">
        <v>6</v>
      </c>
      <c r="W976" s="466">
        <v>8</v>
      </c>
      <c r="X976" s="618"/>
    </row>
    <row r="977" spans="2:24" s="50" customFormat="1">
      <c r="B977" s="275" t="s">
        <v>259</v>
      </c>
      <c r="C977" s="627">
        <v>8</v>
      </c>
      <c r="D977" s="627"/>
      <c r="E977" s="627">
        <v>14</v>
      </c>
      <c r="F977" s="627"/>
      <c r="G977" s="276">
        <v>22</v>
      </c>
      <c r="H977" s="275" t="s">
        <v>258</v>
      </c>
      <c r="I977" s="627">
        <v>14</v>
      </c>
      <c r="J977" s="627"/>
      <c r="K977" s="279">
        <v>11</v>
      </c>
      <c r="L977" s="276">
        <v>25</v>
      </c>
      <c r="M977" s="275" t="s">
        <v>257</v>
      </c>
      <c r="N977" s="279">
        <v>12</v>
      </c>
      <c r="O977" s="627">
        <v>16</v>
      </c>
      <c r="P977" s="627"/>
      <c r="Q977" s="627">
        <v>28</v>
      </c>
      <c r="R977" s="628"/>
      <c r="S977" s="275" t="s">
        <v>256</v>
      </c>
      <c r="T977" s="627">
        <v>3</v>
      </c>
      <c r="U977" s="627"/>
      <c r="V977" s="279">
        <v>7</v>
      </c>
      <c r="W977" s="627">
        <v>10</v>
      </c>
      <c r="X977" s="628"/>
    </row>
    <row r="978" spans="2:24" s="50" customFormat="1">
      <c r="B978" s="275" t="s">
        <v>255</v>
      </c>
      <c r="C978" s="627">
        <v>9</v>
      </c>
      <c r="D978" s="627"/>
      <c r="E978" s="627">
        <v>13</v>
      </c>
      <c r="F978" s="627"/>
      <c r="G978" s="276">
        <v>22</v>
      </c>
      <c r="H978" s="275" t="s">
        <v>254</v>
      </c>
      <c r="I978" s="627">
        <v>16</v>
      </c>
      <c r="J978" s="627"/>
      <c r="K978" s="279">
        <v>13</v>
      </c>
      <c r="L978" s="276">
        <v>29</v>
      </c>
      <c r="M978" s="275" t="s">
        <v>253</v>
      </c>
      <c r="N978" s="279">
        <v>14</v>
      </c>
      <c r="O978" s="627">
        <v>11</v>
      </c>
      <c r="P978" s="627"/>
      <c r="Q978" s="627">
        <v>25</v>
      </c>
      <c r="R978" s="628"/>
      <c r="S978" s="275" t="s">
        <v>252</v>
      </c>
      <c r="T978" s="627">
        <v>6</v>
      </c>
      <c r="U978" s="627"/>
      <c r="V978" s="279">
        <v>7</v>
      </c>
      <c r="W978" s="627">
        <v>13</v>
      </c>
      <c r="X978" s="628"/>
    </row>
    <row r="979" spans="2:24" s="50" customFormat="1">
      <c r="B979" s="275" t="s">
        <v>251</v>
      </c>
      <c r="C979" s="627">
        <v>9</v>
      </c>
      <c r="D979" s="627"/>
      <c r="E979" s="627">
        <v>10</v>
      </c>
      <c r="F979" s="627"/>
      <c r="G979" s="276">
        <v>19</v>
      </c>
      <c r="H979" s="275" t="s">
        <v>250</v>
      </c>
      <c r="I979" s="627">
        <v>10</v>
      </c>
      <c r="J979" s="627"/>
      <c r="K979" s="279">
        <v>13</v>
      </c>
      <c r="L979" s="276">
        <v>23</v>
      </c>
      <c r="M979" s="275" t="s">
        <v>249</v>
      </c>
      <c r="N979" s="279">
        <v>15</v>
      </c>
      <c r="O979" s="627">
        <v>10</v>
      </c>
      <c r="P979" s="627"/>
      <c r="Q979" s="627">
        <v>25</v>
      </c>
      <c r="R979" s="628"/>
      <c r="S979" s="275" t="s">
        <v>248</v>
      </c>
      <c r="T979" s="627">
        <v>4</v>
      </c>
      <c r="U979" s="627"/>
      <c r="V979" s="279">
        <v>5</v>
      </c>
      <c r="W979" s="627">
        <v>9</v>
      </c>
      <c r="X979" s="628"/>
    </row>
    <row r="980" spans="2:24" s="50" customFormat="1">
      <c r="B980" s="275" t="s">
        <v>247</v>
      </c>
      <c r="C980" s="627">
        <v>14</v>
      </c>
      <c r="D980" s="627"/>
      <c r="E980" s="627">
        <v>7</v>
      </c>
      <c r="F980" s="627"/>
      <c r="G980" s="276">
        <v>21</v>
      </c>
      <c r="H980" s="275" t="s">
        <v>246</v>
      </c>
      <c r="I980" s="627">
        <v>17</v>
      </c>
      <c r="J980" s="627"/>
      <c r="K980" s="279">
        <v>16</v>
      </c>
      <c r="L980" s="276">
        <v>33</v>
      </c>
      <c r="M980" s="275" t="s">
        <v>245</v>
      </c>
      <c r="N980" s="279">
        <v>10</v>
      </c>
      <c r="O980" s="627">
        <v>11</v>
      </c>
      <c r="P980" s="627"/>
      <c r="Q980" s="627">
        <v>21</v>
      </c>
      <c r="R980" s="628"/>
      <c r="S980" s="275" t="s">
        <v>244</v>
      </c>
      <c r="T980" s="627">
        <v>6</v>
      </c>
      <c r="U980" s="627"/>
      <c r="V980" s="279">
        <v>3</v>
      </c>
      <c r="W980" s="627">
        <v>9</v>
      </c>
      <c r="X980" s="628"/>
    </row>
    <row r="981" spans="2:24" s="50" customFormat="1">
      <c r="B981" s="300" t="s">
        <v>243</v>
      </c>
      <c r="C981" s="466">
        <v>14</v>
      </c>
      <c r="D981" s="466"/>
      <c r="E981" s="466">
        <v>13</v>
      </c>
      <c r="F981" s="466"/>
      <c r="G981" s="301">
        <v>27</v>
      </c>
      <c r="H981" s="300" t="s">
        <v>242</v>
      </c>
      <c r="I981" s="466">
        <v>10</v>
      </c>
      <c r="J981" s="466"/>
      <c r="K981" s="196">
        <v>13</v>
      </c>
      <c r="L981" s="301">
        <v>23</v>
      </c>
      <c r="M981" s="300" t="s">
        <v>241</v>
      </c>
      <c r="N981" s="196">
        <v>10</v>
      </c>
      <c r="O981" s="466">
        <v>12</v>
      </c>
      <c r="P981" s="466"/>
      <c r="Q981" s="466">
        <v>22</v>
      </c>
      <c r="R981" s="618"/>
      <c r="S981" s="300" t="s">
        <v>240</v>
      </c>
      <c r="T981" s="466">
        <v>5</v>
      </c>
      <c r="U981" s="466"/>
      <c r="V981" s="196">
        <v>7</v>
      </c>
      <c r="W981" s="466">
        <v>12</v>
      </c>
      <c r="X981" s="618"/>
    </row>
    <row r="982" spans="2:24" s="50" customFormat="1">
      <c r="B982" s="275" t="s">
        <v>239</v>
      </c>
      <c r="C982" s="627">
        <v>13</v>
      </c>
      <c r="D982" s="627"/>
      <c r="E982" s="627">
        <v>13</v>
      </c>
      <c r="F982" s="627"/>
      <c r="G982" s="276">
        <v>26</v>
      </c>
      <c r="H982" s="275" t="s">
        <v>238</v>
      </c>
      <c r="I982" s="627">
        <v>6</v>
      </c>
      <c r="J982" s="627"/>
      <c r="K982" s="279">
        <v>13</v>
      </c>
      <c r="L982" s="276">
        <v>19</v>
      </c>
      <c r="M982" s="275" t="s">
        <v>237</v>
      </c>
      <c r="N982" s="279">
        <v>11</v>
      </c>
      <c r="O982" s="627">
        <v>9</v>
      </c>
      <c r="P982" s="627"/>
      <c r="Q982" s="627">
        <v>20</v>
      </c>
      <c r="R982" s="628"/>
      <c r="S982" s="275" t="s">
        <v>236</v>
      </c>
      <c r="T982" s="627">
        <v>3</v>
      </c>
      <c r="U982" s="627"/>
      <c r="V982" s="279">
        <v>5</v>
      </c>
      <c r="W982" s="627">
        <v>8</v>
      </c>
      <c r="X982" s="628"/>
    </row>
    <row r="983" spans="2:24" s="50" customFormat="1">
      <c r="B983" s="275" t="s">
        <v>235</v>
      </c>
      <c r="C983" s="627">
        <v>12</v>
      </c>
      <c r="D983" s="627"/>
      <c r="E983" s="627">
        <v>21</v>
      </c>
      <c r="F983" s="627"/>
      <c r="G983" s="276">
        <v>33</v>
      </c>
      <c r="H983" s="275" t="s">
        <v>234</v>
      </c>
      <c r="I983" s="627">
        <v>14</v>
      </c>
      <c r="J983" s="627"/>
      <c r="K983" s="279">
        <v>13</v>
      </c>
      <c r="L983" s="276">
        <v>27</v>
      </c>
      <c r="M983" s="275" t="s">
        <v>233</v>
      </c>
      <c r="N983" s="279">
        <v>6</v>
      </c>
      <c r="O983" s="627">
        <v>11</v>
      </c>
      <c r="P983" s="627"/>
      <c r="Q983" s="627">
        <v>17</v>
      </c>
      <c r="R983" s="628"/>
      <c r="S983" s="275" t="s">
        <v>232</v>
      </c>
      <c r="T983" s="627">
        <v>2</v>
      </c>
      <c r="U983" s="627"/>
      <c r="V983" s="279">
        <v>3</v>
      </c>
      <c r="W983" s="627">
        <v>5</v>
      </c>
      <c r="X983" s="628"/>
    </row>
    <row r="984" spans="2:24" s="50" customFormat="1">
      <c r="B984" s="275" t="s">
        <v>231</v>
      </c>
      <c r="C984" s="627">
        <v>5</v>
      </c>
      <c r="D984" s="627"/>
      <c r="E984" s="627">
        <v>8</v>
      </c>
      <c r="F984" s="627"/>
      <c r="G984" s="276">
        <v>13</v>
      </c>
      <c r="H984" s="275" t="s">
        <v>230</v>
      </c>
      <c r="I984" s="627">
        <v>8</v>
      </c>
      <c r="J984" s="627"/>
      <c r="K984" s="279">
        <v>6</v>
      </c>
      <c r="L984" s="276">
        <v>14</v>
      </c>
      <c r="M984" s="275" t="s">
        <v>229</v>
      </c>
      <c r="N984" s="279">
        <v>15</v>
      </c>
      <c r="O984" s="627">
        <v>10</v>
      </c>
      <c r="P984" s="627"/>
      <c r="Q984" s="627">
        <v>25</v>
      </c>
      <c r="R984" s="628"/>
      <c r="S984" s="275" t="s">
        <v>228</v>
      </c>
      <c r="T984" s="627">
        <v>3</v>
      </c>
      <c r="U984" s="627"/>
      <c r="V984" s="279">
        <v>2</v>
      </c>
      <c r="W984" s="627">
        <v>5</v>
      </c>
      <c r="X984" s="628"/>
    </row>
    <row r="985" spans="2:24" s="50" customFormat="1">
      <c r="B985" s="275" t="s">
        <v>227</v>
      </c>
      <c r="C985" s="627">
        <v>15</v>
      </c>
      <c r="D985" s="627"/>
      <c r="E985" s="627">
        <v>13</v>
      </c>
      <c r="F985" s="627"/>
      <c r="G985" s="276">
        <v>28</v>
      </c>
      <c r="H985" s="275" t="s">
        <v>226</v>
      </c>
      <c r="I985" s="627">
        <v>9</v>
      </c>
      <c r="J985" s="627"/>
      <c r="K985" s="279">
        <v>14</v>
      </c>
      <c r="L985" s="276">
        <v>23</v>
      </c>
      <c r="M985" s="275" t="s">
        <v>225</v>
      </c>
      <c r="N985" s="279">
        <v>14</v>
      </c>
      <c r="O985" s="627">
        <v>10</v>
      </c>
      <c r="P985" s="627"/>
      <c r="Q985" s="627">
        <v>24</v>
      </c>
      <c r="R985" s="628"/>
      <c r="S985" s="275" t="s">
        <v>224</v>
      </c>
      <c r="T985" s="627">
        <v>2</v>
      </c>
      <c r="U985" s="627"/>
      <c r="V985" s="279">
        <v>2</v>
      </c>
      <c r="W985" s="627">
        <v>4</v>
      </c>
      <c r="X985" s="628"/>
    </row>
    <row r="986" spans="2:24" s="50" customFormat="1">
      <c r="B986" s="300" t="s">
        <v>223</v>
      </c>
      <c r="C986" s="466">
        <v>17</v>
      </c>
      <c r="D986" s="466"/>
      <c r="E986" s="466">
        <v>6</v>
      </c>
      <c r="F986" s="466"/>
      <c r="G986" s="301">
        <v>23</v>
      </c>
      <c r="H986" s="300" t="s">
        <v>222</v>
      </c>
      <c r="I986" s="466">
        <v>6</v>
      </c>
      <c r="J986" s="466"/>
      <c r="K986" s="196">
        <v>11</v>
      </c>
      <c r="L986" s="301">
        <v>17</v>
      </c>
      <c r="M986" s="300" t="s">
        <v>221</v>
      </c>
      <c r="N986" s="196">
        <v>13</v>
      </c>
      <c r="O986" s="466">
        <v>6</v>
      </c>
      <c r="P986" s="466"/>
      <c r="Q986" s="466">
        <v>19</v>
      </c>
      <c r="R986" s="618"/>
      <c r="S986" s="300" t="s">
        <v>220</v>
      </c>
      <c r="T986" s="466">
        <v>2</v>
      </c>
      <c r="U986" s="466"/>
      <c r="V986" s="196">
        <v>2</v>
      </c>
      <c r="W986" s="466">
        <v>4</v>
      </c>
      <c r="X986" s="618"/>
    </row>
    <row r="987" spans="2:24" s="50" customFormat="1">
      <c r="B987" s="275" t="s">
        <v>219</v>
      </c>
      <c r="C987" s="627">
        <v>11</v>
      </c>
      <c r="D987" s="627"/>
      <c r="E987" s="627">
        <v>4</v>
      </c>
      <c r="F987" s="627"/>
      <c r="G987" s="276">
        <v>15</v>
      </c>
      <c r="H987" s="275" t="s">
        <v>218</v>
      </c>
      <c r="I987" s="627">
        <v>7</v>
      </c>
      <c r="J987" s="627"/>
      <c r="K987" s="279">
        <v>16</v>
      </c>
      <c r="L987" s="276">
        <v>23</v>
      </c>
      <c r="M987" s="275" t="s">
        <v>217</v>
      </c>
      <c r="N987" s="279">
        <v>13</v>
      </c>
      <c r="O987" s="627">
        <v>14</v>
      </c>
      <c r="P987" s="627"/>
      <c r="Q987" s="627">
        <v>27</v>
      </c>
      <c r="R987" s="628"/>
      <c r="S987" s="275" t="s">
        <v>216</v>
      </c>
      <c r="T987" s="627">
        <v>3</v>
      </c>
      <c r="U987" s="627"/>
      <c r="V987" s="279">
        <v>4</v>
      </c>
      <c r="W987" s="627">
        <v>7</v>
      </c>
      <c r="X987" s="628"/>
    </row>
    <row r="988" spans="2:24" s="50" customFormat="1">
      <c r="B988" s="275" t="s">
        <v>215</v>
      </c>
      <c r="C988" s="627">
        <v>10</v>
      </c>
      <c r="D988" s="627"/>
      <c r="E988" s="627">
        <v>11</v>
      </c>
      <c r="F988" s="627"/>
      <c r="G988" s="276">
        <v>21</v>
      </c>
      <c r="H988" s="275" t="s">
        <v>214</v>
      </c>
      <c r="I988" s="627">
        <v>9</v>
      </c>
      <c r="J988" s="627"/>
      <c r="K988" s="279">
        <v>12</v>
      </c>
      <c r="L988" s="276">
        <v>21</v>
      </c>
      <c r="M988" s="275" t="s">
        <v>213</v>
      </c>
      <c r="N988" s="279">
        <v>5</v>
      </c>
      <c r="O988" s="627">
        <v>7</v>
      </c>
      <c r="P988" s="627"/>
      <c r="Q988" s="627">
        <v>12</v>
      </c>
      <c r="R988" s="628"/>
      <c r="S988" s="275" t="s">
        <v>212</v>
      </c>
      <c r="T988" s="627">
        <v>0</v>
      </c>
      <c r="U988" s="627"/>
      <c r="V988" s="279">
        <v>3</v>
      </c>
      <c r="W988" s="627">
        <v>3</v>
      </c>
      <c r="X988" s="628"/>
    </row>
    <row r="989" spans="2:24" s="50" customFormat="1">
      <c r="B989" s="275" t="s">
        <v>211</v>
      </c>
      <c r="C989" s="627">
        <v>10</v>
      </c>
      <c r="D989" s="627"/>
      <c r="E989" s="627">
        <v>14</v>
      </c>
      <c r="F989" s="627"/>
      <c r="G989" s="276">
        <v>24</v>
      </c>
      <c r="H989" s="275" t="s">
        <v>210</v>
      </c>
      <c r="I989" s="627">
        <v>18</v>
      </c>
      <c r="J989" s="627"/>
      <c r="K989" s="279">
        <v>20</v>
      </c>
      <c r="L989" s="276">
        <v>38</v>
      </c>
      <c r="M989" s="275" t="s">
        <v>209</v>
      </c>
      <c r="N989" s="279">
        <v>4</v>
      </c>
      <c r="O989" s="627">
        <v>9</v>
      </c>
      <c r="P989" s="627"/>
      <c r="Q989" s="627">
        <v>13</v>
      </c>
      <c r="R989" s="628"/>
      <c r="S989" s="275" t="s">
        <v>208</v>
      </c>
      <c r="T989" s="627">
        <v>0</v>
      </c>
      <c r="U989" s="627"/>
      <c r="V989" s="279">
        <v>0</v>
      </c>
      <c r="W989" s="627">
        <v>0</v>
      </c>
      <c r="X989" s="628"/>
    </row>
    <row r="990" spans="2:24" s="50" customFormat="1">
      <c r="B990" s="275" t="s">
        <v>207</v>
      </c>
      <c r="C990" s="627">
        <v>9</v>
      </c>
      <c r="D990" s="627"/>
      <c r="E990" s="627">
        <v>16</v>
      </c>
      <c r="F990" s="627"/>
      <c r="G990" s="276">
        <v>25</v>
      </c>
      <c r="H990" s="275" t="s">
        <v>206</v>
      </c>
      <c r="I990" s="627">
        <v>20</v>
      </c>
      <c r="J990" s="627"/>
      <c r="K990" s="279">
        <v>17</v>
      </c>
      <c r="L990" s="276">
        <v>37</v>
      </c>
      <c r="M990" s="275" t="s">
        <v>205</v>
      </c>
      <c r="N990" s="279">
        <v>8</v>
      </c>
      <c r="O990" s="627">
        <v>10</v>
      </c>
      <c r="P990" s="627"/>
      <c r="Q990" s="627">
        <v>18</v>
      </c>
      <c r="R990" s="628"/>
      <c r="S990" s="275" t="s">
        <v>204</v>
      </c>
      <c r="T990" s="627">
        <v>0</v>
      </c>
      <c r="U990" s="627"/>
      <c r="V990" s="279">
        <v>3</v>
      </c>
      <c r="W990" s="627">
        <v>3</v>
      </c>
      <c r="X990" s="628"/>
    </row>
    <row r="991" spans="2:24" s="50" customFormat="1">
      <c r="B991" s="300" t="s">
        <v>203</v>
      </c>
      <c r="C991" s="466">
        <v>11</v>
      </c>
      <c r="D991" s="466"/>
      <c r="E991" s="466">
        <v>15</v>
      </c>
      <c r="F991" s="466"/>
      <c r="G991" s="301">
        <v>26</v>
      </c>
      <c r="H991" s="300" t="s">
        <v>202</v>
      </c>
      <c r="I991" s="466">
        <v>21</v>
      </c>
      <c r="J991" s="466"/>
      <c r="K991" s="196">
        <v>19</v>
      </c>
      <c r="L991" s="301">
        <v>40</v>
      </c>
      <c r="M991" s="300" t="s">
        <v>201</v>
      </c>
      <c r="N991" s="196">
        <v>8</v>
      </c>
      <c r="O991" s="466">
        <v>4</v>
      </c>
      <c r="P991" s="466"/>
      <c r="Q991" s="466">
        <v>12</v>
      </c>
      <c r="R991" s="618"/>
      <c r="S991" s="300" t="s">
        <v>200</v>
      </c>
      <c r="T991" s="466">
        <v>1</v>
      </c>
      <c r="U991" s="466"/>
      <c r="V991" s="196">
        <v>0</v>
      </c>
      <c r="W991" s="466">
        <v>1</v>
      </c>
      <c r="X991" s="618"/>
    </row>
    <row r="992" spans="2:24" s="50" customFormat="1">
      <c r="B992" s="275" t="s">
        <v>199</v>
      </c>
      <c r="C992" s="627">
        <v>14</v>
      </c>
      <c r="D992" s="627"/>
      <c r="E992" s="627">
        <v>6</v>
      </c>
      <c r="F992" s="627"/>
      <c r="G992" s="276">
        <v>20</v>
      </c>
      <c r="H992" s="275" t="s">
        <v>198</v>
      </c>
      <c r="I992" s="627">
        <v>10</v>
      </c>
      <c r="J992" s="627"/>
      <c r="K992" s="279">
        <v>10</v>
      </c>
      <c r="L992" s="276">
        <v>20</v>
      </c>
      <c r="M992" s="275" t="s">
        <v>197</v>
      </c>
      <c r="N992" s="279">
        <v>10</v>
      </c>
      <c r="O992" s="627">
        <v>6</v>
      </c>
      <c r="P992" s="627"/>
      <c r="Q992" s="627">
        <v>16</v>
      </c>
      <c r="R992" s="628"/>
      <c r="S992" s="297" t="s">
        <v>196</v>
      </c>
      <c r="T992" s="629">
        <v>0</v>
      </c>
      <c r="U992" s="629"/>
      <c r="V992" s="299">
        <v>0</v>
      </c>
      <c r="W992" s="629">
        <v>0</v>
      </c>
      <c r="X992" s="630"/>
    </row>
    <row r="993" spans="2:24" s="50" customFormat="1">
      <c r="B993" s="275" t="s">
        <v>195</v>
      </c>
      <c r="C993" s="627">
        <v>11</v>
      </c>
      <c r="D993" s="627"/>
      <c r="E993" s="627">
        <v>7</v>
      </c>
      <c r="F993" s="627"/>
      <c r="G993" s="276">
        <v>18</v>
      </c>
      <c r="H993" s="275" t="s">
        <v>194</v>
      </c>
      <c r="I993" s="627">
        <v>8</v>
      </c>
      <c r="J993" s="627"/>
      <c r="K993" s="279">
        <v>13</v>
      </c>
      <c r="L993" s="276">
        <v>21</v>
      </c>
      <c r="M993" s="275" t="s">
        <v>193</v>
      </c>
      <c r="N993" s="279">
        <v>4</v>
      </c>
      <c r="O993" s="627">
        <v>4</v>
      </c>
      <c r="P993" s="627"/>
      <c r="Q993" s="627">
        <v>8</v>
      </c>
      <c r="R993" s="628"/>
      <c r="S993" s="275" t="s">
        <v>192</v>
      </c>
      <c r="T993" s="627">
        <v>0</v>
      </c>
      <c r="U993" s="627"/>
      <c r="V993" s="279">
        <v>0</v>
      </c>
      <c r="W993" s="627">
        <v>0</v>
      </c>
      <c r="X993" s="628"/>
    </row>
    <row r="994" spans="2:24" s="50" customFormat="1">
      <c r="B994" s="275" t="s">
        <v>191</v>
      </c>
      <c r="C994" s="627">
        <v>17</v>
      </c>
      <c r="D994" s="627"/>
      <c r="E994" s="627">
        <v>13</v>
      </c>
      <c r="F994" s="627"/>
      <c r="G994" s="276">
        <v>30</v>
      </c>
      <c r="H994" s="275" t="s">
        <v>190</v>
      </c>
      <c r="I994" s="627">
        <v>18</v>
      </c>
      <c r="J994" s="627"/>
      <c r="K994" s="279">
        <v>11</v>
      </c>
      <c r="L994" s="276">
        <v>29</v>
      </c>
      <c r="M994" s="275" t="s">
        <v>189</v>
      </c>
      <c r="N994" s="279">
        <v>3</v>
      </c>
      <c r="O994" s="627">
        <v>4</v>
      </c>
      <c r="P994" s="627"/>
      <c r="Q994" s="627">
        <v>7</v>
      </c>
      <c r="R994" s="628"/>
      <c r="S994" s="275" t="s">
        <v>188</v>
      </c>
      <c r="T994" s="627">
        <v>0</v>
      </c>
      <c r="U994" s="627"/>
      <c r="V994" s="279">
        <v>0</v>
      </c>
      <c r="W994" s="627">
        <v>0</v>
      </c>
      <c r="X994" s="628"/>
    </row>
    <row r="995" spans="2:24" s="50" customFormat="1">
      <c r="B995" s="275" t="s">
        <v>187</v>
      </c>
      <c r="C995" s="627">
        <v>8</v>
      </c>
      <c r="D995" s="627"/>
      <c r="E995" s="627">
        <v>8</v>
      </c>
      <c r="F995" s="627"/>
      <c r="G995" s="276">
        <v>16</v>
      </c>
      <c r="H995" s="275" t="s">
        <v>186</v>
      </c>
      <c r="I995" s="627">
        <v>9</v>
      </c>
      <c r="J995" s="627"/>
      <c r="K995" s="279">
        <v>16</v>
      </c>
      <c r="L995" s="276">
        <v>25</v>
      </c>
      <c r="M995" s="275" t="s">
        <v>185</v>
      </c>
      <c r="N995" s="279">
        <v>3</v>
      </c>
      <c r="O995" s="627">
        <v>6</v>
      </c>
      <c r="P995" s="627"/>
      <c r="Q995" s="627">
        <v>9</v>
      </c>
      <c r="R995" s="628"/>
      <c r="S995" s="275" t="s">
        <v>184</v>
      </c>
      <c r="T995" s="627">
        <v>0</v>
      </c>
      <c r="U995" s="627"/>
      <c r="V995" s="279">
        <v>1</v>
      </c>
      <c r="W995" s="627">
        <v>1</v>
      </c>
      <c r="X995" s="628"/>
    </row>
    <row r="996" spans="2:24" s="50" customFormat="1" ht="14.25" thickBot="1">
      <c r="B996" s="277" t="s">
        <v>183</v>
      </c>
      <c r="C996" s="632">
        <v>7</v>
      </c>
      <c r="D996" s="632"/>
      <c r="E996" s="632">
        <v>6</v>
      </c>
      <c r="F996" s="632"/>
      <c r="G996" s="278">
        <v>13</v>
      </c>
      <c r="H996" s="277" t="s">
        <v>182</v>
      </c>
      <c r="I996" s="632">
        <v>11</v>
      </c>
      <c r="J996" s="632"/>
      <c r="K996" s="280">
        <v>14</v>
      </c>
      <c r="L996" s="278">
        <v>25</v>
      </c>
      <c r="M996" s="277" t="s">
        <v>181</v>
      </c>
      <c r="N996" s="280">
        <v>5</v>
      </c>
      <c r="O996" s="632">
        <v>9</v>
      </c>
      <c r="P996" s="632"/>
      <c r="Q996" s="632">
        <v>14</v>
      </c>
      <c r="R996" s="647"/>
      <c r="S996" s="300" t="s">
        <v>180</v>
      </c>
      <c r="T996" s="466">
        <v>1</v>
      </c>
      <c r="U996" s="466"/>
      <c r="V996" s="196">
        <v>0</v>
      </c>
      <c r="W996" s="466">
        <v>1</v>
      </c>
      <c r="X996" s="618"/>
    </row>
    <row r="997" spans="2:24" s="50" customFormat="1" ht="14.25" thickBot="1">
      <c r="F997" s="643" t="s">
        <v>179</v>
      </c>
      <c r="G997" s="643"/>
      <c r="H997" s="643"/>
      <c r="I997" s="643"/>
      <c r="S997" s="297" t="s">
        <v>178</v>
      </c>
      <c r="T997" s="629">
        <v>0</v>
      </c>
      <c r="U997" s="629"/>
      <c r="V997" s="299">
        <v>0</v>
      </c>
      <c r="W997" s="629">
        <v>0</v>
      </c>
      <c r="X997" s="630"/>
    </row>
    <row r="998" spans="2:24" s="50" customFormat="1">
      <c r="B998" s="281" t="s">
        <v>177</v>
      </c>
      <c r="C998" s="634">
        <f>SUM(C972:D976)</f>
        <v>52</v>
      </c>
      <c r="D998" s="634"/>
      <c r="E998" s="634">
        <f>SUM(E972:F976)</f>
        <v>60</v>
      </c>
      <c r="F998" s="634"/>
      <c r="G998" s="282">
        <f>SUM(C998:F998)</f>
        <v>112</v>
      </c>
      <c r="H998" s="281" t="s">
        <v>176</v>
      </c>
      <c r="I998" s="633">
        <f>SUM(N972:N976)</f>
        <v>59</v>
      </c>
      <c r="J998" s="633"/>
      <c r="K998" s="287">
        <f>SUM(O972:P976)</f>
        <v>73</v>
      </c>
      <c r="L998" s="282">
        <f t="shared" ref="L998:L1004" si="160">SUM(H998:K998)</f>
        <v>132</v>
      </c>
      <c r="M998" s="268" t="s">
        <v>175</v>
      </c>
      <c r="N998" s="290">
        <f>SUM(T997:U1002)</f>
        <v>0</v>
      </c>
      <c r="O998" s="634">
        <f>SUM(V997:V1001)</f>
        <v>1</v>
      </c>
      <c r="P998" s="634"/>
      <c r="Q998" s="634">
        <f t="shared" ref="Q998:Q999" si="161">SUM(M998:P998)</f>
        <v>1</v>
      </c>
      <c r="R998" s="644">
        <f t="shared" ref="R998:R999" si="162">SUM(N998:Q998)</f>
        <v>2</v>
      </c>
      <c r="S998" s="275" t="s">
        <v>174</v>
      </c>
      <c r="T998" s="627">
        <v>0</v>
      </c>
      <c r="U998" s="627"/>
      <c r="V998" s="279">
        <v>0</v>
      </c>
      <c r="W998" s="627">
        <v>0</v>
      </c>
      <c r="X998" s="628"/>
    </row>
    <row r="999" spans="2:24" s="50" customFormat="1" ht="14.25" thickBot="1">
      <c r="B999" s="283" t="s">
        <v>173</v>
      </c>
      <c r="C999" s="645">
        <f>SUM(C977:D981)</f>
        <v>54</v>
      </c>
      <c r="D999" s="645"/>
      <c r="E999" s="645">
        <f>SUM(E977:F981)</f>
        <v>57</v>
      </c>
      <c r="F999" s="645"/>
      <c r="G999" s="284">
        <f t="shared" ref="G999:G1007" si="163">SUM(C999:F999)</f>
        <v>111</v>
      </c>
      <c r="H999" s="283" t="s">
        <v>172</v>
      </c>
      <c r="I999" s="648">
        <f>SUM(N977:N981)</f>
        <v>61</v>
      </c>
      <c r="J999" s="648"/>
      <c r="K999" s="288">
        <f>SUM(O977:P981)</f>
        <v>60</v>
      </c>
      <c r="L999" s="284">
        <f t="shared" si="160"/>
        <v>121</v>
      </c>
      <c r="M999" s="269" t="s">
        <v>159</v>
      </c>
      <c r="N999" s="291">
        <f>T1002</f>
        <v>0</v>
      </c>
      <c r="O999" s="641">
        <f>V1002</f>
        <v>0</v>
      </c>
      <c r="P999" s="641"/>
      <c r="Q999" s="641">
        <f t="shared" si="161"/>
        <v>0</v>
      </c>
      <c r="R999" s="660">
        <f t="shared" si="162"/>
        <v>0</v>
      </c>
      <c r="S999" s="275" t="s">
        <v>171</v>
      </c>
      <c r="T999" s="627">
        <v>0</v>
      </c>
      <c r="U999" s="627"/>
      <c r="V999" s="279">
        <v>1</v>
      </c>
      <c r="W999" s="627">
        <v>1</v>
      </c>
      <c r="X999" s="628"/>
    </row>
    <row r="1000" spans="2:24" s="50" customFormat="1" ht="14.25" thickBot="1">
      <c r="B1000" s="283" t="s">
        <v>170</v>
      </c>
      <c r="C1000" s="645">
        <f>SUM(C982:D986)</f>
        <v>62</v>
      </c>
      <c r="D1000" s="645"/>
      <c r="E1000" s="645">
        <f>SUM(E982:F986)</f>
        <v>61</v>
      </c>
      <c r="F1000" s="645"/>
      <c r="G1000" s="284">
        <f t="shared" si="163"/>
        <v>123</v>
      </c>
      <c r="H1000" s="283" t="s">
        <v>169</v>
      </c>
      <c r="I1000" s="648">
        <f>SUM(N982:N986)</f>
        <v>59</v>
      </c>
      <c r="J1000" s="648"/>
      <c r="K1000" s="288">
        <f>SUM(O982:P986)</f>
        <v>46</v>
      </c>
      <c r="L1000" s="284">
        <f t="shared" si="160"/>
        <v>105</v>
      </c>
      <c r="S1000" s="275" t="s">
        <v>168</v>
      </c>
      <c r="T1000" s="627">
        <v>0</v>
      </c>
      <c r="U1000" s="627"/>
      <c r="V1000" s="279">
        <v>0</v>
      </c>
      <c r="W1000" s="627">
        <v>0</v>
      </c>
      <c r="X1000" s="628"/>
    </row>
    <row r="1001" spans="2:24" s="50" customFormat="1">
      <c r="B1001" s="283" t="s">
        <v>167</v>
      </c>
      <c r="C1001" s="645">
        <f>SUM(C987:D991)</f>
        <v>51</v>
      </c>
      <c r="D1001" s="645"/>
      <c r="E1001" s="645">
        <f>SUM(E987:F991)</f>
        <v>60</v>
      </c>
      <c r="F1001" s="645"/>
      <c r="G1001" s="284">
        <f t="shared" si="163"/>
        <v>111</v>
      </c>
      <c r="H1001" s="283" t="s">
        <v>166</v>
      </c>
      <c r="I1001" s="648">
        <f>SUM(N987:N991)</f>
        <v>38</v>
      </c>
      <c r="J1001" s="648"/>
      <c r="K1001" s="288">
        <f>SUM(O987:P991)</f>
        <v>44</v>
      </c>
      <c r="L1001" s="284">
        <f t="shared" si="160"/>
        <v>82</v>
      </c>
      <c r="M1001" s="639" t="s">
        <v>165</v>
      </c>
      <c r="N1001" s="635">
        <f>SUM(I1001:J1007,N998:N999)</f>
        <v>122</v>
      </c>
      <c r="O1001" s="635">
        <f>SUM(K1001:K1007,O998:P999)</f>
        <v>158</v>
      </c>
      <c r="P1001" s="635"/>
      <c r="Q1001" s="635">
        <f t="shared" ref="Q1001:Q1002" si="164">SUM(M1001:P1001)</f>
        <v>280</v>
      </c>
      <c r="R1001" s="637">
        <f t="shared" ref="R1001:R1002" si="165">SUM(N1001:Q1001)</f>
        <v>560</v>
      </c>
      <c r="S1001" s="300" t="s">
        <v>164</v>
      </c>
      <c r="T1001" s="302">
        <v>0</v>
      </c>
      <c r="U1001" s="302">
        <v>0</v>
      </c>
      <c r="V1001" s="302">
        <v>0</v>
      </c>
      <c r="W1001" s="466">
        <v>0</v>
      </c>
      <c r="X1001" s="618"/>
    </row>
    <row r="1002" spans="2:24" s="50" customFormat="1" ht="14.25" thickBot="1">
      <c r="B1002" s="283" t="s">
        <v>163</v>
      </c>
      <c r="C1002" s="645">
        <f>SUM(C992:D996)</f>
        <v>57</v>
      </c>
      <c r="D1002" s="645"/>
      <c r="E1002" s="645">
        <f>SUM(E992:F996)</f>
        <v>40</v>
      </c>
      <c r="F1002" s="645"/>
      <c r="G1002" s="284">
        <f t="shared" si="163"/>
        <v>97</v>
      </c>
      <c r="H1002" s="283" t="s">
        <v>162</v>
      </c>
      <c r="I1002" s="648">
        <f>SUM(N992:N996)</f>
        <v>25</v>
      </c>
      <c r="J1002" s="648"/>
      <c r="K1002" s="288">
        <f>SUM(O992:P996)</f>
        <v>29</v>
      </c>
      <c r="L1002" s="284">
        <f t="shared" si="160"/>
        <v>54</v>
      </c>
      <c r="M1002" s="640"/>
      <c r="N1002" s="636"/>
      <c r="O1002" s="636"/>
      <c r="P1002" s="636"/>
      <c r="Q1002" s="636">
        <f t="shared" si="164"/>
        <v>0</v>
      </c>
      <c r="R1002" s="638">
        <f t="shared" si="165"/>
        <v>0</v>
      </c>
      <c r="S1002" s="277" t="s">
        <v>159</v>
      </c>
      <c r="T1002" s="632">
        <v>0</v>
      </c>
      <c r="U1002" s="632"/>
      <c r="V1002" s="280">
        <v>0</v>
      </c>
      <c r="W1002" s="632">
        <v>0</v>
      </c>
      <c r="X1002" s="647"/>
    </row>
    <row r="1003" spans="2:24" s="50" customFormat="1" ht="14.25" thickBot="1">
      <c r="B1003" s="283" t="s">
        <v>158</v>
      </c>
      <c r="C1003" s="645">
        <f>SUM(I972:J976)</f>
        <v>49</v>
      </c>
      <c r="D1003" s="645"/>
      <c r="E1003" s="645">
        <f>SUM(K972:K976)</f>
        <v>53</v>
      </c>
      <c r="F1003" s="645"/>
      <c r="G1003" s="284">
        <f t="shared" si="163"/>
        <v>102</v>
      </c>
      <c r="H1003" s="283" t="s">
        <v>157</v>
      </c>
      <c r="I1003" s="648">
        <f>SUM(T972:U976)</f>
        <v>18</v>
      </c>
      <c r="J1003" s="648"/>
      <c r="K1003" s="288">
        <f>SUM(V972:V976)</f>
        <v>30</v>
      </c>
      <c r="L1003" s="284">
        <f t="shared" si="160"/>
        <v>48</v>
      </c>
      <c r="M1003" s="292" t="s">
        <v>161</v>
      </c>
      <c r="N1003" s="319"/>
      <c r="O1003" s="320"/>
      <c r="P1003" s="649">
        <f>Q1001/Q1005*100</f>
        <v>15.503875968992247</v>
      </c>
      <c r="Q1003" s="650"/>
      <c r="R1003" s="271" t="s">
        <v>160</v>
      </c>
    </row>
    <row r="1004" spans="2:24" s="50" customFormat="1" ht="14.25" thickBot="1">
      <c r="B1004" s="283" t="s">
        <v>156</v>
      </c>
      <c r="C1004" s="645">
        <f>SUM(I977:J981)</f>
        <v>67</v>
      </c>
      <c r="D1004" s="645"/>
      <c r="E1004" s="645">
        <f>SUM(K977:K981)</f>
        <v>66</v>
      </c>
      <c r="F1004" s="645"/>
      <c r="G1004" s="284">
        <f t="shared" si="163"/>
        <v>133</v>
      </c>
      <c r="H1004" s="283" t="s">
        <v>155</v>
      </c>
      <c r="I1004" s="648">
        <f>SUM(T977:U981)</f>
        <v>24</v>
      </c>
      <c r="J1004" s="648"/>
      <c r="K1004" s="288">
        <f>SUM(V977:V981)</f>
        <v>29</v>
      </c>
      <c r="L1004" s="284">
        <f t="shared" si="160"/>
        <v>53</v>
      </c>
    </row>
    <row r="1005" spans="2:24" s="50" customFormat="1">
      <c r="B1005" s="283" t="s">
        <v>154</v>
      </c>
      <c r="C1005" s="645">
        <f>SUM(I982:J986)</f>
        <v>43</v>
      </c>
      <c r="D1005" s="645"/>
      <c r="E1005" s="645">
        <f>SUM(K982:K986)</f>
        <v>57</v>
      </c>
      <c r="F1005" s="645"/>
      <c r="G1005" s="284">
        <f t="shared" si="163"/>
        <v>100</v>
      </c>
      <c r="H1005" s="283" t="s">
        <v>153</v>
      </c>
      <c r="I1005" s="648">
        <f>SUM(T982:U986)</f>
        <v>12</v>
      </c>
      <c r="J1005" s="648"/>
      <c r="K1005" s="288">
        <f>SUM(V982:V986)</f>
        <v>14</v>
      </c>
      <c r="L1005" s="284">
        <f>SUM(H1005:K1005)</f>
        <v>26</v>
      </c>
      <c r="M1005" s="639" t="s">
        <v>152</v>
      </c>
      <c r="N1005" s="635">
        <f>SUM(C998:D1007,I998:J1007,N998:N999)</f>
        <v>867</v>
      </c>
      <c r="O1005" s="635">
        <f>SUM(E998:F1007,K998:K1007,O998:P999)</f>
        <v>939</v>
      </c>
      <c r="P1005" s="635"/>
      <c r="Q1005" s="635">
        <f>SUM(N1005:P1006)</f>
        <v>1806</v>
      </c>
      <c r="R1005" s="637"/>
      <c r="S1005" s="651" t="s">
        <v>151</v>
      </c>
      <c r="T1005" s="623">
        <v>38</v>
      </c>
      <c r="U1005" s="623"/>
      <c r="V1005" s="623">
        <v>39</v>
      </c>
      <c r="W1005" s="623">
        <v>39</v>
      </c>
      <c r="X1005" s="625"/>
    </row>
    <row r="1006" spans="2:24" s="50" customFormat="1" ht="14.25" thickBot="1">
      <c r="B1006" s="283" t="s">
        <v>150</v>
      </c>
      <c r="C1006" s="645">
        <f>SUM(I987:J991)</f>
        <v>75</v>
      </c>
      <c r="D1006" s="645"/>
      <c r="E1006" s="645">
        <f>SUM(K987:K991)</f>
        <v>84</v>
      </c>
      <c r="F1006" s="645"/>
      <c r="G1006" s="284">
        <f t="shared" si="163"/>
        <v>159</v>
      </c>
      <c r="H1006" s="283" t="s">
        <v>149</v>
      </c>
      <c r="I1006" s="648">
        <f>SUM(T987:U991)</f>
        <v>4</v>
      </c>
      <c r="J1006" s="648"/>
      <c r="K1006" s="288">
        <f>SUM(V987:V991)</f>
        <v>10</v>
      </c>
      <c r="L1006" s="284">
        <f t="shared" ref="L1006:L1007" si="166">SUM(H1006:K1006)</f>
        <v>14</v>
      </c>
      <c r="M1006" s="640"/>
      <c r="N1006" s="636"/>
      <c r="O1006" s="636"/>
      <c r="P1006" s="636"/>
      <c r="Q1006" s="636"/>
      <c r="R1006" s="638"/>
      <c r="S1006" s="652"/>
      <c r="T1006" s="624"/>
      <c r="U1006" s="624"/>
      <c r="V1006" s="624"/>
      <c r="W1006" s="624"/>
      <c r="X1006" s="626"/>
    </row>
    <row r="1007" spans="2:24" s="50" customFormat="1" ht="14.25" thickBot="1">
      <c r="B1007" s="285" t="s">
        <v>148</v>
      </c>
      <c r="C1007" s="641">
        <f>SUM(I992:J996)</f>
        <v>56</v>
      </c>
      <c r="D1007" s="641"/>
      <c r="E1007" s="641">
        <f>SUM(K992:K996)</f>
        <v>64</v>
      </c>
      <c r="F1007" s="641"/>
      <c r="G1007" s="286">
        <f t="shared" si="163"/>
        <v>120</v>
      </c>
      <c r="H1007" s="285" t="s">
        <v>147</v>
      </c>
      <c r="I1007" s="653">
        <f>SUM(T992:U996)</f>
        <v>1</v>
      </c>
      <c r="J1007" s="653"/>
      <c r="K1007" s="289">
        <f>SUM(V992:V996)</f>
        <v>1</v>
      </c>
      <c r="L1007" s="286">
        <f t="shared" si="166"/>
        <v>2</v>
      </c>
      <c r="M1007" s="269" t="s">
        <v>7</v>
      </c>
      <c r="N1007" s="306"/>
      <c r="O1007" s="306"/>
      <c r="P1007" s="306"/>
      <c r="Q1007" s="661">
        <f>字別人口!Q52</f>
        <v>758</v>
      </c>
      <c r="R1007" s="662"/>
      <c r="S1007" s="643" t="s">
        <v>146</v>
      </c>
      <c r="T1007" s="643"/>
      <c r="U1007" s="643"/>
      <c r="V1007" s="643"/>
      <c r="W1007" s="169">
        <v>24</v>
      </c>
      <c r="X1007" s="107">
        <v>74</v>
      </c>
    </row>
    <row r="1009" spans="2:27" s="50" customFormat="1"/>
    <row r="1010" spans="2:27" s="50" customFormat="1" ht="13.5" customHeight="1">
      <c r="B1010" s="643" t="s">
        <v>1</v>
      </c>
      <c r="C1010" s="643"/>
      <c r="D1010" s="643" t="s">
        <v>2</v>
      </c>
      <c r="E1010" s="643"/>
      <c r="F1010" s="643"/>
      <c r="G1010" s="643"/>
      <c r="H1010" s="643"/>
      <c r="I1010" s="643"/>
      <c r="J1010" s="631" t="s">
        <v>338</v>
      </c>
      <c r="K1010" s="631"/>
      <c r="L1010" s="631"/>
      <c r="M1010" s="631"/>
      <c r="N1010" s="631"/>
      <c r="O1010" s="631"/>
      <c r="P1010" s="631"/>
      <c r="U1010" s="193" t="str">
        <f>$U$2</f>
        <v>平成29年11月30日</v>
      </c>
      <c r="V1010" s="193"/>
      <c r="W1010" s="193"/>
      <c r="X1010" s="193" t="s">
        <v>0</v>
      </c>
      <c r="Y1010" s="4"/>
      <c r="Z1010" s="4"/>
      <c r="AA1010" s="4"/>
    </row>
    <row r="1011" spans="2:27" s="50" customFormat="1" ht="13.5" customHeight="1">
      <c r="B1011" s="643" t="s">
        <v>282</v>
      </c>
      <c r="C1011" s="643"/>
      <c r="D1011" s="643" t="s">
        <v>119</v>
      </c>
      <c r="E1011" s="643"/>
      <c r="F1011" s="643"/>
      <c r="G1011" s="643"/>
      <c r="H1011" s="260"/>
      <c r="I1011" s="260"/>
      <c r="J1011" s="631"/>
      <c r="K1011" s="631"/>
      <c r="L1011" s="631"/>
      <c r="M1011" s="631"/>
      <c r="N1011" s="631"/>
      <c r="O1011" s="631"/>
      <c r="P1011" s="631"/>
      <c r="U1011" s="193" t="str">
        <f>$U$3</f>
        <v>平成29年12月 1日</v>
      </c>
      <c r="V1011" s="193"/>
      <c r="W1011" s="193"/>
      <c r="X1011" s="193" t="s">
        <v>3</v>
      </c>
      <c r="Y1011" s="4"/>
      <c r="Z1011" s="4"/>
      <c r="AA1011" s="4"/>
    </row>
    <row r="1012" spans="2:27" s="50" customFormat="1" ht="13.5" customHeight="1" thickBot="1">
      <c r="J1012" s="273"/>
      <c r="K1012" s="273"/>
      <c r="L1012" s="273"/>
      <c r="M1012" s="273"/>
      <c r="N1012" s="273"/>
      <c r="O1012" s="273"/>
      <c r="P1012" s="273"/>
      <c r="U1012" s="260"/>
      <c r="X1012" s="4"/>
      <c r="Y1012" s="4"/>
      <c r="Z1012" s="4"/>
      <c r="AA1012" s="4"/>
    </row>
    <row r="1013" spans="2:27" s="50" customFormat="1">
      <c r="B1013" s="294" t="s">
        <v>280</v>
      </c>
      <c r="C1013" s="642" t="s">
        <v>4</v>
      </c>
      <c r="D1013" s="642"/>
      <c r="E1013" s="642" t="s">
        <v>5</v>
      </c>
      <c r="F1013" s="642"/>
      <c r="G1013" s="295" t="s">
        <v>6</v>
      </c>
      <c r="H1013" s="294" t="s">
        <v>280</v>
      </c>
      <c r="I1013" s="642" t="s">
        <v>4</v>
      </c>
      <c r="J1013" s="642"/>
      <c r="K1013" s="296" t="s">
        <v>5</v>
      </c>
      <c r="L1013" s="295" t="s">
        <v>6</v>
      </c>
      <c r="M1013" s="294" t="s">
        <v>280</v>
      </c>
      <c r="N1013" s="296" t="s">
        <v>4</v>
      </c>
      <c r="O1013" s="642" t="s">
        <v>5</v>
      </c>
      <c r="P1013" s="642"/>
      <c r="Q1013" s="642" t="s">
        <v>6</v>
      </c>
      <c r="R1013" s="646"/>
      <c r="S1013" s="294" t="s">
        <v>280</v>
      </c>
      <c r="T1013" s="642" t="s">
        <v>4</v>
      </c>
      <c r="U1013" s="642"/>
      <c r="V1013" s="296" t="s">
        <v>5</v>
      </c>
      <c r="W1013" s="642" t="s">
        <v>6</v>
      </c>
      <c r="X1013" s="646"/>
    </row>
    <row r="1014" spans="2:27" s="50" customFormat="1">
      <c r="B1014" s="297" t="s">
        <v>279</v>
      </c>
      <c r="C1014" s="629">
        <v>18</v>
      </c>
      <c r="D1014" s="629"/>
      <c r="E1014" s="629">
        <v>8</v>
      </c>
      <c r="F1014" s="629"/>
      <c r="G1014" s="298">
        <v>26</v>
      </c>
      <c r="H1014" s="297" t="s">
        <v>278</v>
      </c>
      <c r="I1014" s="629">
        <v>17</v>
      </c>
      <c r="J1014" s="629"/>
      <c r="K1014" s="299">
        <v>18</v>
      </c>
      <c r="L1014" s="298">
        <v>35</v>
      </c>
      <c r="M1014" s="297" t="s">
        <v>277</v>
      </c>
      <c r="N1014" s="299">
        <v>9</v>
      </c>
      <c r="O1014" s="629">
        <v>16</v>
      </c>
      <c r="P1014" s="629"/>
      <c r="Q1014" s="629">
        <v>25</v>
      </c>
      <c r="R1014" s="630"/>
      <c r="S1014" s="297" t="s">
        <v>276</v>
      </c>
      <c r="T1014" s="629">
        <v>6</v>
      </c>
      <c r="U1014" s="629"/>
      <c r="V1014" s="299">
        <v>5</v>
      </c>
      <c r="W1014" s="629">
        <v>11</v>
      </c>
      <c r="X1014" s="630"/>
    </row>
    <row r="1015" spans="2:27" s="50" customFormat="1">
      <c r="B1015" s="275" t="s">
        <v>275</v>
      </c>
      <c r="C1015" s="627">
        <v>11</v>
      </c>
      <c r="D1015" s="627"/>
      <c r="E1015" s="627">
        <v>12</v>
      </c>
      <c r="F1015" s="627"/>
      <c r="G1015" s="276">
        <v>23</v>
      </c>
      <c r="H1015" s="275" t="s">
        <v>274</v>
      </c>
      <c r="I1015" s="627">
        <v>16</v>
      </c>
      <c r="J1015" s="627"/>
      <c r="K1015" s="279">
        <v>19</v>
      </c>
      <c r="L1015" s="276">
        <v>35</v>
      </c>
      <c r="M1015" s="275" t="s">
        <v>273</v>
      </c>
      <c r="N1015" s="279">
        <v>16</v>
      </c>
      <c r="O1015" s="627">
        <v>15</v>
      </c>
      <c r="P1015" s="627"/>
      <c r="Q1015" s="627">
        <v>31</v>
      </c>
      <c r="R1015" s="628"/>
      <c r="S1015" s="275" t="s">
        <v>272</v>
      </c>
      <c r="T1015" s="627">
        <v>6</v>
      </c>
      <c r="U1015" s="627"/>
      <c r="V1015" s="279">
        <v>11</v>
      </c>
      <c r="W1015" s="627">
        <v>17</v>
      </c>
      <c r="X1015" s="628"/>
    </row>
    <row r="1016" spans="2:27" s="50" customFormat="1">
      <c r="B1016" s="275" t="s">
        <v>271</v>
      </c>
      <c r="C1016" s="627">
        <v>9</v>
      </c>
      <c r="D1016" s="627"/>
      <c r="E1016" s="627">
        <v>10</v>
      </c>
      <c r="F1016" s="627"/>
      <c r="G1016" s="276">
        <v>19</v>
      </c>
      <c r="H1016" s="275" t="s">
        <v>270</v>
      </c>
      <c r="I1016" s="627">
        <v>14</v>
      </c>
      <c r="J1016" s="627"/>
      <c r="K1016" s="279">
        <v>10</v>
      </c>
      <c r="L1016" s="276">
        <v>24</v>
      </c>
      <c r="M1016" s="275" t="s">
        <v>269</v>
      </c>
      <c r="N1016" s="279">
        <v>4</v>
      </c>
      <c r="O1016" s="627">
        <v>10</v>
      </c>
      <c r="P1016" s="627"/>
      <c r="Q1016" s="627">
        <v>14</v>
      </c>
      <c r="R1016" s="628"/>
      <c r="S1016" s="275" t="s">
        <v>268</v>
      </c>
      <c r="T1016" s="627">
        <v>7</v>
      </c>
      <c r="U1016" s="627"/>
      <c r="V1016" s="279">
        <v>4</v>
      </c>
      <c r="W1016" s="627">
        <v>11</v>
      </c>
      <c r="X1016" s="628"/>
    </row>
    <row r="1017" spans="2:27" s="50" customFormat="1">
      <c r="B1017" s="275" t="s">
        <v>267</v>
      </c>
      <c r="C1017" s="627">
        <v>5</v>
      </c>
      <c r="D1017" s="627"/>
      <c r="E1017" s="627">
        <v>8</v>
      </c>
      <c r="F1017" s="627"/>
      <c r="G1017" s="276">
        <v>13</v>
      </c>
      <c r="H1017" s="275" t="s">
        <v>266</v>
      </c>
      <c r="I1017" s="627">
        <v>9</v>
      </c>
      <c r="J1017" s="627"/>
      <c r="K1017" s="279">
        <v>13</v>
      </c>
      <c r="L1017" s="276">
        <v>22</v>
      </c>
      <c r="M1017" s="275" t="s">
        <v>265</v>
      </c>
      <c r="N1017" s="279">
        <v>9</v>
      </c>
      <c r="O1017" s="627">
        <v>10</v>
      </c>
      <c r="P1017" s="627"/>
      <c r="Q1017" s="627">
        <v>19</v>
      </c>
      <c r="R1017" s="628"/>
      <c r="S1017" s="275" t="s">
        <v>264</v>
      </c>
      <c r="T1017" s="627">
        <v>6</v>
      </c>
      <c r="U1017" s="627"/>
      <c r="V1017" s="279">
        <v>13</v>
      </c>
      <c r="W1017" s="627">
        <v>19</v>
      </c>
      <c r="X1017" s="628"/>
    </row>
    <row r="1018" spans="2:27" s="50" customFormat="1">
      <c r="B1018" s="300" t="s">
        <v>263</v>
      </c>
      <c r="C1018" s="466">
        <v>9</v>
      </c>
      <c r="D1018" s="466"/>
      <c r="E1018" s="466">
        <v>7</v>
      </c>
      <c r="F1018" s="466"/>
      <c r="G1018" s="301">
        <v>16</v>
      </c>
      <c r="H1018" s="300" t="s">
        <v>262</v>
      </c>
      <c r="I1018" s="466">
        <v>10</v>
      </c>
      <c r="J1018" s="466"/>
      <c r="K1018" s="196">
        <v>10</v>
      </c>
      <c r="L1018" s="301">
        <v>20</v>
      </c>
      <c r="M1018" s="300" t="s">
        <v>261</v>
      </c>
      <c r="N1018" s="196">
        <v>10</v>
      </c>
      <c r="O1018" s="466">
        <v>11</v>
      </c>
      <c r="P1018" s="466"/>
      <c r="Q1018" s="466">
        <v>21</v>
      </c>
      <c r="R1018" s="618"/>
      <c r="S1018" s="300" t="s">
        <v>260</v>
      </c>
      <c r="T1018" s="466">
        <v>7</v>
      </c>
      <c r="U1018" s="466"/>
      <c r="V1018" s="196">
        <v>5</v>
      </c>
      <c r="W1018" s="466">
        <v>12</v>
      </c>
      <c r="X1018" s="618"/>
    </row>
    <row r="1019" spans="2:27" s="50" customFormat="1">
      <c r="B1019" s="275" t="s">
        <v>259</v>
      </c>
      <c r="C1019" s="627">
        <v>7</v>
      </c>
      <c r="D1019" s="627"/>
      <c r="E1019" s="627">
        <v>13</v>
      </c>
      <c r="F1019" s="627"/>
      <c r="G1019" s="276">
        <v>20</v>
      </c>
      <c r="H1019" s="275" t="s">
        <v>258</v>
      </c>
      <c r="I1019" s="627">
        <v>8</v>
      </c>
      <c r="J1019" s="627"/>
      <c r="K1019" s="279">
        <v>16</v>
      </c>
      <c r="L1019" s="276">
        <v>24</v>
      </c>
      <c r="M1019" s="275" t="s">
        <v>257</v>
      </c>
      <c r="N1019" s="279">
        <v>13</v>
      </c>
      <c r="O1019" s="627">
        <v>15</v>
      </c>
      <c r="P1019" s="627"/>
      <c r="Q1019" s="627">
        <v>28</v>
      </c>
      <c r="R1019" s="628"/>
      <c r="S1019" s="275" t="s">
        <v>256</v>
      </c>
      <c r="T1019" s="627">
        <v>5</v>
      </c>
      <c r="U1019" s="627"/>
      <c r="V1019" s="279">
        <v>5</v>
      </c>
      <c r="W1019" s="627">
        <v>10</v>
      </c>
      <c r="X1019" s="628"/>
    </row>
    <row r="1020" spans="2:27" s="50" customFormat="1">
      <c r="B1020" s="275" t="s">
        <v>255</v>
      </c>
      <c r="C1020" s="627">
        <v>6</v>
      </c>
      <c r="D1020" s="627"/>
      <c r="E1020" s="627">
        <v>4</v>
      </c>
      <c r="F1020" s="627"/>
      <c r="G1020" s="276">
        <v>10</v>
      </c>
      <c r="H1020" s="275" t="s">
        <v>254</v>
      </c>
      <c r="I1020" s="627">
        <v>16</v>
      </c>
      <c r="J1020" s="627"/>
      <c r="K1020" s="279">
        <v>18</v>
      </c>
      <c r="L1020" s="276">
        <v>34</v>
      </c>
      <c r="M1020" s="275" t="s">
        <v>253</v>
      </c>
      <c r="N1020" s="279">
        <v>15</v>
      </c>
      <c r="O1020" s="627">
        <v>5</v>
      </c>
      <c r="P1020" s="627"/>
      <c r="Q1020" s="627">
        <v>20</v>
      </c>
      <c r="R1020" s="628"/>
      <c r="S1020" s="275" t="s">
        <v>252</v>
      </c>
      <c r="T1020" s="627">
        <v>2</v>
      </c>
      <c r="U1020" s="627"/>
      <c r="V1020" s="279">
        <v>9</v>
      </c>
      <c r="W1020" s="627">
        <v>11</v>
      </c>
      <c r="X1020" s="628"/>
    </row>
    <row r="1021" spans="2:27" s="50" customFormat="1">
      <c r="B1021" s="275" t="s">
        <v>251</v>
      </c>
      <c r="C1021" s="627">
        <v>5</v>
      </c>
      <c r="D1021" s="627"/>
      <c r="E1021" s="627">
        <v>10</v>
      </c>
      <c r="F1021" s="627"/>
      <c r="G1021" s="276">
        <v>15</v>
      </c>
      <c r="H1021" s="275" t="s">
        <v>250</v>
      </c>
      <c r="I1021" s="627">
        <v>10</v>
      </c>
      <c r="J1021" s="627"/>
      <c r="K1021" s="279">
        <v>15</v>
      </c>
      <c r="L1021" s="276">
        <v>25</v>
      </c>
      <c r="M1021" s="275" t="s">
        <v>249</v>
      </c>
      <c r="N1021" s="279">
        <v>9</v>
      </c>
      <c r="O1021" s="627">
        <v>12</v>
      </c>
      <c r="P1021" s="627"/>
      <c r="Q1021" s="627">
        <v>21</v>
      </c>
      <c r="R1021" s="628"/>
      <c r="S1021" s="275" t="s">
        <v>248</v>
      </c>
      <c r="T1021" s="627">
        <v>4</v>
      </c>
      <c r="U1021" s="627"/>
      <c r="V1021" s="279">
        <v>11</v>
      </c>
      <c r="W1021" s="627">
        <v>15</v>
      </c>
      <c r="X1021" s="628"/>
    </row>
    <row r="1022" spans="2:27" s="50" customFormat="1">
      <c r="B1022" s="275" t="s">
        <v>247</v>
      </c>
      <c r="C1022" s="627">
        <v>5</v>
      </c>
      <c r="D1022" s="627"/>
      <c r="E1022" s="627">
        <v>7</v>
      </c>
      <c r="F1022" s="627"/>
      <c r="G1022" s="276">
        <v>12</v>
      </c>
      <c r="H1022" s="275" t="s">
        <v>246</v>
      </c>
      <c r="I1022" s="627">
        <v>13</v>
      </c>
      <c r="J1022" s="627"/>
      <c r="K1022" s="279">
        <v>11</v>
      </c>
      <c r="L1022" s="276">
        <v>24</v>
      </c>
      <c r="M1022" s="275" t="s">
        <v>245</v>
      </c>
      <c r="N1022" s="279">
        <v>10</v>
      </c>
      <c r="O1022" s="627">
        <v>11</v>
      </c>
      <c r="P1022" s="627"/>
      <c r="Q1022" s="627">
        <v>21</v>
      </c>
      <c r="R1022" s="628"/>
      <c r="S1022" s="275" t="s">
        <v>244</v>
      </c>
      <c r="T1022" s="627">
        <v>4</v>
      </c>
      <c r="U1022" s="627"/>
      <c r="V1022" s="279">
        <v>5</v>
      </c>
      <c r="W1022" s="627">
        <v>9</v>
      </c>
      <c r="X1022" s="628"/>
    </row>
    <row r="1023" spans="2:27" s="50" customFormat="1">
      <c r="B1023" s="300" t="s">
        <v>243</v>
      </c>
      <c r="C1023" s="466">
        <v>9</v>
      </c>
      <c r="D1023" s="466"/>
      <c r="E1023" s="466">
        <v>3</v>
      </c>
      <c r="F1023" s="466"/>
      <c r="G1023" s="301">
        <v>12</v>
      </c>
      <c r="H1023" s="300" t="s">
        <v>242</v>
      </c>
      <c r="I1023" s="466">
        <v>11</v>
      </c>
      <c r="J1023" s="466"/>
      <c r="K1023" s="196">
        <v>8</v>
      </c>
      <c r="L1023" s="301">
        <v>19</v>
      </c>
      <c r="M1023" s="300" t="s">
        <v>241</v>
      </c>
      <c r="N1023" s="196">
        <v>14</v>
      </c>
      <c r="O1023" s="466">
        <v>13</v>
      </c>
      <c r="P1023" s="466"/>
      <c r="Q1023" s="466">
        <v>27</v>
      </c>
      <c r="R1023" s="618"/>
      <c r="S1023" s="300" t="s">
        <v>240</v>
      </c>
      <c r="T1023" s="466">
        <v>3</v>
      </c>
      <c r="U1023" s="466"/>
      <c r="V1023" s="196">
        <v>2</v>
      </c>
      <c r="W1023" s="466">
        <v>5</v>
      </c>
      <c r="X1023" s="618"/>
    </row>
    <row r="1024" spans="2:27" s="50" customFormat="1">
      <c r="B1024" s="275" t="s">
        <v>239</v>
      </c>
      <c r="C1024" s="627">
        <v>5</v>
      </c>
      <c r="D1024" s="627"/>
      <c r="E1024" s="627">
        <v>5</v>
      </c>
      <c r="F1024" s="627"/>
      <c r="G1024" s="276">
        <v>10</v>
      </c>
      <c r="H1024" s="275" t="s">
        <v>238</v>
      </c>
      <c r="I1024" s="627">
        <v>11</v>
      </c>
      <c r="J1024" s="627"/>
      <c r="K1024" s="279">
        <v>12</v>
      </c>
      <c r="L1024" s="276">
        <v>23</v>
      </c>
      <c r="M1024" s="275" t="s">
        <v>237</v>
      </c>
      <c r="N1024" s="279">
        <v>10</v>
      </c>
      <c r="O1024" s="627">
        <v>11</v>
      </c>
      <c r="P1024" s="627"/>
      <c r="Q1024" s="627">
        <v>21</v>
      </c>
      <c r="R1024" s="628"/>
      <c r="S1024" s="275" t="s">
        <v>236</v>
      </c>
      <c r="T1024" s="627">
        <v>0</v>
      </c>
      <c r="U1024" s="627"/>
      <c r="V1024" s="279">
        <v>7</v>
      </c>
      <c r="W1024" s="627">
        <v>7</v>
      </c>
      <c r="X1024" s="628"/>
    </row>
    <row r="1025" spans="2:24" s="50" customFormat="1">
      <c r="B1025" s="275" t="s">
        <v>235</v>
      </c>
      <c r="C1025" s="627">
        <v>10</v>
      </c>
      <c r="D1025" s="627"/>
      <c r="E1025" s="627">
        <v>7</v>
      </c>
      <c r="F1025" s="627"/>
      <c r="G1025" s="276">
        <v>17</v>
      </c>
      <c r="H1025" s="275" t="s">
        <v>234</v>
      </c>
      <c r="I1025" s="627">
        <v>6</v>
      </c>
      <c r="J1025" s="627"/>
      <c r="K1025" s="279">
        <v>8</v>
      </c>
      <c r="L1025" s="276">
        <v>14</v>
      </c>
      <c r="M1025" s="275" t="s">
        <v>233</v>
      </c>
      <c r="N1025" s="279">
        <v>14</v>
      </c>
      <c r="O1025" s="627">
        <v>10</v>
      </c>
      <c r="P1025" s="627"/>
      <c r="Q1025" s="627">
        <v>24</v>
      </c>
      <c r="R1025" s="628"/>
      <c r="S1025" s="275" t="s">
        <v>232</v>
      </c>
      <c r="T1025" s="627">
        <v>1</v>
      </c>
      <c r="U1025" s="627"/>
      <c r="V1025" s="279">
        <v>5</v>
      </c>
      <c r="W1025" s="627">
        <v>6</v>
      </c>
      <c r="X1025" s="628"/>
    </row>
    <row r="1026" spans="2:24" s="50" customFormat="1">
      <c r="B1026" s="275" t="s">
        <v>231</v>
      </c>
      <c r="C1026" s="627">
        <v>5</v>
      </c>
      <c r="D1026" s="627"/>
      <c r="E1026" s="627">
        <v>8</v>
      </c>
      <c r="F1026" s="627"/>
      <c r="G1026" s="276">
        <v>13</v>
      </c>
      <c r="H1026" s="275" t="s">
        <v>230</v>
      </c>
      <c r="I1026" s="627">
        <v>16</v>
      </c>
      <c r="J1026" s="627"/>
      <c r="K1026" s="279">
        <v>14</v>
      </c>
      <c r="L1026" s="276">
        <v>30</v>
      </c>
      <c r="M1026" s="275" t="s">
        <v>229</v>
      </c>
      <c r="N1026" s="279">
        <v>12</v>
      </c>
      <c r="O1026" s="627">
        <v>12</v>
      </c>
      <c r="P1026" s="627"/>
      <c r="Q1026" s="627">
        <v>24</v>
      </c>
      <c r="R1026" s="628"/>
      <c r="S1026" s="275" t="s">
        <v>228</v>
      </c>
      <c r="T1026" s="627">
        <v>2</v>
      </c>
      <c r="U1026" s="627"/>
      <c r="V1026" s="279">
        <v>4</v>
      </c>
      <c r="W1026" s="627">
        <v>6</v>
      </c>
      <c r="X1026" s="628"/>
    </row>
    <row r="1027" spans="2:24" s="50" customFormat="1">
      <c r="B1027" s="275" t="s">
        <v>227</v>
      </c>
      <c r="C1027" s="627">
        <v>7</v>
      </c>
      <c r="D1027" s="627"/>
      <c r="E1027" s="627">
        <v>7</v>
      </c>
      <c r="F1027" s="627"/>
      <c r="G1027" s="276">
        <v>14</v>
      </c>
      <c r="H1027" s="275" t="s">
        <v>226</v>
      </c>
      <c r="I1027" s="627">
        <v>14</v>
      </c>
      <c r="J1027" s="627"/>
      <c r="K1027" s="279">
        <v>10</v>
      </c>
      <c r="L1027" s="276">
        <v>24</v>
      </c>
      <c r="M1027" s="275" t="s">
        <v>225</v>
      </c>
      <c r="N1027" s="279">
        <v>8</v>
      </c>
      <c r="O1027" s="627">
        <v>13</v>
      </c>
      <c r="P1027" s="627"/>
      <c r="Q1027" s="627">
        <v>21</v>
      </c>
      <c r="R1027" s="628"/>
      <c r="S1027" s="275" t="s">
        <v>224</v>
      </c>
      <c r="T1027" s="627">
        <v>0</v>
      </c>
      <c r="U1027" s="627"/>
      <c r="V1027" s="279">
        <v>5</v>
      </c>
      <c r="W1027" s="627">
        <v>5</v>
      </c>
      <c r="X1027" s="628"/>
    </row>
    <row r="1028" spans="2:24" s="50" customFormat="1">
      <c r="B1028" s="300" t="s">
        <v>223</v>
      </c>
      <c r="C1028" s="466">
        <v>7</v>
      </c>
      <c r="D1028" s="466"/>
      <c r="E1028" s="466">
        <v>2</v>
      </c>
      <c r="F1028" s="466"/>
      <c r="G1028" s="301">
        <v>9</v>
      </c>
      <c r="H1028" s="300" t="s">
        <v>222</v>
      </c>
      <c r="I1028" s="466">
        <v>14</v>
      </c>
      <c r="J1028" s="466"/>
      <c r="K1028" s="196">
        <v>17</v>
      </c>
      <c r="L1028" s="301">
        <v>31</v>
      </c>
      <c r="M1028" s="300" t="s">
        <v>221</v>
      </c>
      <c r="N1028" s="196">
        <v>7</v>
      </c>
      <c r="O1028" s="466">
        <v>11</v>
      </c>
      <c r="P1028" s="466"/>
      <c r="Q1028" s="466">
        <v>18</v>
      </c>
      <c r="R1028" s="618"/>
      <c r="S1028" s="300" t="s">
        <v>220</v>
      </c>
      <c r="T1028" s="466">
        <v>1</v>
      </c>
      <c r="U1028" s="466"/>
      <c r="V1028" s="196">
        <v>6</v>
      </c>
      <c r="W1028" s="466">
        <v>7</v>
      </c>
      <c r="X1028" s="618"/>
    </row>
    <row r="1029" spans="2:24" s="50" customFormat="1">
      <c r="B1029" s="275" t="s">
        <v>219</v>
      </c>
      <c r="C1029" s="627">
        <v>9</v>
      </c>
      <c r="D1029" s="627"/>
      <c r="E1029" s="627">
        <v>11</v>
      </c>
      <c r="F1029" s="627"/>
      <c r="G1029" s="276">
        <v>20</v>
      </c>
      <c r="H1029" s="275" t="s">
        <v>218</v>
      </c>
      <c r="I1029" s="627">
        <v>12</v>
      </c>
      <c r="J1029" s="627"/>
      <c r="K1029" s="279">
        <v>18</v>
      </c>
      <c r="L1029" s="276">
        <v>30</v>
      </c>
      <c r="M1029" s="275" t="s">
        <v>217</v>
      </c>
      <c r="N1029" s="279">
        <v>12</v>
      </c>
      <c r="O1029" s="627">
        <v>9</v>
      </c>
      <c r="P1029" s="627"/>
      <c r="Q1029" s="627">
        <v>21</v>
      </c>
      <c r="R1029" s="628"/>
      <c r="S1029" s="275" t="s">
        <v>216</v>
      </c>
      <c r="T1029" s="627">
        <v>2</v>
      </c>
      <c r="U1029" s="627"/>
      <c r="V1029" s="279">
        <v>1</v>
      </c>
      <c r="W1029" s="627">
        <v>3</v>
      </c>
      <c r="X1029" s="628"/>
    </row>
    <row r="1030" spans="2:24" s="50" customFormat="1">
      <c r="B1030" s="275" t="s">
        <v>215</v>
      </c>
      <c r="C1030" s="627">
        <v>7</v>
      </c>
      <c r="D1030" s="627"/>
      <c r="E1030" s="627">
        <v>15</v>
      </c>
      <c r="F1030" s="627"/>
      <c r="G1030" s="276">
        <v>22</v>
      </c>
      <c r="H1030" s="275" t="s">
        <v>214</v>
      </c>
      <c r="I1030" s="627">
        <v>7</v>
      </c>
      <c r="J1030" s="627"/>
      <c r="K1030" s="279">
        <v>11</v>
      </c>
      <c r="L1030" s="276">
        <v>18</v>
      </c>
      <c r="M1030" s="275" t="s">
        <v>213</v>
      </c>
      <c r="N1030" s="279">
        <v>10</v>
      </c>
      <c r="O1030" s="627">
        <v>13</v>
      </c>
      <c r="P1030" s="627"/>
      <c r="Q1030" s="627">
        <v>23</v>
      </c>
      <c r="R1030" s="628"/>
      <c r="S1030" s="275" t="s">
        <v>212</v>
      </c>
      <c r="T1030" s="627">
        <v>0</v>
      </c>
      <c r="U1030" s="627"/>
      <c r="V1030" s="279">
        <v>1</v>
      </c>
      <c r="W1030" s="627">
        <v>1</v>
      </c>
      <c r="X1030" s="628"/>
    </row>
    <row r="1031" spans="2:24" s="50" customFormat="1">
      <c r="B1031" s="275" t="s">
        <v>211</v>
      </c>
      <c r="C1031" s="627">
        <v>3</v>
      </c>
      <c r="D1031" s="627"/>
      <c r="E1031" s="627">
        <v>7</v>
      </c>
      <c r="F1031" s="627"/>
      <c r="G1031" s="276">
        <v>10</v>
      </c>
      <c r="H1031" s="275" t="s">
        <v>210</v>
      </c>
      <c r="I1031" s="627">
        <v>12</v>
      </c>
      <c r="J1031" s="627"/>
      <c r="K1031" s="279">
        <v>6</v>
      </c>
      <c r="L1031" s="276">
        <v>18</v>
      </c>
      <c r="M1031" s="275" t="s">
        <v>209</v>
      </c>
      <c r="N1031" s="279">
        <v>11</v>
      </c>
      <c r="O1031" s="627">
        <v>14</v>
      </c>
      <c r="P1031" s="627"/>
      <c r="Q1031" s="627">
        <v>25</v>
      </c>
      <c r="R1031" s="628"/>
      <c r="S1031" s="275" t="s">
        <v>208</v>
      </c>
      <c r="T1031" s="627">
        <v>0</v>
      </c>
      <c r="U1031" s="627"/>
      <c r="V1031" s="279">
        <v>1</v>
      </c>
      <c r="W1031" s="627">
        <v>1</v>
      </c>
      <c r="X1031" s="628"/>
    </row>
    <row r="1032" spans="2:24" s="50" customFormat="1">
      <c r="B1032" s="275" t="s">
        <v>207</v>
      </c>
      <c r="C1032" s="627">
        <v>4</v>
      </c>
      <c r="D1032" s="627"/>
      <c r="E1032" s="627">
        <v>7</v>
      </c>
      <c r="F1032" s="627"/>
      <c r="G1032" s="276">
        <v>11</v>
      </c>
      <c r="H1032" s="275" t="s">
        <v>206</v>
      </c>
      <c r="I1032" s="627">
        <v>10</v>
      </c>
      <c r="J1032" s="627"/>
      <c r="K1032" s="279">
        <v>19</v>
      </c>
      <c r="L1032" s="276">
        <v>29</v>
      </c>
      <c r="M1032" s="275" t="s">
        <v>205</v>
      </c>
      <c r="N1032" s="279">
        <v>10</v>
      </c>
      <c r="O1032" s="627">
        <v>10</v>
      </c>
      <c r="P1032" s="627"/>
      <c r="Q1032" s="627">
        <v>20</v>
      </c>
      <c r="R1032" s="628"/>
      <c r="S1032" s="275" t="s">
        <v>204</v>
      </c>
      <c r="T1032" s="627">
        <v>0</v>
      </c>
      <c r="U1032" s="627"/>
      <c r="V1032" s="279">
        <v>2</v>
      </c>
      <c r="W1032" s="627">
        <v>2</v>
      </c>
      <c r="X1032" s="628"/>
    </row>
    <row r="1033" spans="2:24" s="50" customFormat="1">
      <c r="B1033" s="300" t="s">
        <v>203</v>
      </c>
      <c r="C1033" s="466">
        <v>10</v>
      </c>
      <c r="D1033" s="466"/>
      <c r="E1033" s="466">
        <v>5</v>
      </c>
      <c r="F1033" s="466"/>
      <c r="G1033" s="301">
        <v>15</v>
      </c>
      <c r="H1033" s="300" t="s">
        <v>202</v>
      </c>
      <c r="I1033" s="466">
        <v>11</v>
      </c>
      <c r="J1033" s="466"/>
      <c r="K1033" s="196">
        <v>6</v>
      </c>
      <c r="L1033" s="301">
        <v>17</v>
      </c>
      <c r="M1033" s="300" t="s">
        <v>201</v>
      </c>
      <c r="N1033" s="196">
        <v>5</v>
      </c>
      <c r="O1033" s="466">
        <v>12</v>
      </c>
      <c r="P1033" s="466"/>
      <c r="Q1033" s="466">
        <v>17</v>
      </c>
      <c r="R1033" s="618"/>
      <c r="S1033" s="300" t="s">
        <v>200</v>
      </c>
      <c r="T1033" s="466">
        <v>0</v>
      </c>
      <c r="U1033" s="466"/>
      <c r="V1033" s="196">
        <v>3</v>
      </c>
      <c r="W1033" s="466">
        <v>3</v>
      </c>
      <c r="X1033" s="618"/>
    </row>
    <row r="1034" spans="2:24" s="50" customFormat="1">
      <c r="B1034" s="275" t="s">
        <v>199</v>
      </c>
      <c r="C1034" s="627">
        <v>9</v>
      </c>
      <c r="D1034" s="627"/>
      <c r="E1034" s="627">
        <v>7</v>
      </c>
      <c r="F1034" s="627"/>
      <c r="G1034" s="276">
        <v>16</v>
      </c>
      <c r="H1034" s="275" t="s">
        <v>198</v>
      </c>
      <c r="I1034" s="627">
        <v>11</v>
      </c>
      <c r="J1034" s="627"/>
      <c r="K1034" s="279">
        <v>9</v>
      </c>
      <c r="L1034" s="276">
        <v>20</v>
      </c>
      <c r="M1034" s="275" t="s">
        <v>197</v>
      </c>
      <c r="N1034" s="279">
        <v>9</v>
      </c>
      <c r="O1034" s="627">
        <v>10</v>
      </c>
      <c r="P1034" s="627"/>
      <c r="Q1034" s="627">
        <v>19</v>
      </c>
      <c r="R1034" s="628"/>
      <c r="S1034" s="297" t="s">
        <v>196</v>
      </c>
      <c r="T1034" s="629">
        <v>0</v>
      </c>
      <c r="U1034" s="629"/>
      <c r="V1034" s="299">
        <v>1</v>
      </c>
      <c r="W1034" s="629">
        <v>1</v>
      </c>
      <c r="X1034" s="630"/>
    </row>
    <row r="1035" spans="2:24" s="50" customFormat="1">
      <c r="B1035" s="275" t="s">
        <v>195</v>
      </c>
      <c r="C1035" s="627">
        <v>13</v>
      </c>
      <c r="D1035" s="627"/>
      <c r="E1035" s="627">
        <v>8</v>
      </c>
      <c r="F1035" s="627"/>
      <c r="G1035" s="276">
        <v>21</v>
      </c>
      <c r="H1035" s="275" t="s">
        <v>194</v>
      </c>
      <c r="I1035" s="627">
        <v>10</v>
      </c>
      <c r="J1035" s="627"/>
      <c r="K1035" s="279">
        <v>13</v>
      </c>
      <c r="L1035" s="276">
        <v>23</v>
      </c>
      <c r="M1035" s="275" t="s">
        <v>193</v>
      </c>
      <c r="N1035" s="279">
        <v>5</v>
      </c>
      <c r="O1035" s="627">
        <v>4</v>
      </c>
      <c r="P1035" s="627"/>
      <c r="Q1035" s="627">
        <v>9</v>
      </c>
      <c r="R1035" s="628"/>
      <c r="S1035" s="275" t="s">
        <v>192</v>
      </c>
      <c r="T1035" s="627">
        <v>0</v>
      </c>
      <c r="U1035" s="627"/>
      <c r="V1035" s="279">
        <v>1</v>
      </c>
      <c r="W1035" s="627">
        <v>1</v>
      </c>
      <c r="X1035" s="628"/>
    </row>
    <row r="1036" spans="2:24" s="50" customFormat="1">
      <c r="B1036" s="275" t="s">
        <v>191</v>
      </c>
      <c r="C1036" s="627">
        <v>7</v>
      </c>
      <c r="D1036" s="627"/>
      <c r="E1036" s="627">
        <v>14</v>
      </c>
      <c r="F1036" s="627"/>
      <c r="G1036" s="276">
        <v>21</v>
      </c>
      <c r="H1036" s="275" t="s">
        <v>190</v>
      </c>
      <c r="I1036" s="627">
        <v>11</v>
      </c>
      <c r="J1036" s="627"/>
      <c r="K1036" s="279">
        <v>17</v>
      </c>
      <c r="L1036" s="276">
        <v>28</v>
      </c>
      <c r="M1036" s="275" t="s">
        <v>189</v>
      </c>
      <c r="N1036" s="279">
        <v>6</v>
      </c>
      <c r="O1036" s="627">
        <v>4</v>
      </c>
      <c r="P1036" s="627"/>
      <c r="Q1036" s="627">
        <v>10</v>
      </c>
      <c r="R1036" s="628"/>
      <c r="S1036" s="275" t="s">
        <v>188</v>
      </c>
      <c r="T1036" s="627">
        <v>0</v>
      </c>
      <c r="U1036" s="627"/>
      <c r="V1036" s="279">
        <v>1</v>
      </c>
      <c r="W1036" s="627">
        <v>1</v>
      </c>
      <c r="X1036" s="628"/>
    </row>
    <row r="1037" spans="2:24" s="50" customFormat="1">
      <c r="B1037" s="275" t="s">
        <v>187</v>
      </c>
      <c r="C1037" s="627">
        <v>11</v>
      </c>
      <c r="D1037" s="627"/>
      <c r="E1037" s="627">
        <v>10</v>
      </c>
      <c r="F1037" s="627"/>
      <c r="G1037" s="276">
        <v>21</v>
      </c>
      <c r="H1037" s="275" t="s">
        <v>186</v>
      </c>
      <c r="I1037" s="627">
        <v>17</v>
      </c>
      <c r="J1037" s="627"/>
      <c r="K1037" s="279">
        <v>7</v>
      </c>
      <c r="L1037" s="276">
        <v>24</v>
      </c>
      <c r="M1037" s="275" t="s">
        <v>185</v>
      </c>
      <c r="N1037" s="279">
        <v>2</v>
      </c>
      <c r="O1037" s="627">
        <v>6</v>
      </c>
      <c r="P1037" s="627"/>
      <c r="Q1037" s="627">
        <v>8</v>
      </c>
      <c r="R1037" s="628"/>
      <c r="S1037" s="275" t="s">
        <v>184</v>
      </c>
      <c r="T1037" s="627">
        <v>0</v>
      </c>
      <c r="U1037" s="627"/>
      <c r="V1037" s="279">
        <v>0</v>
      </c>
      <c r="W1037" s="627">
        <v>0</v>
      </c>
      <c r="X1037" s="628"/>
    </row>
    <row r="1038" spans="2:24" s="50" customFormat="1" ht="14.25" thickBot="1">
      <c r="B1038" s="277" t="s">
        <v>183</v>
      </c>
      <c r="C1038" s="632">
        <v>10</v>
      </c>
      <c r="D1038" s="632"/>
      <c r="E1038" s="632">
        <v>15</v>
      </c>
      <c r="F1038" s="632"/>
      <c r="G1038" s="278">
        <v>25</v>
      </c>
      <c r="H1038" s="277" t="s">
        <v>182</v>
      </c>
      <c r="I1038" s="632">
        <v>11</v>
      </c>
      <c r="J1038" s="632"/>
      <c r="K1038" s="280">
        <v>18</v>
      </c>
      <c r="L1038" s="278">
        <v>29</v>
      </c>
      <c r="M1038" s="277" t="s">
        <v>181</v>
      </c>
      <c r="N1038" s="280">
        <v>5</v>
      </c>
      <c r="O1038" s="632">
        <v>8</v>
      </c>
      <c r="P1038" s="632"/>
      <c r="Q1038" s="632">
        <v>13</v>
      </c>
      <c r="R1038" s="647"/>
      <c r="S1038" s="300" t="s">
        <v>180</v>
      </c>
      <c r="T1038" s="466">
        <v>0</v>
      </c>
      <c r="U1038" s="466"/>
      <c r="V1038" s="196">
        <v>0</v>
      </c>
      <c r="W1038" s="466">
        <v>0</v>
      </c>
      <c r="X1038" s="618"/>
    </row>
    <row r="1039" spans="2:24" s="50" customFormat="1" ht="14.25" thickBot="1">
      <c r="F1039" s="643" t="s">
        <v>179</v>
      </c>
      <c r="G1039" s="643"/>
      <c r="H1039" s="643"/>
      <c r="I1039" s="643"/>
      <c r="S1039" s="297" t="s">
        <v>178</v>
      </c>
      <c r="T1039" s="629">
        <v>0</v>
      </c>
      <c r="U1039" s="629"/>
      <c r="V1039" s="299">
        <v>0</v>
      </c>
      <c r="W1039" s="629">
        <v>0</v>
      </c>
      <c r="X1039" s="630"/>
    </row>
    <row r="1040" spans="2:24" s="50" customFormat="1">
      <c r="B1040" s="281" t="s">
        <v>177</v>
      </c>
      <c r="C1040" s="634">
        <f>SUM(C1014:D1018)</f>
        <v>52</v>
      </c>
      <c r="D1040" s="634"/>
      <c r="E1040" s="634">
        <f>SUM(E1014:F1018)</f>
        <v>45</v>
      </c>
      <c r="F1040" s="634"/>
      <c r="G1040" s="282">
        <f>SUM(C1040:F1040)</f>
        <v>97</v>
      </c>
      <c r="H1040" s="281" t="s">
        <v>176</v>
      </c>
      <c r="I1040" s="633">
        <f>SUM(N1014:N1018)</f>
        <v>48</v>
      </c>
      <c r="J1040" s="633"/>
      <c r="K1040" s="287">
        <f>SUM(O1014:P1018)</f>
        <v>62</v>
      </c>
      <c r="L1040" s="282">
        <f t="shared" ref="L1040:L1046" si="167">SUM(H1040:K1040)</f>
        <v>110</v>
      </c>
      <c r="M1040" s="268" t="s">
        <v>175</v>
      </c>
      <c r="N1040" s="290">
        <f>SUM(T1039:U1044)</f>
        <v>0</v>
      </c>
      <c r="O1040" s="634">
        <f>SUM(V1039:V1043)</f>
        <v>0</v>
      </c>
      <c r="P1040" s="634"/>
      <c r="Q1040" s="634">
        <f t="shared" ref="Q1040:Q1041" si="168">SUM(M1040:P1040)</f>
        <v>0</v>
      </c>
      <c r="R1040" s="644">
        <f t="shared" ref="R1040:R1041" si="169">SUM(N1040:Q1040)</f>
        <v>0</v>
      </c>
      <c r="S1040" s="275" t="s">
        <v>174</v>
      </c>
      <c r="T1040" s="627">
        <v>0</v>
      </c>
      <c r="U1040" s="627"/>
      <c r="V1040" s="279">
        <v>0</v>
      </c>
      <c r="W1040" s="627">
        <v>0</v>
      </c>
      <c r="X1040" s="628"/>
    </row>
    <row r="1041" spans="2:27" s="50" customFormat="1" ht="14.25" thickBot="1">
      <c r="B1041" s="283" t="s">
        <v>173</v>
      </c>
      <c r="C1041" s="645">
        <f>SUM(C1019:D1023)</f>
        <v>32</v>
      </c>
      <c r="D1041" s="645"/>
      <c r="E1041" s="645">
        <f>SUM(E1019:F1023)</f>
        <v>37</v>
      </c>
      <c r="F1041" s="645"/>
      <c r="G1041" s="284">
        <f t="shared" ref="G1041:G1049" si="170">SUM(C1041:F1041)</f>
        <v>69</v>
      </c>
      <c r="H1041" s="283" t="s">
        <v>172</v>
      </c>
      <c r="I1041" s="648">
        <f>SUM(N1019:N1023)</f>
        <v>61</v>
      </c>
      <c r="J1041" s="648"/>
      <c r="K1041" s="288">
        <f>SUM(O1019:P1023)</f>
        <v>56</v>
      </c>
      <c r="L1041" s="284">
        <f t="shared" si="167"/>
        <v>117</v>
      </c>
      <c r="M1041" s="269" t="s">
        <v>159</v>
      </c>
      <c r="N1041" s="291">
        <f>T1044</f>
        <v>0</v>
      </c>
      <c r="O1041" s="641">
        <f>V1044</f>
        <v>0</v>
      </c>
      <c r="P1041" s="641"/>
      <c r="Q1041" s="641">
        <f t="shared" si="168"/>
        <v>0</v>
      </c>
      <c r="R1041" s="660">
        <f t="shared" si="169"/>
        <v>0</v>
      </c>
      <c r="S1041" s="275" t="s">
        <v>171</v>
      </c>
      <c r="T1041" s="627">
        <v>0</v>
      </c>
      <c r="U1041" s="627"/>
      <c r="V1041" s="279">
        <v>0</v>
      </c>
      <c r="W1041" s="627">
        <v>0</v>
      </c>
      <c r="X1041" s="628"/>
    </row>
    <row r="1042" spans="2:27" s="50" customFormat="1" ht="14.25" thickBot="1">
      <c r="B1042" s="283" t="s">
        <v>170</v>
      </c>
      <c r="C1042" s="645">
        <f>SUM(C1024:D1028)</f>
        <v>34</v>
      </c>
      <c r="D1042" s="645"/>
      <c r="E1042" s="645">
        <f>SUM(E1024:F1028)</f>
        <v>29</v>
      </c>
      <c r="F1042" s="645"/>
      <c r="G1042" s="284">
        <f t="shared" si="170"/>
        <v>63</v>
      </c>
      <c r="H1042" s="283" t="s">
        <v>169</v>
      </c>
      <c r="I1042" s="648">
        <f>SUM(N1024:N1028)</f>
        <v>51</v>
      </c>
      <c r="J1042" s="648"/>
      <c r="K1042" s="288">
        <f>SUM(O1024:P1028)</f>
        <v>57</v>
      </c>
      <c r="L1042" s="284">
        <f t="shared" si="167"/>
        <v>108</v>
      </c>
      <c r="S1042" s="275" t="s">
        <v>168</v>
      </c>
      <c r="T1042" s="627">
        <v>0</v>
      </c>
      <c r="U1042" s="627"/>
      <c r="V1042" s="279">
        <v>0</v>
      </c>
      <c r="W1042" s="627">
        <v>0</v>
      </c>
      <c r="X1042" s="628"/>
    </row>
    <row r="1043" spans="2:27" s="50" customFormat="1">
      <c r="B1043" s="283" t="s">
        <v>167</v>
      </c>
      <c r="C1043" s="645">
        <f>SUM(C1029:D1033)</f>
        <v>33</v>
      </c>
      <c r="D1043" s="645"/>
      <c r="E1043" s="645">
        <f>SUM(E1029:F1033)</f>
        <v>45</v>
      </c>
      <c r="F1043" s="645"/>
      <c r="G1043" s="284">
        <f t="shared" si="170"/>
        <v>78</v>
      </c>
      <c r="H1043" s="283" t="s">
        <v>166</v>
      </c>
      <c r="I1043" s="648">
        <f>SUM(N1029:N1033)</f>
        <v>48</v>
      </c>
      <c r="J1043" s="648"/>
      <c r="K1043" s="288">
        <f>SUM(O1029:P1033)</f>
        <v>58</v>
      </c>
      <c r="L1043" s="284">
        <f t="shared" si="167"/>
        <v>106</v>
      </c>
      <c r="M1043" s="639" t="s">
        <v>165</v>
      </c>
      <c r="N1043" s="635">
        <f>SUM(I1043:J1049,N1040:N1041)</f>
        <v>131</v>
      </c>
      <c r="O1043" s="635">
        <f>SUM(K1043:K1049,O1040:P1041)</f>
        <v>198</v>
      </c>
      <c r="P1043" s="635"/>
      <c r="Q1043" s="635">
        <f t="shared" ref="Q1043:Q1044" si="171">SUM(M1043:P1043)</f>
        <v>329</v>
      </c>
      <c r="R1043" s="637">
        <f t="shared" ref="R1043:R1044" si="172">SUM(N1043:Q1043)</f>
        <v>658</v>
      </c>
      <c r="S1043" s="300" t="s">
        <v>164</v>
      </c>
      <c r="T1043" s="302">
        <v>0</v>
      </c>
      <c r="U1043" s="302">
        <v>0</v>
      </c>
      <c r="V1043" s="302">
        <v>0</v>
      </c>
      <c r="W1043" s="466">
        <v>0</v>
      </c>
      <c r="X1043" s="618"/>
    </row>
    <row r="1044" spans="2:27" s="50" customFormat="1" ht="14.25" thickBot="1">
      <c r="B1044" s="283" t="s">
        <v>163</v>
      </c>
      <c r="C1044" s="645">
        <f>SUM(C1034:D1038)</f>
        <v>50</v>
      </c>
      <c r="D1044" s="645"/>
      <c r="E1044" s="645">
        <f>SUM(E1034:F1038)</f>
        <v>54</v>
      </c>
      <c r="F1044" s="645"/>
      <c r="G1044" s="284">
        <f t="shared" si="170"/>
        <v>104</v>
      </c>
      <c r="H1044" s="283" t="s">
        <v>162</v>
      </c>
      <c r="I1044" s="648">
        <f>SUM(N1034:N1038)</f>
        <v>27</v>
      </c>
      <c r="J1044" s="648"/>
      <c r="K1044" s="288">
        <f>SUM(O1034:P1038)</f>
        <v>32</v>
      </c>
      <c r="L1044" s="284">
        <f t="shared" si="167"/>
        <v>59</v>
      </c>
      <c r="M1044" s="640"/>
      <c r="N1044" s="636"/>
      <c r="O1044" s="636"/>
      <c r="P1044" s="636"/>
      <c r="Q1044" s="636">
        <f t="shared" si="171"/>
        <v>0</v>
      </c>
      <c r="R1044" s="638">
        <f t="shared" si="172"/>
        <v>0</v>
      </c>
      <c r="S1044" s="277" t="s">
        <v>159</v>
      </c>
      <c r="T1044" s="632">
        <v>0</v>
      </c>
      <c r="U1044" s="632"/>
      <c r="V1044" s="280">
        <v>0</v>
      </c>
      <c r="W1044" s="632">
        <v>0</v>
      </c>
      <c r="X1044" s="647"/>
    </row>
    <row r="1045" spans="2:27" s="50" customFormat="1" ht="14.25" thickBot="1">
      <c r="B1045" s="283" t="s">
        <v>158</v>
      </c>
      <c r="C1045" s="645">
        <f>SUM(I1014:J1018)</f>
        <v>66</v>
      </c>
      <c r="D1045" s="645"/>
      <c r="E1045" s="645">
        <f>SUM(K1014:K1018)</f>
        <v>70</v>
      </c>
      <c r="F1045" s="645"/>
      <c r="G1045" s="284">
        <f t="shared" si="170"/>
        <v>136</v>
      </c>
      <c r="H1045" s="283" t="s">
        <v>157</v>
      </c>
      <c r="I1045" s="648">
        <f>SUM(T1014:U1018)</f>
        <v>32</v>
      </c>
      <c r="J1045" s="648"/>
      <c r="K1045" s="288">
        <f>SUM(V1014:V1018)</f>
        <v>38</v>
      </c>
      <c r="L1045" s="284">
        <f t="shared" si="167"/>
        <v>70</v>
      </c>
      <c r="M1045" s="292" t="s">
        <v>161</v>
      </c>
      <c r="N1045" s="319"/>
      <c r="O1045" s="320"/>
      <c r="P1045" s="649">
        <f>Q1043/Q1047*100</f>
        <v>19.410029498525073</v>
      </c>
      <c r="Q1045" s="650"/>
      <c r="R1045" s="271" t="s">
        <v>160</v>
      </c>
    </row>
    <row r="1046" spans="2:27" s="50" customFormat="1" ht="14.25" thickBot="1">
      <c r="B1046" s="283" t="s">
        <v>156</v>
      </c>
      <c r="C1046" s="645">
        <f>SUM(I1019:J1023)</f>
        <v>58</v>
      </c>
      <c r="D1046" s="645"/>
      <c r="E1046" s="645">
        <f>SUM(K1019:K1023)</f>
        <v>68</v>
      </c>
      <c r="F1046" s="645"/>
      <c r="G1046" s="284">
        <f t="shared" si="170"/>
        <v>126</v>
      </c>
      <c r="H1046" s="283" t="s">
        <v>155</v>
      </c>
      <c r="I1046" s="648">
        <f>SUM(T1019:U1023)</f>
        <v>18</v>
      </c>
      <c r="J1046" s="648"/>
      <c r="K1046" s="288">
        <f>SUM(V1019:V1023)</f>
        <v>32</v>
      </c>
      <c r="L1046" s="284">
        <f t="shared" si="167"/>
        <v>50</v>
      </c>
    </row>
    <row r="1047" spans="2:27" s="50" customFormat="1">
      <c r="B1047" s="283" t="s">
        <v>154</v>
      </c>
      <c r="C1047" s="645">
        <f>SUM(I1024:J1028)</f>
        <v>61</v>
      </c>
      <c r="D1047" s="645"/>
      <c r="E1047" s="645">
        <f>SUM(K1024:K1028)</f>
        <v>61</v>
      </c>
      <c r="F1047" s="645"/>
      <c r="G1047" s="284">
        <f t="shared" si="170"/>
        <v>122</v>
      </c>
      <c r="H1047" s="283" t="s">
        <v>153</v>
      </c>
      <c r="I1047" s="648">
        <f>SUM(T1024:U1028)</f>
        <v>4</v>
      </c>
      <c r="J1047" s="648"/>
      <c r="K1047" s="288">
        <f>SUM(V1024:V1028)</f>
        <v>27</v>
      </c>
      <c r="L1047" s="284">
        <f>SUM(H1047:K1047)</f>
        <v>31</v>
      </c>
      <c r="M1047" s="639" t="s">
        <v>152</v>
      </c>
      <c r="N1047" s="635">
        <f>SUM(C1040:D1049,I1040:J1049,N1040:N1041)</f>
        <v>789</v>
      </c>
      <c r="O1047" s="635">
        <f>SUM(E1040:F1049,K1040:K1049,O1040:P1041)</f>
        <v>906</v>
      </c>
      <c r="P1047" s="635"/>
      <c r="Q1047" s="635">
        <f>SUM(N1047:P1048)</f>
        <v>1695</v>
      </c>
      <c r="R1047" s="637"/>
      <c r="S1047" s="651" t="s">
        <v>151</v>
      </c>
      <c r="T1047" s="623">
        <v>40</v>
      </c>
      <c r="U1047" s="623"/>
      <c r="V1047" s="623">
        <v>43</v>
      </c>
      <c r="W1047" s="623">
        <v>42</v>
      </c>
      <c r="X1047" s="625"/>
    </row>
    <row r="1048" spans="2:27" s="50" customFormat="1" ht="14.25" thickBot="1">
      <c r="B1048" s="283" t="s">
        <v>150</v>
      </c>
      <c r="C1048" s="645">
        <f>SUM(I1029:J1033)</f>
        <v>52</v>
      </c>
      <c r="D1048" s="645"/>
      <c r="E1048" s="645">
        <f>SUM(K1029:K1033)</f>
        <v>60</v>
      </c>
      <c r="F1048" s="645"/>
      <c r="G1048" s="284">
        <f t="shared" si="170"/>
        <v>112</v>
      </c>
      <c r="H1048" s="283" t="s">
        <v>149</v>
      </c>
      <c r="I1048" s="648">
        <f>SUM(T1029:U1033)</f>
        <v>2</v>
      </c>
      <c r="J1048" s="648"/>
      <c r="K1048" s="288">
        <f>SUM(V1029:V1033)</f>
        <v>8</v>
      </c>
      <c r="L1048" s="284">
        <f t="shared" ref="L1048:L1049" si="173">SUM(H1048:K1048)</f>
        <v>10</v>
      </c>
      <c r="M1048" s="640"/>
      <c r="N1048" s="636"/>
      <c r="O1048" s="636"/>
      <c r="P1048" s="636"/>
      <c r="Q1048" s="636"/>
      <c r="R1048" s="638"/>
      <c r="S1048" s="652"/>
      <c r="T1048" s="624"/>
      <c r="U1048" s="624"/>
      <c r="V1048" s="624"/>
      <c r="W1048" s="624"/>
      <c r="X1048" s="626"/>
    </row>
    <row r="1049" spans="2:27" s="50" customFormat="1" ht="14.25" thickBot="1">
      <c r="B1049" s="285" t="s">
        <v>148</v>
      </c>
      <c r="C1049" s="641">
        <f>SUM(I1034:J1038)</f>
        <v>60</v>
      </c>
      <c r="D1049" s="641"/>
      <c r="E1049" s="641">
        <f>SUM(K1034:K1038)</f>
        <v>64</v>
      </c>
      <c r="F1049" s="641"/>
      <c r="G1049" s="286">
        <f t="shared" si="170"/>
        <v>124</v>
      </c>
      <c r="H1049" s="285" t="s">
        <v>147</v>
      </c>
      <c r="I1049" s="653">
        <f>SUM(T1034:U1038)</f>
        <v>0</v>
      </c>
      <c r="J1049" s="653"/>
      <c r="K1049" s="289">
        <f>SUM(V1034:V1038)</f>
        <v>3</v>
      </c>
      <c r="L1049" s="286">
        <f t="shared" si="173"/>
        <v>3</v>
      </c>
      <c r="M1049" s="269" t="s">
        <v>7</v>
      </c>
      <c r="N1049" s="306"/>
      <c r="O1049" s="306"/>
      <c r="P1049" s="306"/>
      <c r="Q1049" s="661">
        <f>字別人口!Q62</f>
        <v>843</v>
      </c>
      <c r="R1049" s="662"/>
      <c r="S1049" s="643" t="s">
        <v>146</v>
      </c>
      <c r="T1049" s="643"/>
      <c r="U1049" s="643"/>
      <c r="V1049" s="643"/>
      <c r="W1049" s="169">
        <v>25</v>
      </c>
      <c r="X1049" s="107">
        <v>74</v>
      </c>
    </row>
    <row r="1051" spans="2:27" s="50" customFormat="1"/>
    <row r="1052" spans="2:27" s="50" customFormat="1" ht="13.5" customHeight="1">
      <c r="B1052" s="643" t="s">
        <v>1</v>
      </c>
      <c r="C1052" s="643"/>
      <c r="D1052" s="643" t="s">
        <v>2</v>
      </c>
      <c r="E1052" s="643"/>
      <c r="F1052" s="643"/>
      <c r="G1052" s="643"/>
      <c r="H1052" s="643"/>
      <c r="I1052" s="643"/>
      <c r="J1052" s="631" t="s">
        <v>338</v>
      </c>
      <c r="K1052" s="631"/>
      <c r="L1052" s="631"/>
      <c r="M1052" s="631"/>
      <c r="N1052" s="631"/>
      <c r="O1052" s="631"/>
      <c r="P1052" s="631"/>
      <c r="U1052" s="193" t="str">
        <f>$U$2</f>
        <v>平成29年11月30日</v>
      </c>
      <c r="V1052" s="193"/>
      <c r="W1052" s="193"/>
      <c r="X1052" s="193" t="s">
        <v>0</v>
      </c>
      <c r="Y1052" s="4"/>
      <c r="Z1052" s="4"/>
      <c r="AA1052" s="4"/>
    </row>
    <row r="1053" spans="2:27" s="50" customFormat="1" ht="13.5" customHeight="1">
      <c r="B1053" s="643" t="s">
        <v>282</v>
      </c>
      <c r="C1053" s="643"/>
      <c r="D1053" s="643" t="s">
        <v>118</v>
      </c>
      <c r="E1053" s="643"/>
      <c r="F1053" s="643"/>
      <c r="G1053" s="643"/>
      <c r="H1053" s="260"/>
      <c r="I1053" s="260"/>
      <c r="J1053" s="631"/>
      <c r="K1053" s="631"/>
      <c r="L1053" s="631"/>
      <c r="M1053" s="631"/>
      <c r="N1053" s="631"/>
      <c r="O1053" s="631"/>
      <c r="P1053" s="631"/>
      <c r="U1053" s="193" t="str">
        <f>$U$3</f>
        <v>平成29年12月 1日</v>
      </c>
      <c r="V1053" s="193"/>
      <c r="W1053" s="193"/>
      <c r="X1053" s="193" t="s">
        <v>3</v>
      </c>
      <c r="Y1053" s="4"/>
      <c r="Z1053" s="4"/>
      <c r="AA1053" s="4"/>
    </row>
    <row r="1054" spans="2:27" s="50" customFormat="1" ht="13.5" customHeight="1" thickBot="1">
      <c r="J1054" s="273"/>
      <c r="K1054" s="273"/>
      <c r="L1054" s="273"/>
      <c r="M1054" s="273"/>
      <c r="N1054" s="273"/>
      <c r="O1054" s="273"/>
      <c r="P1054" s="273"/>
      <c r="U1054" s="260"/>
      <c r="X1054" s="4"/>
      <c r="Y1054" s="4"/>
      <c r="Z1054" s="4"/>
      <c r="AA1054" s="4"/>
    </row>
    <row r="1055" spans="2:27" s="50" customFormat="1">
      <c r="B1055" s="294" t="s">
        <v>280</v>
      </c>
      <c r="C1055" s="642" t="s">
        <v>4</v>
      </c>
      <c r="D1055" s="642"/>
      <c r="E1055" s="642" t="s">
        <v>5</v>
      </c>
      <c r="F1055" s="642"/>
      <c r="G1055" s="295" t="s">
        <v>6</v>
      </c>
      <c r="H1055" s="294" t="s">
        <v>280</v>
      </c>
      <c r="I1055" s="642" t="s">
        <v>4</v>
      </c>
      <c r="J1055" s="642"/>
      <c r="K1055" s="296" t="s">
        <v>5</v>
      </c>
      <c r="L1055" s="295" t="s">
        <v>6</v>
      </c>
      <c r="M1055" s="294" t="s">
        <v>280</v>
      </c>
      <c r="N1055" s="296" t="s">
        <v>4</v>
      </c>
      <c r="O1055" s="642" t="s">
        <v>5</v>
      </c>
      <c r="P1055" s="642"/>
      <c r="Q1055" s="642" t="s">
        <v>6</v>
      </c>
      <c r="R1055" s="646"/>
      <c r="S1055" s="294" t="s">
        <v>280</v>
      </c>
      <c r="T1055" s="642" t="s">
        <v>4</v>
      </c>
      <c r="U1055" s="642"/>
      <c r="V1055" s="296" t="s">
        <v>5</v>
      </c>
      <c r="W1055" s="642" t="s">
        <v>6</v>
      </c>
      <c r="X1055" s="646"/>
    </row>
    <row r="1056" spans="2:27" s="50" customFormat="1">
      <c r="B1056" s="297" t="s">
        <v>279</v>
      </c>
      <c r="C1056" s="629">
        <v>28</v>
      </c>
      <c r="D1056" s="629"/>
      <c r="E1056" s="629">
        <v>26</v>
      </c>
      <c r="F1056" s="629"/>
      <c r="G1056" s="298">
        <v>54</v>
      </c>
      <c r="H1056" s="297" t="s">
        <v>278</v>
      </c>
      <c r="I1056" s="629">
        <v>22</v>
      </c>
      <c r="J1056" s="629"/>
      <c r="K1056" s="299">
        <v>19</v>
      </c>
      <c r="L1056" s="298">
        <v>41</v>
      </c>
      <c r="M1056" s="297" t="s">
        <v>277</v>
      </c>
      <c r="N1056" s="299">
        <v>33</v>
      </c>
      <c r="O1056" s="629">
        <v>32</v>
      </c>
      <c r="P1056" s="629"/>
      <c r="Q1056" s="629">
        <v>65</v>
      </c>
      <c r="R1056" s="630"/>
      <c r="S1056" s="297" t="s">
        <v>276</v>
      </c>
      <c r="T1056" s="629">
        <v>14</v>
      </c>
      <c r="U1056" s="629"/>
      <c r="V1056" s="299">
        <v>15</v>
      </c>
      <c r="W1056" s="629">
        <v>29</v>
      </c>
      <c r="X1056" s="630"/>
    </row>
    <row r="1057" spans="2:24" s="50" customFormat="1">
      <c r="B1057" s="275" t="s">
        <v>275</v>
      </c>
      <c r="C1057" s="627">
        <v>38</v>
      </c>
      <c r="D1057" s="627"/>
      <c r="E1057" s="627">
        <v>38</v>
      </c>
      <c r="F1057" s="627"/>
      <c r="G1057" s="276">
        <v>76</v>
      </c>
      <c r="H1057" s="275" t="s">
        <v>274</v>
      </c>
      <c r="I1057" s="627">
        <v>27</v>
      </c>
      <c r="J1057" s="627"/>
      <c r="K1057" s="279">
        <v>30</v>
      </c>
      <c r="L1057" s="276">
        <v>57</v>
      </c>
      <c r="M1057" s="275" t="s">
        <v>273</v>
      </c>
      <c r="N1057" s="279">
        <v>32</v>
      </c>
      <c r="O1057" s="627">
        <v>35</v>
      </c>
      <c r="P1057" s="627"/>
      <c r="Q1057" s="627">
        <v>67</v>
      </c>
      <c r="R1057" s="628"/>
      <c r="S1057" s="275" t="s">
        <v>272</v>
      </c>
      <c r="T1057" s="627">
        <v>9</v>
      </c>
      <c r="U1057" s="627"/>
      <c r="V1057" s="279">
        <v>19</v>
      </c>
      <c r="W1057" s="627">
        <v>28</v>
      </c>
      <c r="X1057" s="628"/>
    </row>
    <row r="1058" spans="2:24" s="50" customFormat="1">
      <c r="B1058" s="275" t="s">
        <v>271</v>
      </c>
      <c r="C1058" s="627">
        <v>30</v>
      </c>
      <c r="D1058" s="627"/>
      <c r="E1058" s="627">
        <v>21</v>
      </c>
      <c r="F1058" s="627"/>
      <c r="G1058" s="276">
        <v>51</v>
      </c>
      <c r="H1058" s="275" t="s">
        <v>270</v>
      </c>
      <c r="I1058" s="627">
        <v>29</v>
      </c>
      <c r="J1058" s="627"/>
      <c r="K1058" s="279">
        <v>18</v>
      </c>
      <c r="L1058" s="276">
        <v>47</v>
      </c>
      <c r="M1058" s="275" t="s">
        <v>269</v>
      </c>
      <c r="N1058" s="279">
        <v>41</v>
      </c>
      <c r="O1058" s="627">
        <v>34</v>
      </c>
      <c r="P1058" s="627"/>
      <c r="Q1058" s="627">
        <v>75</v>
      </c>
      <c r="R1058" s="628"/>
      <c r="S1058" s="275" t="s">
        <v>268</v>
      </c>
      <c r="T1058" s="627">
        <v>8</v>
      </c>
      <c r="U1058" s="627"/>
      <c r="V1058" s="279">
        <v>11</v>
      </c>
      <c r="W1058" s="627">
        <v>19</v>
      </c>
      <c r="X1058" s="628"/>
    </row>
    <row r="1059" spans="2:24" s="50" customFormat="1">
      <c r="B1059" s="275" t="s">
        <v>267</v>
      </c>
      <c r="C1059" s="627">
        <v>36</v>
      </c>
      <c r="D1059" s="627"/>
      <c r="E1059" s="627">
        <v>35</v>
      </c>
      <c r="F1059" s="627"/>
      <c r="G1059" s="276">
        <v>71</v>
      </c>
      <c r="H1059" s="275" t="s">
        <v>266</v>
      </c>
      <c r="I1059" s="627">
        <v>28</v>
      </c>
      <c r="J1059" s="627"/>
      <c r="K1059" s="279">
        <v>28</v>
      </c>
      <c r="L1059" s="276">
        <v>56</v>
      </c>
      <c r="M1059" s="275" t="s">
        <v>265</v>
      </c>
      <c r="N1059" s="279">
        <v>44</v>
      </c>
      <c r="O1059" s="627">
        <v>27</v>
      </c>
      <c r="P1059" s="627"/>
      <c r="Q1059" s="627">
        <v>71</v>
      </c>
      <c r="R1059" s="628"/>
      <c r="S1059" s="275" t="s">
        <v>264</v>
      </c>
      <c r="T1059" s="627">
        <v>10</v>
      </c>
      <c r="U1059" s="627"/>
      <c r="V1059" s="279">
        <v>10</v>
      </c>
      <c r="W1059" s="627">
        <v>20</v>
      </c>
      <c r="X1059" s="628"/>
    </row>
    <row r="1060" spans="2:24" s="50" customFormat="1">
      <c r="B1060" s="300" t="s">
        <v>263</v>
      </c>
      <c r="C1060" s="466">
        <v>38</v>
      </c>
      <c r="D1060" s="466"/>
      <c r="E1060" s="466">
        <v>29</v>
      </c>
      <c r="F1060" s="466"/>
      <c r="G1060" s="301">
        <v>67</v>
      </c>
      <c r="H1060" s="300" t="s">
        <v>262</v>
      </c>
      <c r="I1060" s="466">
        <v>31</v>
      </c>
      <c r="J1060" s="466"/>
      <c r="K1060" s="196">
        <v>32</v>
      </c>
      <c r="L1060" s="301">
        <v>63</v>
      </c>
      <c r="M1060" s="300" t="s">
        <v>261</v>
      </c>
      <c r="N1060" s="196">
        <v>35</v>
      </c>
      <c r="O1060" s="466">
        <v>26</v>
      </c>
      <c r="P1060" s="466"/>
      <c r="Q1060" s="466">
        <v>61</v>
      </c>
      <c r="R1060" s="618"/>
      <c r="S1060" s="300" t="s">
        <v>260</v>
      </c>
      <c r="T1060" s="466">
        <v>11</v>
      </c>
      <c r="U1060" s="466"/>
      <c r="V1060" s="196">
        <v>10</v>
      </c>
      <c r="W1060" s="466">
        <v>21</v>
      </c>
      <c r="X1060" s="618"/>
    </row>
    <row r="1061" spans="2:24" s="50" customFormat="1">
      <c r="B1061" s="275" t="s">
        <v>259</v>
      </c>
      <c r="C1061" s="627">
        <v>41</v>
      </c>
      <c r="D1061" s="627"/>
      <c r="E1061" s="627">
        <v>35</v>
      </c>
      <c r="F1061" s="627"/>
      <c r="G1061" s="276">
        <v>76</v>
      </c>
      <c r="H1061" s="275" t="s">
        <v>258</v>
      </c>
      <c r="I1061" s="627">
        <v>30</v>
      </c>
      <c r="J1061" s="627"/>
      <c r="K1061" s="279">
        <v>28</v>
      </c>
      <c r="L1061" s="276">
        <v>58</v>
      </c>
      <c r="M1061" s="275" t="s">
        <v>257</v>
      </c>
      <c r="N1061" s="279">
        <v>17</v>
      </c>
      <c r="O1061" s="627">
        <v>30</v>
      </c>
      <c r="P1061" s="627"/>
      <c r="Q1061" s="627">
        <v>47</v>
      </c>
      <c r="R1061" s="628"/>
      <c r="S1061" s="275" t="s">
        <v>256</v>
      </c>
      <c r="T1061" s="627">
        <v>10</v>
      </c>
      <c r="U1061" s="627"/>
      <c r="V1061" s="279">
        <v>14</v>
      </c>
      <c r="W1061" s="627">
        <v>24</v>
      </c>
      <c r="X1061" s="628"/>
    </row>
    <row r="1062" spans="2:24" s="50" customFormat="1">
      <c r="B1062" s="275" t="s">
        <v>255</v>
      </c>
      <c r="C1062" s="627">
        <v>48</v>
      </c>
      <c r="D1062" s="627"/>
      <c r="E1062" s="627">
        <v>37</v>
      </c>
      <c r="F1062" s="627"/>
      <c r="G1062" s="276">
        <v>85</v>
      </c>
      <c r="H1062" s="275" t="s">
        <v>254</v>
      </c>
      <c r="I1062" s="627">
        <v>34</v>
      </c>
      <c r="J1062" s="627"/>
      <c r="K1062" s="279">
        <v>23</v>
      </c>
      <c r="L1062" s="276">
        <v>57</v>
      </c>
      <c r="M1062" s="275" t="s">
        <v>253</v>
      </c>
      <c r="N1062" s="279">
        <v>37</v>
      </c>
      <c r="O1062" s="627">
        <v>40</v>
      </c>
      <c r="P1062" s="627"/>
      <c r="Q1062" s="627">
        <v>77</v>
      </c>
      <c r="R1062" s="628"/>
      <c r="S1062" s="275" t="s">
        <v>252</v>
      </c>
      <c r="T1062" s="627">
        <v>9</v>
      </c>
      <c r="U1062" s="627"/>
      <c r="V1062" s="279">
        <v>14</v>
      </c>
      <c r="W1062" s="627">
        <v>23</v>
      </c>
      <c r="X1062" s="628"/>
    </row>
    <row r="1063" spans="2:24" s="50" customFormat="1">
      <c r="B1063" s="275" t="s">
        <v>251</v>
      </c>
      <c r="C1063" s="627">
        <v>45</v>
      </c>
      <c r="D1063" s="627"/>
      <c r="E1063" s="627">
        <v>44</v>
      </c>
      <c r="F1063" s="627"/>
      <c r="G1063" s="276">
        <v>89</v>
      </c>
      <c r="H1063" s="275" t="s">
        <v>250</v>
      </c>
      <c r="I1063" s="627">
        <v>25</v>
      </c>
      <c r="J1063" s="627"/>
      <c r="K1063" s="279">
        <v>34</v>
      </c>
      <c r="L1063" s="276">
        <v>59</v>
      </c>
      <c r="M1063" s="275" t="s">
        <v>249</v>
      </c>
      <c r="N1063" s="279">
        <v>33</v>
      </c>
      <c r="O1063" s="627">
        <v>36</v>
      </c>
      <c r="P1063" s="627"/>
      <c r="Q1063" s="627">
        <v>69</v>
      </c>
      <c r="R1063" s="628"/>
      <c r="S1063" s="275" t="s">
        <v>248</v>
      </c>
      <c r="T1063" s="627">
        <v>5</v>
      </c>
      <c r="U1063" s="627"/>
      <c r="V1063" s="279">
        <v>10</v>
      </c>
      <c r="W1063" s="627">
        <v>15</v>
      </c>
      <c r="X1063" s="628"/>
    </row>
    <row r="1064" spans="2:24" s="50" customFormat="1">
      <c r="B1064" s="275" t="s">
        <v>247</v>
      </c>
      <c r="C1064" s="627">
        <v>34</v>
      </c>
      <c r="D1064" s="627"/>
      <c r="E1064" s="627">
        <v>32</v>
      </c>
      <c r="F1064" s="627"/>
      <c r="G1064" s="276">
        <v>66</v>
      </c>
      <c r="H1064" s="275" t="s">
        <v>246</v>
      </c>
      <c r="I1064" s="627">
        <v>36</v>
      </c>
      <c r="J1064" s="627"/>
      <c r="K1064" s="279">
        <v>37</v>
      </c>
      <c r="L1064" s="276">
        <v>73</v>
      </c>
      <c r="M1064" s="275" t="s">
        <v>245</v>
      </c>
      <c r="N1064" s="279">
        <v>35</v>
      </c>
      <c r="O1064" s="627">
        <v>39</v>
      </c>
      <c r="P1064" s="627"/>
      <c r="Q1064" s="627">
        <v>74</v>
      </c>
      <c r="R1064" s="628"/>
      <c r="S1064" s="275" t="s">
        <v>244</v>
      </c>
      <c r="T1064" s="627">
        <v>3</v>
      </c>
      <c r="U1064" s="627"/>
      <c r="V1064" s="279">
        <v>12</v>
      </c>
      <c r="W1064" s="627">
        <v>15</v>
      </c>
      <c r="X1064" s="628"/>
    </row>
    <row r="1065" spans="2:24" s="50" customFormat="1">
      <c r="B1065" s="300" t="s">
        <v>243</v>
      </c>
      <c r="C1065" s="466">
        <v>46</v>
      </c>
      <c r="D1065" s="466"/>
      <c r="E1065" s="466">
        <v>42</v>
      </c>
      <c r="F1065" s="466"/>
      <c r="G1065" s="301">
        <v>88</v>
      </c>
      <c r="H1065" s="300" t="s">
        <v>242</v>
      </c>
      <c r="I1065" s="466">
        <v>30</v>
      </c>
      <c r="J1065" s="466"/>
      <c r="K1065" s="196">
        <v>41</v>
      </c>
      <c r="L1065" s="301">
        <v>71</v>
      </c>
      <c r="M1065" s="300" t="s">
        <v>241</v>
      </c>
      <c r="N1065" s="196">
        <v>29</v>
      </c>
      <c r="O1065" s="466">
        <v>28</v>
      </c>
      <c r="P1065" s="466"/>
      <c r="Q1065" s="466">
        <v>57</v>
      </c>
      <c r="R1065" s="618"/>
      <c r="S1065" s="300" t="s">
        <v>240</v>
      </c>
      <c r="T1065" s="466">
        <v>7</v>
      </c>
      <c r="U1065" s="466"/>
      <c r="V1065" s="196">
        <v>4</v>
      </c>
      <c r="W1065" s="466">
        <v>11</v>
      </c>
      <c r="X1065" s="618"/>
    </row>
    <row r="1066" spans="2:24" s="50" customFormat="1">
      <c r="B1066" s="275" t="s">
        <v>239</v>
      </c>
      <c r="C1066" s="627">
        <v>48</v>
      </c>
      <c r="D1066" s="627"/>
      <c r="E1066" s="627">
        <v>40</v>
      </c>
      <c r="F1066" s="627"/>
      <c r="G1066" s="276">
        <v>88</v>
      </c>
      <c r="H1066" s="275" t="s">
        <v>238</v>
      </c>
      <c r="I1066" s="627">
        <v>43</v>
      </c>
      <c r="J1066" s="627"/>
      <c r="K1066" s="279">
        <v>56</v>
      </c>
      <c r="L1066" s="276">
        <v>99</v>
      </c>
      <c r="M1066" s="275" t="s">
        <v>237</v>
      </c>
      <c r="N1066" s="279">
        <v>24</v>
      </c>
      <c r="O1066" s="627">
        <v>37</v>
      </c>
      <c r="P1066" s="627"/>
      <c r="Q1066" s="627">
        <v>61</v>
      </c>
      <c r="R1066" s="628"/>
      <c r="S1066" s="275" t="s">
        <v>236</v>
      </c>
      <c r="T1066" s="627">
        <v>5</v>
      </c>
      <c r="U1066" s="627"/>
      <c r="V1066" s="279">
        <v>6</v>
      </c>
      <c r="W1066" s="627">
        <v>11</v>
      </c>
      <c r="X1066" s="628"/>
    </row>
    <row r="1067" spans="2:24" s="50" customFormat="1">
      <c r="B1067" s="275" t="s">
        <v>235</v>
      </c>
      <c r="C1067" s="627">
        <v>38</v>
      </c>
      <c r="D1067" s="627"/>
      <c r="E1067" s="627">
        <v>35</v>
      </c>
      <c r="F1067" s="627"/>
      <c r="G1067" s="276">
        <v>73</v>
      </c>
      <c r="H1067" s="275" t="s">
        <v>234</v>
      </c>
      <c r="I1067" s="627">
        <v>38</v>
      </c>
      <c r="J1067" s="627"/>
      <c r="K1067" s="279">
        <v>36</v>
      </c>
      <c r="L1067" s="276">
        <v>74</v>
      </c>
      <c r="M1067" s="275" t="s">
        <v>233</v>
      </c>
      <c r="N1067" s="279">
        <v>32</v>
      </c>
      <c r="O1067" s="627">
        <v>24</v>
      </c>
      <c r="P1067" s="627"/>
      <c r="Q1067" s="627">
        <v>56</v>
      </c>
      <c r="R1067" s="628"/>
      <c r="S1067" s="275" t="s">
        <v>232</v>
      </c>
      <c r="T1067" s="627">
        <v>4</v>
      </c>
      <c r="U1067" s="627"/>
      <c r="V1067" s="279">
        <v>8</v>
      </c>
      <c r="W1067" s="627">
        <v>12</v>
      </c>
      <c r="X1067" s="628"/>
    </row>
    <row r="1068" spans="2:24" s="50" customFormat="1">
      <c r="B1068" s="275" t="s">
        <v>231</v>
      </c>
      <c r="C1068" s="627">
        <v>36</v>
      </c>
      <c r="D1068" s="627"/>
      <c r="E1068" s="627">
        <v>32</v>
      </c>
      <c r="F1068" s="627"/>
      <c r="G1068" s="276">
        <v>68</v>
      </c>
      <c r="H1068" s="275" t="s">
        <v>230</v>
      </c>
      <c r="I1068" s="627">
        <v>36</v>
      </c>
      <c r="J1068" s="627"/>
      <c r="K1068" s="279">
        <v>36</v>
      </c>
      <c r="L1068" s="276">
        <v>72</v>
      </c>
      <c r="M1068" s="275" t="s">
        <v>229</v>
      </c>
      <c r="N1068" s="279">
        <v>24</v>
      </c>
      <c r="O1068" s="627">
        <v>29</v>
      </c>
      <c r="P1068" s="627"/>
      <c r="Q1068" s="627">
        <v>53</v>
      </c>
      <c r="R1068" s="628"/>
      <c r="S1068" s="275" t="s">
        <v>228</v>
      </c>
      <c r="T1068" s="627">
        <v>4</v>
      </c>
      <c r="U1068" s="627"/>
      <c r="V1068" s="279">
        <v>10</v>
      </c>
      <c r="W1068" s="627">
        <v>14</v>
      </c>
      <c r="X1068" s="628"/>
    </row>
    <row r="1069" spans="2:24" s="50" customFormat="1">
      <c r="B1069" s="275" t="s">
        <v>227</v>
      </c>
      <c r="C1069" s="627">
        <v>36</v>
      </c>
      <c r="D1069" s="627"/>
      <c r="E1069" s="627">
        <v>39</v>
      </c>
      <c r="F1069" s="627"/>
      <c r="G1069" s="276">
        <v>75</v>
      </c>
      <c r="H1069" s="275" t="s">
        <v>226</v>
      </c>
      <c r="I1069" s="627">
        <v>29</v>
      </c>
      <c r="J1069" s="627"/>
      <c r="K1069" s="279">
        <v>47</v>
      </c>
      <c r="L1069" s="276">
        <v>76</v>
      </c>
      <c r="M1069" s="275" t="s">
        <v>225</v>
      </c>
      <c r="N1069" s="279">
        <v>22</v>
      </c>
      <c r="O1069" s="627">
        <v>23</v>
      </c>
      <c r="P1069" s="627"/>
      <c r="Q1069" s="627">
        <v>45</v>
      </c>
      <c r="R1069" s="628"/>
      <c r="S1069" s="275" t="s">
        <v>224</v>
      </c>
      <c r="T1069" s="627">
        <v>4</v>
      </c>
      <c r="U1069" s="627"/>
      <c r="V1069" s="279">
        <v>2</v>
      </c>
      <c r="W1069" s="627">
        <v>6</v>
      </c>
      <c r="X1069" s="628"/>
    </row>
    <row r="1070" spans="2:24" s="50" customFormat="1">
      <c r="B1070" s="300" t="s">
        <v>223</v>
      </c>
      <c r="C1070" s="466">
        <v>33</v>
      </c>
      <c r="D1070" s="466"/>
      <c r="E1070" s="466">
        <v>43</v>
      </c>
      <c r="F1070" s="466"/>
      <c r="G1070" s="301">
        <v>76</v>
      </c>
      <c r="H1070" s="300" t="s">
        <v>222</v>
      </c>
      <c r="I1070" s="466">
        <v>36</v>
      </c>
      <c r="J1070" s="466"/>
      <c r="K1070" s="196">
        <v>42</v>
      </c>
      <c r="L1070" s="301">
        <v>78</v>
      </c>
      <c r="M1070" s="300" t="s">
        <v>221</v>
      </c>
      <c r="N1070" s="196">
        <v>18</v>
      </c>
      <c r="O1070" s="466">
        <v>28</v>
      </c>
      <c r="P1070" s="466"/>
      <c r="Q1070" s="466">
        <v>46</v>
      </c>
      <c r="R1070" s="618"/>
      <c r="S1070" s="300" t="s">
        <v>220</v>
      </c>
      <c r="T1070" s="466">
        <v>1</v>
      </c>
      <c r="U1070" s="466"/>
      <c r="V1070" s="196">
        <v>7</v>
      </c>
      <c r="W1070" s="466">
        <v>8</v>
      </c>
      <c r="X1070" s="618"/>
    </row>
    <row r="1071" spans="2:24" s="50" customFormat="1">
      <c r="B1071" s="275" t="s">
        <v>219</v>
      </c>
      <c r="C1071" s="627">
        <v>32</v>
      </c>
      <c r="D1071" s="627"/>
      <c r="E1071" s="627">
        <v>38</v>
      </c>
      <c r="F1071" s="627"/>
      <c r="G1071" s="276">
        <v>70</v>
      </c>
      <c r="H1071" s="275" t="s">
        <v>218</v>
      </c>
      <c r="I1071" s="627">
        <v>35</v>
      </c>
      <c r="J1071" s="627"/>
      <c r="K1071" s="279">
        <v>48</v>
      </c>
      <c r="L1071" s="276">
        <v>83</v>
      </c>
      <c r="M1071" s="275" t="s">
        <v>217</v>
      </c>
      <c r="N1071" s="279">
        <v>23</v>
      </c>
      <c r="O1071" s="627">
        <v>25</v>
      </c>
      <c r="P1071" s="627"/>
      <c r="Q1071" s="627">
        <v>48</v>
      </c>
      <c r="R1071" s="628"/>
      <c r="S1071" s="275" t="s">
        <v>216</v>
      </c>
      <c r="T1071" s="627">
        <v>2</v>
      </c>
      <c r="U1071" s="627"/>
      <c r="V1071" s="279">
        <v>5</v>
      </c>
      <c r="W1071" s="627">
        <v>7</v>
      </c>
      <c r="X1071" s="628"/>
    </row>
    <row r="1072" spans="2:24" s="50" customFormat="1">
      <c r="B1072" s="275" t="s">
        <v>215</v>
      </c>
      <c r="C1072" s="627">
        <v>46</v>
      </c>
      <c r="D1072" s="627"/>
      <c r="E1072" s="627">
        <v>39</v>
      </c>
      <c r="F1072" s="627"/>
      <c r="G1072" s="276">
        <v>85</v>
      </c>
      <c r="H1072" s="275" t="s">
        <v>214</v>
      </c>
      <c r="I1072" s="627">
        <v>49</v>
      </c>
      <c r="J1072" s="627"/>
      <c r="K1072" s="279">
        <v>41</v>
      </c>
      <c r="L1072" s="276">
        <v>90</v>
      </c>
      <c r="M1072" s="275" t="s">
        <v>213</v>
      </c>
      <c r="N1072" s="279">
        <v>20</v>
      </c>
      <c r="O1072" s="627">
        <v>23</v>
      </c>
      <c r="P1072" s="627"/>
      <c r="Q1072" s="627">
        <v>43</v>
      </c>
      <c r="R1072" s="628"/>
      <c r="S1072" s="275" t="s">
        <v>212</v>
      </c>
      <c r="T1072" s="627">
        <v>2</v>
      </c>
      <c r="U1072" s="627"/>
      <c r="V1072" s="279">
        <v>2</v>
      </c>
      <c r="W1072" s="627">
        <v>4</v>
      </c>
      <c r="X1072" s="628"/>
    </row>
    <row r="1073" spans="2:24" s="50" customFormat="1">
      <c r="B1073" s="275" t="s">
        <v>211</v>
      </c>
      <c r="C1073" s="627">
        <v>23</v>
      </c>
      <c r="D1073" s="627"/>
      <c r="E1073" s="627">
        <v>25</v>
      </c>
      <c r="F1073" s="627"/>
      <c r="G1073" s="276">
        <v>48</v>
      </c>
      <c r="H1073" s="275" t="s">
        <v>210</v>
      </c>
      <c r="I1073" s="627">
        <v>52</v>
      </c>
      <c r="J1073" s="627"/>
      <c r="K1073" s="279">
        <v>44</v>
      </c>
      <c r="L1073" s="276">
        <v>96</v>
      </c>
      <c r="M1073" s="275" t="s">
        <v>209</v>
      </c>
      <c r="N1073" s="279">
        <v>23</v>
      </c>
      <c r="O1073" s="627">
        <v>20</v>
      </c>
      <c r="P1073" s="627"/>
      <c r="Q1073" s="627">
        <v>43</v>
      </c>
      <c r="R1073" s="628"/>
      <c r="S1073" s="275" t="s">
        <v>208</v>
      </c>
      <c r="T1073" s="627">
        <v>0</v>
      </c>
      <c r="U1073" s="627"/>
      <c r="V1073" s="279">
        <v>2</v>
      </c>
      <c r="W1073" s="627">
        <v>2</v>
      </c>
      <c r="X1073" s="628"/>
    </row>
    <row r="1074" spans="2:24" s="50" customFormat="1">
      <c r="B1074" s="275" t="s">
        <v>207</v>
      </c>
      <c r="C1074" s="627">
        <v>34</v>
      </c>
      <c r="D1074" s="627"/>
      <c r="E1074" s="627">
        <v>47</v>
      </c>
      <c r="F1074" s="627"/>
      <c r="G1074" s="276">
        <v>81</v>
      </c>
      <c r="H1074" s="275" t="s">
        <v>206</v>
      </c>
      <c r="I1074" s="627">
        <v>44</v>
      </c>
      <c r="J1074" s="627"/>
      <c r="K1074" s="279">
        <v>51</v>
      </c>
      <c r="L1074" s="276">
        <v>95</v>
      </c>
      <c r="M1074" s="275" t="s">
        <v>205</v>
      </c>
      <c r="N1074" s="279">
        <v>19</v>
      </c>
      <c r="O1074" s="627">
        <v>12</v>
      </c>
      <c r="P1074" s="627"/>
      <c r="Q1074" s="627">
        <v>31</v>
      </c>
      <c r="R1074" s="628"/>
      <c r="S1074" s="275" t="s">
        <v>204</v>
      </c>
      <c r="T1074" s="627">
        <v>2</v>
      </c>
      <c r="U1074" s="627"/>
      <c r="V1074" s="279">
        <v>3</v>
      </c>
      <c r="W1074" s="627">
        <v>5</v>
      </c>
      <c r="X1074" s="628"/>
    </row>
    <row r="1075" spans="2:24" s="50" customFormat="1">
      <c r="B1075" s="300" t="s">
        <v>203</v>
      </c>
      <c r="C1075" s="466">
        <v>38</v>
      </c>
      <c r="D1075" s="466"/>
      <c r="E1075" s="466">
        <v>28</v>
      </c>
      <c r="F1075" s="466"/>
      <c r="G1075" s="301">
        <v>66</v>
      </c>
      <c r="H1075" s="300" t="s">
        <v>202</v>
      </c>
      <c r="I1075" s="466">
        <v>50</v>
      </c>
      <c r="J1075" s="466"/>
      <c r="K1075" s="196">
        <v>48</v>
      </c>
      <c r="L1075" s="301">
        <v>98</v>
      </c>
      <c r="M1075" s="300" t="s">
        <v>201</v>
      </c>
      <c r="N1075" s="196">
        <v>16</v>
      </c>
      <c r="O1075" s="466">
        <v>26</v>
      </c>
      <c r="P1075" s="466"/>
      <c r="Q1075" s="466">
        <v>42</v>
      </c>
      <c r="R1075" s="618"/>
      <c r="S1075" s="300" t="s">
        <v>200</v>
      </c>
      <c r="T1075" s="466">
        <v>1</v>
      </c>
      <c r="U1075" s="466"/>
      <c r="V1075" s="196">
        <v>2</v>
      </c>
      <c r="W1075" s="466">
        <v>3</v>
      </c>
      <c r="X1075" s="618"/>
    </row>
    <row r="1076" spans="2:24" s="50" customFormat="1">
      <c r="B1076" s="275" t="s">
        <v>199</v>
      </c>
      <c r="C1076" s="627">
        <v>23</v>
      </c>
      <c r="D1076" s="627"/>
      <c r="E1076" s="627">
        <v>26</v>
      </c>
      <c r="F1076" s="627"/>
      <c r="G1076" s="276">
        <v>49</v>
      </c>
      <c r="H1076" s="275" t="s">
        <v>198</v>
      </c>
      <c r="I1076" s="627">
        <v>37</v>
      </c>
      <c r="J1076" s="627"/>
      <c r="K1076" s="279">
        <v>46</v>
      </c>
      <c r="L1076" s="276">
        <v>83</v>
      </c>
      <c r="M1076" s="275" t="s">
        <v>197</v>
      </c>
      <c r="N1076" s="279">
        <v>8</v>
      </c>
      <c r="O1076" s="627">
        <v>20</v>
      </c>
      <c r="P1076" s="627"/>
      <c r="Q1076" s="627">
        <v>28</v>
      </c>
      <c r="R1076" s="628"/>
      <c r="S1076" s="297" t="s">
        <v>196</v>
      </c>
      <c r="T1076" s="629">
        <v>1</v>
      </c>
      <c r="U1076" s="629"/>
      <c r="V1076" s="299">
        <v>0</v>
      </c>
      <c r="W1076" s="629">
        <v>1</v>
      </c>
      <c r="X1076" s="630"/>
    </row>
    <row r="1077" spans="2:24" s="50" customFormat="1">
      <c r="B1077" s="275" t="s">
        <v>195</v>
      </c>
      <c r="C1077" s="627">
        <v>25</v>
      </c>
      <c r="D1077" s="627"/>
      <c r="E1077" s="627">
        <v>28</v>
      </c>
      <c r="F1077" s="627"/>
      <c r="G1077" s="276">
        <v>53</v>
      </c>
      <c r="H1077" s="275" t="s">
        <v>194</v>
      </c>
      <c r="I1077" s="627">
        <v>41</v>
      </c>
      <c r="J1077" s="627"/>
      <c r="K1077" s="279">
        <v>49</v>
      </c>
      <c r="L1077" s="276">
        <v>90</v>
      </c>
      <c r="M1077" s="275" t="s">
        <v>193</v>
      </c>
      <c r="N1077" s="279">
        <v>9</v>
      </c>
      <c r="O1077" s="627">
        <v>8</v>
      </c>
      <c r="P1077" s="627"/>
      <c r="Q1077" s="627">
        <v>17</v>
      </c>
      <c r="R1077" s="628"/>
      <c r="S1077" s="275" t="s">
        <v>192</v>
      </c>
      <c r="T1077" s="627">
        <v>1</v>
      </c>
      <c r="U1077" s="627"/>
      <c r="V1077" s="279">
        <v>0</v>
      </c>
      <c r="W1077" s="627">
        <v>1</v>
      </c>
      <c r="X1077" s="628"/>
    </row>
    <row r="1078" spans="2:24" s="50" customFormat="1">
      <c r="B1078" s="275" t="s">
        <v>191</v>
      </c>
      <c r="C1078" s="627">
        <v>20</v>
      </c>
      <c r="D1078" s="627"/>
      <c r="E1078" s="627">
        <v>26</v>
      </c>
      <c r="F1078" s="627"/>
      <c r="G1078" s="276">
        <v>46</v>
      </c>
      <c r="H1078" s="275" t="s">
        <v>190</v>
      </c>
      <c r="I1078" s="627">
        <v>45</v>
      </c>
      <c r="J1078" s="627"/>
      <c r="K1078" s="279">
        <v>37</v>
      </c>
      <c r="L1078" s="276">
        <v>82</v>
      </c>
      <c r="M1078" s="275" t="s">
        <v>189</v>
      </c>
      <c r="N1078" s="279">
        <v>5</v>
      </c>
      <c r="O1078" s="627">
        <v>16</v>
      </c>
      <c r="P1078" s="627"/>
      <c r="Q1078" s="627">
        <v>21</v>
      </c>
      <c r="R1078" s="628"/>
      <c r="S1078" s="275" t="s">
        <v>188</v>
      </c>
      <c r="T1078" s="627">
        <v>0</v>
      </c>
      <c r="U1078" s="627"/>
      <c r="V1078" s="279">
        <v>0</v>
      </c>
      <c r="W1078" s="627">
        <v>0</v>
      </c>
      <c r="X1078" s="628"/>
    </row>
    <row r="1079" spans="2:24" s="50" customFormat="1">
      <c r="B1079" s="275" t="s">
        <v>187</v>
      </c>
      <c r="C1079" s="627">
        <v>20</v>
      </c>
      <c r="D1079" s="627"/>
      <c r="E1079" s="627">
        <v>22</v>
      </c>
      <c r="F1079" s="627"/>
      <c r="G1079" s="276">
        <v>42</v>
      </c>
      <c r="H1079" s="275" t="s">
        <v>186</v>
      </c>
      <c r="I1079" s="627">
        <v>44</v>
      </c>
      <c r="J1079" s="627"/>
      <c r="K1079" s="279">
        <v>45</v>
      </c>
      <c r="L1079" s="276">
        <v>89</v>
      </c>
      <c r="M1079" s="275" t="s">
        <v>185</v>
      </c>
      <c r="N1079" s="279">
        <v>3</v>
      </c>
      <c r="O1079" s="627">
        <v>12</v>
      </c>
      <c r="P1079" s="627"/>
      <c r="Q1079" s="627">
        <v>15</v>
      </c>
      <c r="R1079" s="628"/>
      <c r="S1079" s="275" t="s">
        <v>184</v>
      </c>
      <c r="T1079" s="627">
        <v>0</v>
      </c>
      <c r="U1079" s="627"/>
      <c r="V1079" s="279">
        <v>1</v>
      </c>
      <c r="W1079" s="627">
        <v>1</v>
      </c>
      <c r="X1079" s="628"/>
    </row>
    <row r="1080" spans="2:24" s="50" customFormat="1" ht="14.25" thickBot="1">
      <c r="B1080" s="277" t="s">
        <v>183</v>
      </c>
      <c r="C1080" s="632">
        <v>24</v>
      </c>
      <c r="D1080" s="632"/>
      <c r="E1080" s="632">
        <v>27</v>
      </c>
      <c r="F1080" s="632"/>
      <c r="G1080" s="278">
        <v>51</v>
      </c>
      <c r="H1080" s="277" t="s">
        <v>182</v>
      </c>
      <c r="I1080" s="632">
        <v>36</v>
      </c>
      <c r="J1080" s="632"/>
      <c r="K1080" s="280">
        <v>34</v>
      </c>
      <c r="L1080" s="278">
        <v>70</v>
      </c>
      <c r="M1080" s="277" t="s">
        <v>181</v>
      </c>
      <c r="N1080" s="280">
        <v>7</v>
      </c>
      <c r="O1080" s="632">
        <v>15</v>
      </c>
      <c r="P1080" s="632"/>
      <c r="Q1080" s="632">
        <v>22</v>
      </c>
      <c r="R1080" s="647"/>
      <c r="S1080" s="300" t="s">
        <v>180</v>
      </c>
      <c r="T1080" s="466">
        <v>0</v>
      </c>
      <c r="U1080" s="466"/>
      <c r="V1080" s="196">
        <v>0</v>
      </c>
      <c r="W1080" s="466">
        <v>0</v>
      </c>
      <c r="X1080" s="618"/>
    </row>
    <row r="1081" spans="2:24" s="50" customFormat="1" ht="14.25" thickBot="1">
      <c r="F1081" s="643" t="s">
        <v>179</v>
      </c>
      <c r="G1081" s="643"/>
      <c r="H1081" s="643"/>
      <c r="I1081" s="643"/>
      <c r="S1081" s="297" t="s">
        <v>178</v>
      </c>
      <c r="T1081" s="629">
        <v>0</v>
      </c>
      <c r="U1081" s="629"/>
      <c r="V1081" s="299">
        <v>1</v>
      </c>
      <c r="W1081" s="629">
        <v>1</v>
      </c>
      <c r="X1081" s="630"/>
    </row>
    <row r="1082" spans="2:24" s="50" customFormat="1">
      <c r="B1082" s="281" t="s">
        <v>177</v>
      </c>
      <c r="C1082" s="634">
        <f>SUM(C1056:D1060)</f>
        <v>170</v>
      </c>
      <c r="D1082" s="634"/>
      <c r="E1082" s="634">
        <f>SUM(E1056:F1060)</f>
        <v>149</v>
      </c>
      <c r="F1082" s="634"/>
      <c r="G1082" s="282">
        <f>SUM(C1082:F1082)</f>
        <v>319</v>
      </c>
      <c r="H1082" s="281" t="s">
        <v>176</v>
      </c>
      <c r="I1082" s="633">
        <f>SUM(N1056:N1060)</f>
        <v>185</v>
      </c>
      <c r="J1082" s="633"/>
      <c r="K1082" s="287">
        <f>SUM(O1056:P1060)</f>
        <v>154</v>
      </c>
      <c r="L1082" s="282">
        <f t="shared" ref="L1082:L1088" si="174">SUM(H1082:K1082)</f>
        <v>339</v>
      </c>
      <c r="M1082" s="268" t="s">
        <v>175</v>
      </c>
      <c r="N1082" s="290">
        <f>SUM(T1081:U1086)</f>
        <v>0</v>
      </c>
      <c r="O1082" s="634">
        <f>SUM(V1081:V1085)</f>
        <v>1</v>
      </c>
      <c r="P1082" s="634"/>
      <c r="Q1082" s="634">
        <f t="shared" ref="Q1082:Q1083" si="175">SUM(M1082:P1082)</f>
        <v>1</v>
      </c>
      <c r="R1082" s="644">
        <f t="shared" ref="R1082:R1083" si="176">SUM(N1082:Q1082)</f>
        <v>2</v>
      </c>
      <c r="S1082" s="275" t="s">
        <v>174</v>
      </c>
      <c r="T1082" s="627">
        <v>0</v>
      </c>
      <c r="U1082" s="627"/>
      <c r="V1082" s="279">
        <v>0</v>
      </c>
      <c r="W1082" s="627">
        <v>0</v>
      </c>
      <c r="X1082" s="628"/>
    </row>
    <row r="1083" spans="2:24" s="50" customFormat="1" ht="14.25" thickBot="1">
      <c r="B1083" s="283" t="s">
        <v>173</v>
      </c>
      <c r="C1083" s="645">
        <f>SUM(C1061:D1065)</f>
        <v>214</v>
      </c>
      <c r="D1083" s="645"/>
      <c r="E1083" s="645">
        <f>SUM(E1061:F1065)</f>
        <v>190</v>
      </c>
      <c r="F1083" s="645"/>
      <c r="G1083" s="284">
        <f t="shared" ref="G1083:G1091" si="177">SUM(C1083:F1083)</f>
        <v>404</v>
      </c>
      <c r="H1083" s="283" t="s">
        <v>172</v>
      </c>
      <c r="I1083" s="648">
        <f>SUM(N1061:N1065)</f>
        <v>151</v>
      </c>
      <c r="J1083" s="648"/>
      <c r="K1083" s="288">
        <f>SUM(O1061:P1065)</f>
        <v>173</v>
      </c>
      <c r="L1083" s="284">
        <f t="shared" si="174"/>
        <v>324</v>
      </c>
      <c r="M1083" s="269" t="s">
        <v>159</v>
      </c>
      <c r="N1083" s="291">
        <f>T1086</f>
        <v>0</v>
      </c>
      <c r="O1083" s="641">
        <f>V1086</f>
        <v>0</v>
      </c>
      <c r="P1083" s="641"/>
      <c r="Q1083" s="641">
        <f t="shared" si="175"/>
        <v>0</v>
      </c>
      <c r="R1083" s="660">
        <f t="shared" si="176"/>
        <v>0</v>
      </c>
      <c r="S1083" s="275" t="s">
        <v>171</v>
      </c>
      <c r="T1083" s="627">
        <v>0</v>
      </c>
      <c r="U1083" s="627"/>
      <c r="V1083" s="279">
        <v>0</v>
      </c>
      <c r="W1083" s="627">
        <v>0</v>
      </c>
      <c r="X1083" s="628"/>
    </row>
    <row r="1084" spans="2:24" s="50" customFormat="1" ht="14.25" thickBot="1">
      <c r="B1084" s="283" t="s">
        <v>170</v>
      </c>
      <c r="C1084" s="645">
        <f>SUM(C1066:D1070)</f>
        <v>191</v>
      </c>
      <c r="D1084" s="645"/>
      <c r="E1084" s="645">
        <f>SUM(E1066:F1070)</f>
        <v>189</v>
      </c>
      <c r="F1084" s="645"/>
      <c r="G1084" s="284">
        <f t="shared" si="177"/>
        <v>380</v>
      </c>
      <c r="H1084" s="283" t="s">
        <v>169</v>
      </c>
      <c r="I1084" s="648">
        <f>SUM(N1066:N1070)</f>
        <v>120</v>
      </c>
      <c r="J1084" s="648"/>
      <c r="K1084" s="288">
        <f>SUM(O1066:P1070)</f>
        <v>141</v>
      </c>
      <c r="L1084" s="284">
        <f t="shared" si="174"/>
        <v>261</v>
      </c>
      <c r="S1084" s="275" t="s">
        <v>168</v>
      </c>
      <c r="T1084" s="627">
        <v>0</v>
      </c>
      <c r="U1084" s="627"/>
      <c r="V1084" s="279">
        <v>0</v>
      </c>
      <c r="W1084" s="627">
        <v>0</v>
      </c>
      <c r="X1084" s="628"/>
    </row>
    <row r="1085" spans="2:24" s="50" customFormat="1">
      <c r="B1085" s="283" t="s">
        <v>167</v>
      </c>
      <c r="C1085" s="645">
        <f>SUM(C1071:D1075)</f>
        <v>173</v>
      </c>
      <c r="D1085" s="645"/>
      <c r="E1085" s="645">
        <f>SUM(E1071:F1075)</f>
        <v>177</v>
      </c>
      <c r="F1085" s="645"/>
      <c r="G1085" s="284">
        <f t="shared" si="177"/>
        <v>350</v>
      </c>
      <c r="H1085" s="283" t="s">
        <v>166</v>
      </c>
      <c r="I1085" s="648">
        <f>SUM(N1071:N1075)</f>
        <v>101</v>
      </c>
      <c r="J1085" s="648"/>
      <c r="K1085" s="288">
        <f>SUM(O1071:P1075)</f>
        <v>106</v>
      </c>
      <c r="L1085" s="284">
        <f t="shared" si="174"/>
        <v>207</v>
      </c>
      <c r="M1085" s="639" t="s">
        <v>165</v>
      </c>
      <c r="N1085" s="635">
        <f>SUM(I1085:J1091,N1082:N1083)</f>
        <v>246</v>
      </c>
      <c r="O1085" s="635">
        <f>SUM(K1085:K1091,O1082:P1083)</f>
        <v>345</v>
      </c>
      <c r="P1085" s="635"/>
      <c r="Q1085" s="635">
        <f t="shared" ref="Q1085:Q1086" si="178">SUM(M1085:P1085)</f>
        <v>591</v>
      </c>
      <c r="R1085" s="637">
        <f t="shared" ref="R1085:R1086" si="179">SUM(N1085:Q1085)</f>
        <v>1182</v>
      </c>
      <c r="S1085" s="300" t="s">
        <v>164</v>
      </c>
      <c r="T1085" s="302">
        <v>0</v>
      </c>
      <c r="U1085" s="302">
        <v>0</v>
      </c>
      <c r="V1085" s="302">
        <v>0</v>
      </c>
      <c r="W1085" s="466">
        <v>0</v>
      </c>
      <c r="X1085" s="618"/>
    </row>
    <row r="1086" spans="2:24" s="50" customFormat="1" ht="14.25" thickBot="1">
      <c r="B1086" s="283" t="s">
        <v>163</v>
      </c>
      <c r="C1086" s="645">
        <f>SUM(C1076:D1080)</f>
        <v>112</v>
      </c>
      <c r="D1086" s="645"/>
      <c r="E1086" s="645">
        <f>SUM(E1076:F1080)</f>
        <v>129</v>
      </c>
      <c r="F1086" s="645"/>
      <c r="G1086" s="284">
        <f t="shared" si="177"/>
        <v>241</v>
      </c>
      <c r="H1086" s="283" t="s">
        <v>162</v>
      </c>
      <c r="I1086" s="648">
        <f>SUM(N1076:N1080)</f>
        <v>32</v>
      </c>
      <c r="J1086" s="648"/>
      <c r="K1086" s="288">
        <f>SUM(O1076:P1080)</f>
        <v>71</v>
      </c>
      <c r="L1086" s="284">
        <f t="shared" si="174"/>
        <v>103</v>
      </c>
      <c r="M1086" s="640"/>
      <c r="N1086" s="636"/>
      <c r="O1086" s="636"/>
      <c r="P1086" s="636"/>
      <c r="Q1086" s="636">
        <f t="shared" si="178"/>
        <v>0</v>
      </c>
      <c r="R1086" s="638">
        <f t="shared" si="179"/>
        <v>0</v>
      </c>
      <c r="S1086" s="277" t="s">
        <v>159</v>
      </c>
      <c r="T1086" s="632">
        <v>0</v>
      </c>
      <c r="U1086" s="632"/>
      <c r="V1086" s="280">
        <v>0</v>
      </c>
      <c r="W1086" s="632">
        <v>0</v>
      </c>
      <c r="X1086" s="647"/>
    </row>
    <row r="1087" spans="2:24" s="50" customFormat="1" ht="14.25" thickBot="1">
      <c r="B1087" s="283" t="s">
        <v>158</v>
      </c>
      <c r="C1087" s="645">
        <f>SUM(I1056:J1060)</f>
        <v>137</v>
      </c>
      <c r="D1087" s="645"/>
      <c r="E1087" s="645">
        <f>SUM(K1056:K1060)</f>
        <v>127</v>
      </c>
      <c r="F1087" s="645"/>
      <c r="G1087" s="284">
        <f t="shared" si="177"/>
        <v>264</v>
      </c>
      <c r="H1087" s="283" t="s">
        <v>157</v>
      </c>
      <c r="I1087" s="648">
        <f>SUM(T1056:U1060)</f>
        <v>52</v>
      </c>
      <c r="J1087" s="648"/>
      <c r="K1087" s="288">
        <f>SUM(V1056:V1060)</f>
        <v>65</v>
      </c>
      <c r="L1087" s="284">
        <f t="shared" si="174"/>
        <v>117</v>
      </c>
      <c r="M1087" s="292" t="s">
        <v>161</v>
      </c>
      <c r="N1087" s="319"/>
      <c r="O1087" s="320"/>
      <c r="P1087" s="649">
        <f>Q1085/Q1089*100</f>
        <v>11.666008685353336</v>
      </c>
      <c r="Q1087" s="650"/>
      <c r="R1087" s="271" t="s">
        <v>160</v>
      </c>
    </row>
    <row r="1088" spans="2:24" s="50" customFormat="1" ht="14.25" thickBot="1">
      <c r="B1088" s="283" t="s">
        <v>156</v>
      </c>
      <c r="C1088" s="645">
        <f>SUM(I1061:J1065)</f>
        <v>155</v>
      </c>
      <c r="D1088" s="645"/>
      <c r="E1088" s="645">
        <f>SUM(K1061:K1065)</f>
        <v>163</v>
      </c>
      <c r="F1088" s="645"/>
      <c r="G1088" s="284">
        <f t="shared" si="177"/>
        <v>318</v>
      </c>
      <c r="H1088" s="283" t="s">
        <v>155</v>
      </c>
      <c r="I1088" s="648">
        <f>SUM(T1061:U1065)</f>
        <v>34</v>
      </c>
      <c r="J1088" s="648"/>
      <c r="K1088" s="288">
        <f>SUM(V1061:V1065)</f>
        <v>54</v>
      </c>
      <c r="L1088" s="284">
        <f t="shared" si="174"/>
        <v>88</v>
      </c>
    </row>
    <row r="1089" spans="2:27" s="50" customFormat="1">
      <c r="B1089" s="283" t="s">
        <v>154</v>
      </c>
      <c r="C1089" s="645">
        <f>SUM(I1066:J1070)</f>
        <v>182</v>
      </c>
      <c r="D1089" s="645"/>
      <c r="E1089" s="645">
        <f>SUM(K1066:K1070)</f>
        <v>217</v>
      </c>
      <c r="F1089" s="645"/>
      <c r="G1089" s="284">
        <f t="shared" si="177"/>
        <v>399</v>
      </c>
      <c r="H1089" s="283" t="s">
        <v>153</v>
      </c>
      <c r="I1089" s="648">
        <f>SUM(T1066:U1070)</f>
        <v>18</v>
      </c>
      <c r="J1089" s="648"/>
      <c r="K1089" s="288">
        <f>SUM(V1066:V1070)</f>
        <v>33</v>
      </c>
      <c r="L1089" s="284">
        <f>SUM(H1089:K1089)</f>
        <v>51</v>
      </c>
      <c r="M1089" s="639" t="s">
        <v>152</v>
      </c>
      <c r="N1089" s="635">
        <f>SUM(C1082:D1091,I1082:J1091,N1082:N1083)</f>
        <v>2469</v>
      </c>
      <c r="O1089" s="635">
        <f>SUM(E1082:F1091,K1082:K1091,O1082:P1083)</f>
        <v>2597</v>
      </c>
      <c r="P1089" s="635"/>
      <c r="Q1089" s="635">
        <f>SUM(N1089:P1090)</f>
        <v>5066</v>
      </c>
      <c r="R1089" s="637"/>
      <c r="S1089" s="651" t="s">
        <v>151</v>
      </c>
      <c r="T1089" s="623">
        <v>35</v>
      </c>
      <c r="U1089" s="623"/>
      <c r="V1089" s="623">
        <v>37</v>
      </c>
      <c r="W1089" s="623">
        <v>36</v>
      </c>
      <c r="X1089" s="625"/>
    </row>
    <row r="1090" spans="2:27" s="50" customFormat="1" ht="14.25" thickBot="1">
      <c r="B1090" s="283" t="s">
        <v>150</v>
      </c>
      <c r="C1090" s="645">
        <f>SUM(I1071:J1075)</f>
        <v>230</v>
      </c>
      <c r="D1090" s="645"/>
      <c r="E1090" s="645">
        <f>SUM(K1071:K1075)</f>
        <v>232</v>
      </c>
      <c r="F1090" s="645"/>
      <c r="G1090" s="284">
        <f t="shared" si="177"/>
        <v>462</v>
      </c>
      <c r="H1090" s="283" t="s">
        <v>149</v>
      </c>
      <c r="I1090" s="648">
        <f>SUM(T1071:U1075)</f>
        <v>7</v>
      </c>
      <c r="J1090" s="648"/>
      <c r="K1090" s="288">
        <f>SUM(V1071:V1075)</f>
        <v>14</v>
      </c>
      <c r="L1090" s="284">
        <f t="shared" ref="L1090:L1091" si="180">SUM(H1090:K1090)</f>
        <v>21</v>
      </c>
      <c r="M1090" s="640"/>
      <c r="N1090" s="636"/>
      <c r="O1090" s="636"/>
      <c r="P1090" s="636"/>
      <c r="Q1090" s="636"/>
      <c r="R1090" s="638"/>
      <c r="S1090" s="652"/>
      <c r="T1090" s="624"/>
      <c r="U1090" s="624"/>
      <c r="V1090" s="624"/>
      <c r="W1090" s="624"/>
      <c r="X1090" s="626"/>
    </row>
    <row r="1091" spans="2:27" s="50" customFormat="1" ht="14.25" thickBot="1">
      <c r="B1091" s="285" t="s">
        <v>148</v>
      </c>
      <c r="C1091" s="641">
        <f>SUM(I1076:J1080)</f>
        <v>203</v>
      </c>
      <c r="D1091" s="641"/>
      <c r="E1091" s="641">
        <f>SUM(K1076:K1080)</f>
        <v>211</v>
      </c>
      <c r="F1091" s="641"/>
      <c r="G1091" s="286">
        <f t="shared" si="177"/>
        <v>414</v>
      </c>
      <c r="H1091" s="285" t="s">
        <v>147</v>
      </c>
      <c r="I1091" s="653">
        <f>SUM(T1076:U1080)</f>
        <v>2</v>
      </c>
      <c r="J1091" s="653"/>
      <c r="K1091" s="289">
        <f>SUM(V1076:V1080)</f>
        <v>1</v>
      </c>
      <c r="L1091" s="286">
        <f t="shared" si="180"/>
        <v>3</v>
      </c>
      <c r="M1091" s="269" t="s">
        <v>7</v>
      </c>
      <c r="N1091" s="306"/>
      <c r="O1091" s="306"/>
      <c r="P1091" s="306"/>
      <c r="Q1091" s="661">
        <f>字別人口!Q64</f>
        <v>1990</v>
      </c>
      <c r="R1091" s="662"/>
      <c r="S1091" s="643" t="s">
        <v>146</v>
      </c>
      <c r="T1091" s="643"/>
      <c r="U1091" s="643"/>
      <c r="V1091" s="643"/>
      <c r="W1091" s="169">
        <v>26</v>
      </c>
      <c r="X1091" s="107">
        <v>74</v>
      </c>
    </row>
    <row r="1093" spans="2:27" s="50" customFormat="1"/>
    <row r="1094" spans="2:27" s="50" customFormat="1" ht="13.5" customHeight="1">
      <c r="B1094" s="643" t="s">
        <v>1</v>
      </c>
      <c r="C1094" s="643"/>
      <c r="D1094" s="643" t="s">
        <v>2</v>
      </c>
      <c r="E1094" s="643"/>
      <c r="F1094" s="643"/>
      <c r="G1094" s="643"/>
      <c r="H1094" s="643"/>
      <c r="I1094" s="643"/>
      <c r="J1094" s="631" t="s">
        <v>338</v>
      </c>
      <c r="K1094" s="631"/>
      <c r="L1094" s="631"/>
      <c r="M1094" s="631"/>
      <c r="N1094" s="631"/>
      <c r="O1094" s="631"/>
      <c r="P1094" s="631"/>
      <c r="U1094" s="193" t="str">
        <f>$U$2</f>
        <v>平成29年11月30日</v>
      </c>
      <c r="V1094" s="193"/>
      <c r="W1094" s="193"/>
      <c r="X1094" s="193" t="s">
        <v>0</v>
      </c>
      <c r="Y1094" s="4"/>
      <c r="Z1094" s="4"/>
      <c r="AA1094" s="4"/>
    </row>
    <row r="1095" spans="2:27" s="50" customFormat="1" ht="13.5" customHeight="1">
      <c r="B1095" s="643" t="s">
        <v>282</v>
      </c>
      <c r="C1095" s="643"/>
      <c r="D1095" s="643" t="s">
        <v>117</v>
      </c>
      <c r="E1095" s="643"/>
      <c r="F1095" s="643"/>
      <c r="G1095" s="643"/>
      <c r="H1095" s="260"/>
      <c r="I1095" s="260"/>
      <c r="J1095" s="631"/>
      <c r="K1095" s="631"/>
      <c r="L1095" s="631"/>
      <c r="M1095" s="631"/>
      <c r="N1095" s="631"/>
      <c r="O1095" s="631"/>
      <c r="P1095" s="631"/>
      <c r="U1095" s="193" t="str">
        <f>$U$3</f>
        <v>平成29年12月 1日</v>
      </c>
      <c r="V1095" s="193"/>
      <c r="W1095" s="193"/>
      <c r="X1095" s="193" t="s">
        <v>3</v>
      </c>
      <c r="Y1095" s="4"/>
      <c r="Z1095" s="4"/>
      <c r="AA1095" s="4"/>
    </row>
    <row r="1096" spans="2:27" s="50" customFormat="1" ht="13.5" customHeight="1" thickBot="1">
      <c r="J1096" s="273"/>
      <c r="K1096" s="273"/>
      <c r="L1096" s="273"/>
      <c r="M1096" s="273"/>
      <c r="N1096" s="273"/>
      <c r="O1096" s="273"/>
      <c r="P1096" s="273"/>
      <c r="U1096" s="260"/>
      <c r="X1096" s="4"/>
      <c r="Y1096" s="4"/>
      <c r="Z1096" s="4"/>
      <c r="AA1096" s="4"/>
    </row>
    <row r="1097" spans="2:27" s="50" customFormat="1">
      <c r="B1097" s="294" t="s">
        <v>280</v>
      </c>
      <c r="C1097" s="642" t="s">
        <v>4</v>
      </c>
      <c r="D1097" s="642"/>
      <c r="E1097" s="642" t="s">
        <v>5</v>
      </c>
      <c r="F1097" s="642"/>
      <c r="G1097" s="295" t="s">
        <v>6</v>
      </c>
      <c r="H1097" s="294" t="s">
        <v>280</v>
      </c>
      <c r="I1097" s="642" t="s">
        <v>4</v>
      </c>
      <c r="J1097" s="642"/>
      <c r="K1097" s="296" t="s">
        <v>5</v>
      </c>
      <c r="L1097" s="295" t="s">
        <v>6</v>
      </c>
      <c r="M1097" s="294" t="s">
        <v>280</v>
      </c>
      <c r="N1097" s="296" t="s">
        <v>4</v>
      </c>
      <c r="O1097" s="642" t="s">
        <v>5</v>
      </c>
      <c r="P1097" s="642"/>
      <c r="Q1097" s="642" t="s">
        <v>6</v>
      </c>
      <c r="R1097" s="646"/>
      <c r="S1097" s="294" t="s">
        <v>280</v>
      </c>
      <c r="T1097" s="642" t="s">
        <v>4</v>
      </c>
      <c r="U1097" s="642"/>
      <c r="V1097" s="296" t="s">
        <v>5</v>
      </c>
      <c r="W1097" s="642" t="s">
        <v>6</v>
      </c>
      <c r="X1097" s="646"/>
    </row>
    <row r="1098" spans="2:27" s="50" customFormat="1">
      <c r="B1098" s="297" t="s">
        <v>279</v>
      </c>
      <c r="C1098" s="629">
        <v>2</v>
      </c>
      <c r="D1098" s="629"/>
      <c r="E1098" s="629">
        <v>2</v>
      </c>
      <c r="F1098" s="629"/>
      <c r="G1098" s="298">
        <v>4</v>
      </c>
      <c r="H1098" s="297" t="s">
        <v>278</v>
      </c>
      <c r="I1098" s="629">
        <v>1</v>
      </c>
      <c r="J1098" s="629"/>
      <c r="K1098" s="299">
        <v>0</v>
      </c>
      <c r="L1098" s="298">
        <v>1</v>
      </c>
      <c r="M1098" s="297" t="s">
        <v>277</v>
      </c>
      <c r="N1098" s="299">
        <v>0</v>
      </c>
      <c r="O1098" s="629">
        <v>0</v>
      </c>
      <c r="P1098" s="629"/>
      <c r="Q1098" s="629">
        <v>0</v>
      </c>
      <c r="R1098" s="630"/>
      <c r="S1098" s="297" t="s">
        <v>276</v>
      </c>
      <c r="T1098" s="629">
        <v>0</v>
      </c>
      <c r="U1098" s="629"/>
      <c r="V1098" s="299">
        <v>0</v>
      </c>
      <c r="W1098" s="629">
        <v>0</v>
      </c>
      <c r="X1098" s="630"/>
    </row>
    <row r="1099" spans="2:27" s="50" customFormat="1">
      <c r="B1099" s="275" t="s">
        <v>275</v>
      </c>
      <c r="C1099" s="627">
        <v>4</v>
      </c>
      <c r="D1099" s="627"/>
      <c r="E1099" s="627">
        <v>0</v>
      </c>
      <c r="F1099" s="627"/>
      <c r="G1099" s="276">
        <v>4</v>
      </c>
      <c r="H1099" s="275" t="s">
        <v>274</v>
      </c>
      <c r="I1099" s="627">
        <v>0</v>
      </c>
      <c r="J1099" s="627"/>
      <c r="K1099" s="279">
        <v>1</v>
      </c>
      <c r="L1099" s="276">
        <v>1</v>
      </c>
      <c r="M1099" s="275" t="s">
        <v>273</v>
      </c>
      <c r="N1099" s="279">
        <v>0</v>
      </c>
      <c r="O1099" s="627">
        <v>0</v>
      </c>
      <c r="P1099" s="627"/>
      <c r="Q1099" s="627">
        <v>0</v>
      </c>
      <c r="R1099" s="628"/>
      <c r="S1099" s="275" t="s">
        <v>272</v>
      </c>
      <c r="T1099" s="627">
        <v>0</v>
      </c>
      <c r="U1099" s="627"/>
      <c r="V1099" s="279">
        <v>0</v>
      </c>
      <c r="W1099" s="627">
        <v>0</v>
      </c>
      <c r="X1099" s="628"/>
    </row>
    <row r="1100" spans="2:27" s="50" customFormat="1">
      <c r="B1100" s="275" t="s">
        <v>271</v>
      </c>
      <c r="C1100" s="627">
        <v>0</v>
      </c>
      <c r="D1100" s="627"/>
      <c r="E1100" s="627">
        <v>0</v>
      </c>
      <c r="F1100" s="627"/>
      <c r="G1100" s="276">
        <v>0</v>
      </c>
      <c r="H1100" s="275" t="s">
        <v>270</v>
      </c>
      <c r="I1100" s="627">
        <v>1</v>
      </c>
      <c r="J1100" s="627"/>
      <c r="K1100" s="279">
        <v>1</v>
      </c>
      <c r="L1100" s="276">
        <v>2</v>
      </c>
      <c r="M1100" s="275" t="s">
        <v>269</v>
      </c>
      <c r="N1100" s="279">
        <v>0</v>
      </c>
      <c r="O1100" s="627">
        <v>0</v>
      </c>
      <c r="P1100" s="627"/>
      <c r="Q1100" s="627">
        <v>0</v>
      </c>
      <c r="R1100" s="628"/>
      <c r="S1100" s="275" t="s">
        <v>268</v>
      </c>
      <c r="T1100" s="627">
        <v>0</v>
      </c>
      <c r="U1100" s="627"/>
      <c r="V1100" s="279">
        <v>0</v>
      </c>
      <c r="W1100" s="627">
        <v>0</v>
      </c>
      <c r="X1100" s="628"/>
    </row>
    <row r="1101" spans="2:27" s="50" customFormat="1">
      <c r="B1101" s="275" t="s">
        <v>267</v>
      </c>
      <c r="C1101" s="627">
        <v>1</v>
      </c>
      <c r="D1101" s="627"/>
      <c r="E1101" s="627">
        <v>2</v>
      </c>
      <c r="F1101" s="627"/>
      <c r="G1101" s="276">
        <v>3</v>
      </c>
      <c r="H1101" s="275" t="s">
        <v>266</v>
      </c>
      <c r="I1101" s="627">
        <v>0</v>
      </c>
      <c r="J1101" s="627"/>
      <c r="K1101" s="279">
        <v>1</v>
      </c>
      <c r="L1101" s="276">
        <v>1</v>
      </c>
      <c r="M1101" s="275" t="s">
        <v>265</v>
      </c>
      <c r="N1101" s="279">
        <v>0</v>
      </c>
      <c r="O1101" s="627">
        <v>0</v>
      </c>
      <c r="P1101" s="627"/>
      <c r="Q1101" s="627">
        <v>0</v>
      </c>
      <c r="R1101" s="628"/>
      <c r="S1101" s="275" t="s">
        <v>264</v>
      </c>
      <c r="T1101" s="627">
        <v>0</v>
      </c>
      <c r="U1101" s="627"/>
      <c r="V1101" s="279">
        <v>0</v>
      </c>
      <c r="W1101" s="627">
        <v>0</v>
      </c>
      <c r="X1101" s="628"/>
    </row>
    <row r="1102" spans="2:27" s="50" customFormat="1">
      <c r="B1102" s="300" t="s">
        <v>263</v>
      </c>
      <c r="C1102" s="466">
        <v>0</v>
      </c>
      <c r="D1102" s="466"/>
      <c r="E1102" s="466">
        <v>2</v>
      </c>
      <c r="F1102" s="466"/>
      <c r="G1102" s="301">
        <v>2</v>
      </c>
      <c r="H1102" s="300" t="s">
        <v>262</v>
      </c>
      <c r="I1102" s="466">
        <v>0</v>
      </c>
      <c r="J1102" s="466"/>
      <c r="K1102" s="196">
        <v>0</v>
      </c>
      <c r="L1102" s="301">
        <v>0</v>
      </c>
      <c r="M1102" s="300" t="s">
        <v>261</v>
      </c>
      <c r="N1102" s="196">
        <v>0</v>
      </c>
      <c r="O1102" s="466">
        <v>0</v>
      </c>
      <c r="P1102" s="466"/>
      <c r="Q1102" s="466">
        <v>0</v>
      </c>
      <c r="R1102" s="618"/>
      <c r="S1102" s="300" t="s">
        <v>260</v>
      </c>
      <c r="T1102" s="466">
        <v>0</v>
      </c>
      <c r="U1102" s="466"/>
      <c r="V1102" s="196">
        <v>0</v>
      </c>
      <c r="W1102" s="466">
        <v>0</v>
      </c>
      <c r="X1102" s="618"/>
    </row>
    <row r="1103" spans="2:27" s="50" customFormat="1">
      <c r="B1103" s="275" t="s">
        <v>259</v>
      </c>
      <c r="C1103" s="627">
        <v>2</v>
      </c>
      <c r="D1103" s="627"/>
      <c r="E1103" s="627">
        <v>3</v>
      </c>
      <c r="F1103" s="627"/>
      <c r="G1103" s="276">
        <v>5</v>
      </c>
      <c r="H1103" s="275" t="s">
        <v>258</v>
      </c>
      <c r="I1103" s="627">
        <v>0</v>
      </c>
      <c r="J1103" s="627"/>
      <c r="K1103" s="279">
        <v>0</v>
      </c>
      <c r="L1103" s="276">
        <v>0</v>
      </c>
      <c r="M1103" s="275" t="s">
        <v>257</v>
      </c>
      <c r="N1103" s="279">
        <v>0</v>
      </c>
      <c r="O1103" s="627">
        <v>0</v>
      </c>
      <c r="P1103" s="627"/>
      <c r="Q1103" s="627">
        <v>0</v>
      </c>
      <c r="R1103" s="628"/>
      <c r="S1103" s="275" t="s">
        <v>256</v>
      </c>
      <c r="T1103" s="627">
        <v>0</v>
      </c>
      <c r="U1103" s="627"/>
      <c r="V1103" s="279">
        <v>0</v>
      </c>
      <c r="W1103" s="627">
        <v>0</v>
      </c>
      <c r="X1103" s="628"/>
    </row>
    <row r="1104" spans="2:27" s="50" customFormat="1">
      <c r="B1104" s="275" t="s">
        <v>255</v>
      </c>
      <c r="C1104" s="627">
        <v>0</v>
      </c>
      <c r="D1104" s="627"/>
      <c r="E1104" s="627">
        <v>2</v>
      </c>
      <c r="F1104" s="627"/>
      <c r="G1104" s="276">
        <v>2</v>
      </c>
      <c r="H1104" s="275" t="s">
        <v>254</v>
      </c>
      <c r="I1104" s="627">
        <v>0</v>
      </c>
      <c r="J1104" s="627"/>
      <c r="K1104" s="279">
        <v>2</v>
      </c>
      <c r="L1104" s="276">
        <v>2</v>
      </c>
      <c r="M1104" s="275" t="s">
        <v>253</v>
      </c>
      <c r="N1104" s="279">
        <v>0</v>
      </c>
      <c r="O1104" s="627">
        <v>0</v>
      </c>
      <c r="P1104" s="627"/>
      <c r="Q1104" s="627">
        <v>0</v>
      </c>
      <c r="R1104" s="628"/>
      <c r="S1104" s="275" t="s">
        <v>252</v>
      </c>
      <c r="T1104" s="627">
        <v>0</v>
      </c>
      <c r="U1104" s="627"/>
      <c r="V1104" s="279">
        <v>0</v>
      </c>
      <c r="W1104" s="627">
        <v>0</v>
      </c>
      <c r="X1104" s="628"/>
    </row>
    <row r="1105" spans="2:24" s="50" customFormat="1">
      <c r="B1105" s="275" t="s">
        <v>251</v>
      </c>
      <c r="C1105" s="627">
        <v>2</v>
      </c>
      <c r="D1105" s="627"/>
      <c r="E1105" s="627">
        <v>0</v>
      </c>
      <c r="F1105" s="627"/>
      <c r="G1105" s="276">
        <v>2</v>
      </c>
      <c r="H1105" s="275" t="s">
        <v>250</v>
      </c>
      <c r="I1105" s="627">
        <v>0</v>
      </c>
      <c r="J1105" s="627"/>
      <c r="K1105" s="279">
        <v>1</v>
      </c>
      <c r="L1105" s="276">
        <v>1</v>
      </c>
      <c r="M1105" s="275" t="s">
        <v>249</v>
      </c>
      <c r="N1105" s="279">
        <v>0</v>
      </c>
      <c r="O1105" s="627">
        <v>0</v>
      </c>
      <c r="P1105" s="627"/>
      <c r="Q1105" s="627">
        <v>0</v>
      </c>
      <c r="R1105" s="628"/>
      <c r="S1105" s="275" t="s">
        <v>248</v>
      </c>
      <c r="T1105" s="627">
        <v>0</v>
      </c>
      <c r="U1105" s="627"/>
      <c r="V1105" s="279">
        <v>0</v>
      </c>
      <c r="W1105" s="627">
        <v>0</v>
      </c>
      <c r="X1105" s="628"/>
    </row>
    <row r="1106" spans="2:24" s="50" customFormat="1">
      <c r="B1106" s="275" t="s">
        <v>247</v>
      </c>
      <c r="C1106" s="627">
        <v>3</v>
      </c>
      <c r="D1106" s="627"/>
      <c r="E1106" s="627">
        <v>1</v>
      </c>
      <c r="F1106" s="627"/>
      <c r="G1106" s="276">
        <v>4</v>
      </c>
      <c r="H1106" s="275" t="s">
        <v>246</v>
      </c>
      <c r="I1106" s="627">
        <v>0</v>
      </c>
      <c r="J1106" s="627"/>
      <c r="K1106" s="279">
        <v>0</v>
      </c>
      <c r="L1106" s="276">
        <v>0</v>
      </c>
      <c r="M1106" s="275" t="s">
        <v>245</v>
      </c>
      <c r="N1106" s="279">
        <v>0</v>
      </c>
      <c r="O1106" s="627">
        <v>0</v>
      </c>
      <c r="P1106" s="627"/>
      <c r="Q1106" s="627">
        <v>0</v>
      </c>
      <c r="R1106" s="628"/>
      <c r="S1106" s="275" t="s">
        <v>244</v>
      </c>
      <c r="T1106" s="627">
        <v>0</v>
      </c>
      <c r="U1106" s="627"/>
      <c r="V1106" s="279">
        <v>0</v>
      </c>
      <c r="W1106" s="627">
        <v>0</v>
      </c>
      <c r="X1106" s="628"/>
    </row>
    <row r="1107" spans="2:24" s="50" customFormat="1">
      <c r="B1107" s="300" t="s">
        <v>243</v>
      </c>
      <c r="C1107" s="466">
        <v>1</v>
      </c>
      <c r="D1107" s="466"/>
      <c r="E1107" s="466">
        <v>1</v>
      </c>
      <c r="F1107" s="466"/>
      <c r="G1107" s="301">
        <v>2</v>
      </c>
      <c r="H1107" s="300" t="s">
        <v>242</v>
      </c>
      <c r="I1107" s="466">
        <v>0</v>
      </c>
      <c r="J1107" s="466"/>
      <c r="K1107" s="196">
        <v>1</v>
      </c>
      <c r="L1107" s="301">
        <v>1</v>
      </c>
      <c r="M1107" s="300" t="s">
        <v>241</v>
      </c>
      <c r="N1107" s="196">
        <v>0</v>
      </c>
      <c r="O1107" s="466">
        <v>0</v>
      </c>
      <c r="P1107" s="466"/>
      <c r="Q1107" s="466">
        <v>0</v>
      </c>
      <c r="R1107" s="618"/>
      <c r="S1107" s="300" t="s">
        <v>240</v>
      </c>
      <c r="T1107" s="466">
        <v>0</v>
      </c>
      <c r="U1107" s="466"/>
      <c r="V1107" s="196">
        <v>0</v>
      </c>
      <c r="W1107" s="466">
        <v>0</v>
      </c>
      <c r="X1107" s="618"/>
    </row>
    <row r="1108" spans="2:24" s="50" customFormat="1">
      <c r="B1108" s="275" t="s">
        <v>239</v>
      </c>
      <c r="C1108" s="627">
        <v>3</v>
      </c>
      <c r="D1108" s="627"/>
      <c r="E1108" s="627">
        <v>1</v>
      </c>
      <c r="F1108" s="627"/>
      <c r="G1108" s="276">
        <v>4</v>
      </c>
      <c r="H1108" s="275" t="s">
        <v>238</v>
      </c>
      <c r="I1108" s="627">
        <v>0</v>
      </c>
      <c r="J1108" s="627"/>
      <c r="K1108" s="279">
        <v>3</v>
      </c>
      <c r="L1108" s="276">
        <v>3</v>
      </c>
      <c r="M1108" s="275" t="s">
        <v>237</v>
      </c>
      <c r="N1108" s="279">
        <v>0</v>
      </c>
      <c r="O1108" s="627">
        <v>0</v>
      </c>
      <c r="P1108" s="627"/>
      <c r="Q1108" s="627">
        <v>0</v>
      </c>
      <c r="R1108" s="628"/>
      <c r="S1108" s="275" t="s">
        <v>236</v>
      </c>
      <c r="T1108" s="627">
        <v>0</v>
      </c>
      <c r="U1108" s="627"/>
      <c r="V1108" s="279">
        <v>0</v>
      </c>
      <c r="W1108" s="627">
        <v>0</v>
      </c>
      <c r="X1108" s="628"/>
    </row>
    <row r="1109" spans="2:24" s="50" customFormat="1">
      <c r="B1109" s="275" t="s">
        <v>235</v>
      </c>
      <c r="C1109" s="627">
        <v>1</v>
      </c>
      <c r="D1109" s="627"/>
      <c r="E1109" s="627">
        <v>1</v>
      </c>
      <c r="F1109" s="627"/>
      <c r="G1109" s="276">
        <v>2</v>
      </c>
      <c r="H1109" s="275" t="s">
        <v>234</v>
      </c>
      <c r="I1109" s="627">
        <v>0</v>
      </c>
      <c r="J1109" s="627"/>
      <c r="K1109" s="279">
        <v>3</v>
      </c>
      <c r="L1109" s="276">
        <v>3</v>
      </c>
      <c r="M1109" s="275" t="s">
        <v>233</v>
      </c>
      <c r="N1109" s="279">
        <v>0</v>
      </c>
      <c r="O1109" s="627">
        <v>0</v>
      </c>
      <c r="P1109" s="627"/>
      <c r="Q1109" s="627">
        <v>0</v>
      </c>
      <c r="R1109" s="628"/>
      <c r="S1109" s="275" t="s">
        <v>232</v>
      </c>
      <c r="T1109" s="627">
        <v>0</v>
      </c>
      <c r="U1109" s="627"/>
      <c r="V1109" s="279">
        <v>0</v>
      </c>
      <c r="W1109" s="627">
        <v>0</v>
      </c>
      <c r="X1109" s="628"/>
    </row>
    <row r="1110" spans="2:24" s="50" customFormat="1">
      <c r="B1110" s="275" t="s">
        <v>231</v>
      </c>
      <c r="C1110" s="627">
        <v>0</v>
      </c>
      <c r="D1110" s="627"/>
      <c r="E1110" s="627">
        <v>0</v>
      </c>
      <c r="F1110" s="627"/>
      <c r="G1110" s="276">
        <v>0</v>
      </c>
      <c r="H1110" s="275" t="s">
        <v>230</v>
      </c>
      <c r="I1110" s="627">
        <v>0</v>
      </c>
      <c r="J1110" s="627"/>
      <c r="K1110" s="279">
        <v>2</v>
      </c>
      <c r="L1110" s="276">
        <v>2</v>
      </c>
      <c r="M1110" s="275" t="s">
        <v>229</v>
      </c>
      <c r="N1110" s="279">
        <v>0</v>
      </c>
      <c r="O1110" s="627">
        <v>0</v>
      </c>
      <c r="P1110" s="627"/>
      <c r="Q1110" s="627">
        <v>0</v>
      </c>
      <c r="R1110" s="628"/>
      <c r="S1110" s="275" t="s">
        <v>228</v>
      </c>
      <c r="T1110" s="627">
        <v>0</v>
      </c>
      <c r="U1110" s="627"/>
      <c r="V1110" s="279">
        <v>0</v>
      </c>
      <c r="W1110" s="627">
        <v>0</v>
      </c>
      <c r="X1110" s="628"/>
    </row>
    <row r="1111" spans="2:24" s="50" customFormat="1">
      <c r="B1111" s="275" t="s">
        <v>227</v>
      </c>
      <c r="C1111" s="627">
        <v>1</v>
      </c>
      <c r="D1111" s="627"/>
      <c r="E1111" s="627">
        <v>1</v>
      </c>
      <c r="F1111" s="627"/>
      <c r="G1111" s="276">
        <v>2</v>
      </c>
      <c r="H1111" s="275" t="s">
        <v>226</v>
      </c>
      <c r="I1111" s="627">
        <v>0</v>
      </c>
      <c r="J1111" s="627"/>
      <c r="K1111" s="279">
        <v>1</v>
      </c>
      <c r="L1111" s="276">
        <v>1</v>
      </c>
      <c r="M1111" s="275" t="s">
        <v>225</v>
      </c>
      <c r="N1111" s="279">
        <v>0</v>
      </c>
      <c r="O1111" s="627">
        <v>0</v>
      </c>
      <c r="P1111" s="627"/>
      <c r="Q1111" s="627">
        <v>0</v>
      </c>
      <c r="R1111" s="628"/>
      <c r="S1111" s="275" t="s">
        <v>224</v>
      </c>
      <c r="T1111" s="627">
        <v>0</v>
      </c>
      <c r="U1111" s="627"/>
      <c r="V1111" s="279">
        <v>0</v>
      </c>
      <c r="W1111" s="627">
        <v>0</v>
      </c>
      <c r="X1111" s="628"/>
    </row>
    <row r="1112" spans="2:24" s="50" customFormat="1">
      <c r="B1112" s="300" t="s">
        <v>223</v>
      </c>
      <c r="C1112" s="466">
        <v>0</v>
      </c>
      <c r="D1112" s="466"/>
      <c r="E1112" s="466">
        <v>0</v>
      </c>
      <c r="F1112" s="466"/>
      <c r="G1112" s="301">
        <v>0</v>
      </c>
      <c r="H1112" s="300" t="s">
        <v>222</v>
      </c>
      <c r="I1112" s="466">
        <v>0</v>
      </c>
      <c r="J1112" s="466"/>
      <c r="K1112" s="196">
        <v>1</v>
      </c>
      <c r="L1112" s="301">
        <v>1</v>
      </c>
      <c r="M1112" s="300" t="s">
        <v>221</v>
      </c>
      <c r="N1112" s="196">
        <v>0</v>
      </c>
      <c r="O1112" s="466">
        <v>0</v>
      </c>
      <c r="P1112" s="466"/>
      <c r="Q1112" s="466">
        <v>0</v>
      </c>
      <c r="R1112" s="618"/>
      <c r="S1112" s="300" t="s">
        <v>220</v>
      </c>
      <c r="T1112" s="466">
        <v>0</v>
      </c>
      <c r="U1112" s="466"/>
      <c r="V1112" s="196">
        <v>0</v>
      </c>
      <c r="W1112" s="466">
        <v>0</v>
      </c>
      <c r="X1112" s="618"/>
    </row>
    <row r="1113" spans="2:24" s="50" customFormat="1">
      <c r="B1113" s="275" t="s">
        <v>219</v>
      </c>
      <c r="C1113" s="627">
        <v>0</v>
      </c>
      <c r="D1113" s="627"/>
      <c r="E1113" s="627">
        <v>1</v>
      </c>
      <c r="F1113" s="627"/>
      <c r="G1113" s="276">
        <v>1</v>
      </c>
      <c r="H1113" s="275" t="s">
        <v>218</v>
      </c>
      <c r="I1113" s="627">
        <v>0</v>
      </c>
      <c r="J1113" s="627"/>
      <c r="K1113" s="279">
        <v>1</v>
      </c>
      <c r="L1113" s="276">
        <v>1</v>
      </c>
      <c r="M1113" s="275" t="s">
        <v>217</v>
      </c>
      <c r="N1113" s="279">
        <v>0</v>
      </c>
      <c r="O1113" s="627">
        <v>0</v>
      </c>
      <c r="P1113" s="627"/>
      <c r="Q1113" s="627">
        <v>0</v>
      </c>
      <c r="R1113" s="628"/>
      <c r="S1113" s="275" t="s">
        <v>216</v>
      </c>
      <c r="T1113" s="627">
        <v>0</v>
      </c>
      <c r="U1113" s="627"/>
      <c r="V1113" s="279">
        <v>0</v>
      </c>
      <c r="W1113" s="627">
        <v>0</v>
      </c>
      <c r="X1113" s="628"/>
    </row>
    <row r="1114" spans="2:24" s="50" customFormat="1">
      <c r="B1114" s="275" t="s">
        <v>215</v>
      </c>
      <c r="C1114" s="627">
        <v>1</v>
      </c>
      <c r="D1114" s="627"/>
      <c r="E1114" s="627">
        <v>0</v>
      </c>
      <c r="F1114" s="627"/>
      <c r="G1114" s="276">
        <v>1</v>
      </c>
      <c r="H1114" s="275" t="s">
        <v>214</v>
      </c>
      <c r="I1114" s="627">
        <v>0</v>
      </c>
      <c r="J1114" s="627"/>
      <c r="K1114" s="279">
        <v>1</v>
      </c>
      <c r="L1114" s="276">
        <v>1</v>
      </c>
      <c r="M1114" s="275" t="s">
        <v>213</v>
      </c>
      <c r="N1114" s="279">
        <v>0</v>
      </c>
      <c r="O1114" s="627">
        <v>0</v>
      </c>
      <c r="P1114" s="627"/>
      <c r="Q1114" s="627">
        <v>0</v>
      </c>
      <c r="R1114" s="628"/>
      <c r="S1114" s="275" t="s">
        <v>212</v>
      </c>
      <c r="T1114" s="627">
        <v>0</v>
      </c>
      <c r="U1114" s="627"/>
      <c r="V1114" s="279">
        <v>0</v>
      </c>
      <c r="W1114" s="627">
        <v>0</v>
      </c>
      <c r="X1114" s="628"/>
    </row>
    <row r="1115" spans="2:24" s="50" customFormat="1">
      <c r="B1115" s="275" t="s">
        <v>211</v>
      </c>
      <c r="C1115" s="627">
        <v>1</v>
      </c>
      <c r="D1115" s="627"/>
      <c r="E1115" s="627">
        <v>0</v>
      </c>
      <c r="F1115" s="627"/>
      <c r="G1115" s="276">
        <v>1</v>
      </c>
      <c r="H1115" s="275" t="s">
        <v>210</v>
      </c>
      <c r="I1115" s="627">
        <v>0</v>
      </c>
      <c r="J1115" s="627"/>
      <c r="K1115" s="279">
        <v>1</v>
      </c>
      <c r="L1115" s="276">
        <v>1</v>
      </c>
      <c r="M1115" s="275" t="s">
        <v>209</v>
      </c>
      <c r="N1115" s="279">
        <v>0</v>
      </c>
      <c r="O1115" s="627">
        <v>0</v>
      </c>
      <c r="P1115" s="627"/>
      <c r="Q1115" s="627">
        <v>0</v>
      </c>
      <c r="R1115" s="628"/>
      <c r="S1115" s="275" t="s">
        <v>208</v>
      </c>
      <c r="T1115" s="627">
        <v>0</v>
      </c>
      <c r="U1115" s="627"/>
      <c r="V1115" s="279">
        <v>0</v>
      </c>
      <c r="W1115" s="627">
        <v>0</v>
      </c>
      <c r="X1115" s="628"/>
    </row>
    <row r="1116" spans="2:24" s="50" customFormat="1">
      <c r="B1116" s="275" t="s">
        <v>207</v>
      </c>
      <c r="C1116" s="627">
        <v>0</v>
      </c>
      <c r="D1116" s="627"/>
      <c r="E1116" s="627">
        <v>0</v>
      </c>
      <c r="F1116" s="627"/>
      <c r="G1116" s="276">
        <v>0</v>
      </c>
      <c r="H1116" s="275" t="s">
        <v>206</v>
      </c>
      <c r="I1116" s="627">
        <v>0</v>
      </c>
      <c r="J1116" s="627"/>
      <c r="K1116" s="279">
        <v>1</v>
      </c>
      <c r="L1116" s="276">
        <v>1</v>
      </c>
      <c r="M1116" s="275" t="s">
        <v>205</v>
      </c>
      <c r="N1116" s="279">
        <v>0</v>
      </c>
      <c r="O1116" s="627">
        <v>0</v>
      </c>
      <c r="P1116" s="627"/>
      <c r="Q1116" s="627">
        <v>0</v>
      </c>
      <c r="R1116" s="628"/>
      <c r="S1116" s="275" t="s">
        <v>204</v>
      </c>
      <c r="T1116" s="627">
        <v>0</v>
      </c>
      <c r="U1116" s="627"/>
      <c r="V1116" s="279">
        <v>0</v>
      </c>
      <c r="W1116" s="627">
        <v>0</v>
      </c>
      <c r="X1116" s="628"/>
    </row>
    <row r="1117" spans="2:24" s="50" customFormat="1">
      <c r="B1117" s="300" t="s">
        <v>203</v>
      </c>
      <c r="C1117" s="466">
        <v>0</v>
      </c>
      <c r="D1117" s="466"/>
      <c r="E1117" s="466">
        <v>0</v>
      </c>
      <c r="F1117" s="466"/>
      <c r="G1117" s="301">
        <v>0</v>
      </c>
      <c r="H1117" s="300" t="s">
        <v>202</v>
      </c>
      <c r="I1117" s="466">
        <v>0</v>
      </c>
      <c r="J1117" s="466"/>
      <c r="K1117" s="196">
        <v>1</v>
      </c>
      <c r="L1117" s="301">
        <v>1</v>
      </c>
      <c r="M1117" s="300" t="s">
        <v>201</v>
      </c>
      <c r="N1117" s="196">
        <v>0</v>
      </c>
      <c r="O1117" s="466">
        <v>0</v>
      </c>
      <c r="P1117" s="466"/>
      <c r="Q1117" s="466">
        <v>0</v>
      </c>
      <c r="R1117" s="618"/>
      <c r="S1117" s="300" t="s">
        <v>200</v>
      </c>
      <c r="T1117" s="466">
        <v>0</v>
      </c>
      <c r="U1117" s="466"/>
      <c r="V1117" s="196">
        <v>0</v>
      </c>
      <c r="W1117" s="466">
        <v>0</v>
      </c>
      <c r="X1117" s="618"/>
    </row>
    <row r="1118" spans="2:24" s="50" customFormat="1">
      <c r="B1118" s="275" t="s">
        <v>199</v>
      </c>
      <c r="C1118" s="627">
        <v>0</v>
      </c>
      <c r="D1118" s="627"/>
      <c r="E1118" s="627">
        <v>0</v>
      </c>
      <c r="F1118" s="627"/>
      <c r="G1118" s="276">
        <v>0</v>
      </c>
      <c r="H1118" s="275" t="s">
        <v>198</v>
      </c>
      <c r="I1118" s="627">
        <v>0</v>
      </c>
      <c r="J1118" s="627"/>
      <c r="K1118" s="279">
        <v>2</v>
      </c>
      <c r="L1118" s="276">
        <v>2</v>
      </c>
      <c r="M1118" s="275" t="s">
        <v>197</v>
      </c>
      <c r="N1118" s="279">
        <v>0</v>
      </c>
      <c r="O1118" s="627">
        <v>0</v>
      </c>
      <c r="P1118" s="627"/>
      <c r="Q1118" s="627">
        <v>0</v>
      </c>
      <c r="R1118" s="628"/>
      <c r="S1118" s="297" t="s">
        <v>196</v>
      </c>
      <c r="T1118" s="629">
        <v>0</v>
      </c>
      <c r="U1118" s="629"/>
      <c r="V1118" s="299">
        <v>0</v>
      </c>
      <c r="W1118" s="629">
        <v>0</v>
      </c>
      <c r="X1118" s="630"/>
    </row>
    <row r="1119" spans="2:24" s="50" customFormat="1">
      <c r="B1119" s="275" t="s">
        <v>195</v>
      </c>
      <c r="C1119" s="627">
        <v>0</v>
      </c>
      <c r="D1119" s="627"/>
      <c r="E1119" s="627">
        <v>0</v>
      </c>
      <c r="F1119" s="627"/>
      <c r="G1119" s="276">
        <v>0</v>
      </c>
      <c r="H1119" s="275" t="s">
        <v>194</v>
      </c>
      <c r="I1119" s="627">
        <v>0</v>
      </c>
      <c r="J1119" s="627"/>
      <c r="K1119" s="279">
        <v>0</v>
      </c>
      <c r="L1119" s="276">
        <v>0</v>
      </c>
      <c r="M1119" s="275" t="s">
        <v>193</v>
      </c>
      <c r="N1119" s="279">
        <v>0</v>
      </c>
      <c r="O1119" s="627">
        <v>0</v>
      </c>
      <c r="P1119" s="627"/>
      <c r="Q1119" s="627">
        <v>0</v>
      </c>
      <c r="R1119" s="628"/>
      <c r="S1119" s="275" t="s">
        <v>192</v>
      </c>
      <c r="T1119" s="627">
        <v>0</v>
      </c>
      <c r="U1119" s="627"/>
      <c r="V1119" s="279">
        <v>0</v>
      </c>
      <c r="W1119" s="627">
        <v>0</v>
      </c>
      <c r="X1119" s="628"/>
    </row>
    <row r="1120" spans="2:24" s="50" customFormat="1">
      <c r="B1120" s="275" t="s">
        <v>191</v>
      </c>
      <c r="C1120" s="627">
        <v>0</v>
      </c>
      <c r="D1120" s="627"/>
      <c r="E1120" s="627">
        <v>0</v>
      </c>
      <c r="F1120" s="627"/>
      <c r="G1120" s="276">
        <v>0</v>
      </c>
      <c r="H1120" s="275" t="s">
        <v>190</v>
      </c>
      <c r="I1120" s="627">
        <v>0</v>
      </c>
      <c r="J1120" s="627"/>
      <c r="K1120" s="279">
        <v>0</v>
      </c>
      <c r="L1120" s="276">
        <v>0</v>
      </c>
      <c r="M1120" s="275" t="s">
        <v>189</v>
      </c>
      <c r="N1120" s="279">
        <v>0</v>
      </c>
      <c r="O1120" s="627">
        <v>0</v>
      </c>
      <c r="P1120" s="627"/>
      <c r="Q1120" s="627">
        <v>0</v>
      </c>
      <c r="R1120" s="628"/>
      <c r="S1120" s="275" t="s">
        <v>188</v>
      </c>
      <c r="T1120" s="627">
        <v>0</v>
      </c>
      <c r="U1120" s="627"/>
      <c r="V1120" s="279">
        <v>0</v>
      </c>
      <c r="W1120" s="627">
        <v>0</v>
      </c>
      <c r="X1120" s="628"/>
    </row>
    <row r="1121" spans="2:27" s="50" customFormat="1">
      <c r="B1121" s="275" t="s">
        <v>187</v>
      </c>
      <c r="C1121" s="627">
        <v>0</v>
      </c>
      <c r="D1121" s="627"/>
      <c r="E1121" s="627">
        <v>2</v>
      </c>
      <c r="F1121" s="627"/>
      <c r="G1121" s="276">
        <v>2</v>
      </c>
      <c r="H1121" s="275" t="s">
        <v>186</v>
      </c>
      <c r="I1121" s="627">
        <v>0</v>
      </c>
      <c r="J1121" s="627"/>
      <c r="K1121" s="279">
        <v>0</v>
      </c>
      <c r="L1121" s="276">
        <v>0</v>
      </c>
      <c r="M1121" s="275" t="s">
        <v>185</v>
      </c>
      <c r="N1121" s="279">
        <v>0</v>
      </c>
      <c r="O1121" s="627">
        <v>0</v>
      </c>
      <c r="P1121" s="627"/>
      <c r="Q1121" s="627">
        <v>0</v>
      </c>
      <c r="R1121" s="628"/>
      <c r="S1121" s="275" t="s">
        <v>184</v>
      </c>
      <c r="T1121" s="627">
        <v>0</v>
      </c>
      <c r="U1121" s="627"/>
      <c r="V1121" s="279">
        <v>0</v>
      </c>
      <c r="W1121" s="627">
        <v>0</v>
      </c>
      <c r="X1121" s="628"/>
    </row>
    <row r="1122" spans="2:27" s="50" customFormat="1" ht="14.25" thickBot="1">
      <c r="B1122" s="277" t="s">
        <v>183</v>
      </c>
      <c r="C1122" s="632">
        <v>0</v>
      </c>
      <c r="D1122" s="632"/>
      <c r="E1122" s="632">
        <v>1</v>
      </c>
      <c r="F1122" s="632"/>
      <c r="G1122" s="278">
        <v>1</v>
      </c>
      <c r="H1122" s="277" t="s">
        <v>182</v>
      </c>
      <c r="I1122" s="632">
        <v>0</v>
      </c>
      <c r="J1122" s="632"/>
      <c r="K1122" s="280">
        <v>0</v>
      </c>
      <c r="L1122" s="278">
        <v>0</v>
      </c>
      <c r="M1122" s="277" t="s">
        <v>181</v>
      </c>
      <c r="N1122" s="280">
        <v>0</v>
      </c>
      <c r="O1122" s="632">
        <v>0</v>
      </c>
      <c r="P1122" s="632"/>
      <c r="Q1122" s="632">
        <v>0</v>
      </c>
      <c r="R1122" s="647"/>
      <c r="S1122" s="300" t="s">
        <v>180</v>
      </c>
      <c r="T1122" s="466">
        <v>0</v>
      </c>
      <c r="U1122" s="466"/>
      <c r="V1122" s="196">
        <v>0</v>
      </c>
      <c r="W1122" s="466">
        <v>0</v>
      </c>
      <c r="X1122" s="618"/>
    </row>
    <row r="1123" spans="2:27" s="50" customFormat="1" ht="14.25" thickBot="1">
      <c r="F1123" s="643" t="s">
        <v>179</v>
      </c>
      <c r="G1123" s="643"/>
      <c r="H1123" s="643"/>
      <c r="I1123" s="643"/>
      <c r="S1123" s="297" t="s">
        <v>178</v>
      </c>
      <c r="T1123" s="629">
        <v>0</v>
      </c>
      <c r="U1123" s="629"/>
      <c r="V1123" s="299">
        <v>0</v>
      </c>
      <c r="W1123" s="629">
        <v>0</v>
      </c>
      <c r="X1123" s="630"/>
    </row>
    <row r="1124" spans="2:27" s="50" customFormat="1">
      <c r="B1124" s="281" t="s">
        <v>177</v>
      </c>
      <c r="C1124" s="634">
        <f>SUM(C1098:D1102)</f>
        <v>7</v>
      </c>
      <c r="D1124" s="634"/>
      <c r="E1124" s="634">
        <f>SUM(E1098:F1102)</f>
        <v>6</v>
      </c>
      <c r="F1124" s="634"/>
      <c r="G1124" s="282">
        <f>SUM(C1124:F1124)</f>
        <v>13</v>
      </c>
      <c r="H1124" s="281" t="s">
        <v>176</v>
      </c>
      <c r="I1124" s="633">
        <f>SUM(N1098:N1102)</f>
        <v>0</v>
      </c>
      <c r="J1124" s="633"/>
      <c r="K1124" s="287">
        <f>SUM(O1098:P1102)</f>
        <v>0</v>
      </c>
      <c r="L1124" s="282">
        <f t="shared" ref="L1124:L1130" si="181">SUM(H1124:K1124)</f>
        <v>0</v>
      </c>
      <c r="M1124" s="268" t="s">
        <v>175</v>
      </c>
      <c r="N1124" s="290">
        <f>SUM(T1123:U1128)</f>
        <v>0</v>
      </c>
      <c r="O1124" s="634">
        <f>SUM(V1123:V1127)</f>
        <v>0</v>
      </c>
      <c r="P1124" s="634"/>
      <c r="Q1124" s="634">
        <f t="shared" ref="Q1124:Q1125" si="182">SUM(M1124:P1124)</f>
        <v>0</v>
      </c>
      <c r="R1124" s="644">
        <f t="shared" ref="R1124:R1125" si="183">SUM(N1124:Q1124)</f>
        <v>0</v>
      </c>
      <c r="S1124" s="275" t="s">
        <v>174</v>
      </c>
      <c r="T1124" s="627">
        <v>0</v>
      </c>
      <c r="U1124" s="627"/>
      <c r="V1124" s="279">
        <v>0</v>
      </c>
      <c r="W1124" s="627">
        <v>0</v>
      </c>
      <c r="X1124" s="628"/>
    </row>
    <row r="1125" spans="2:27" s="50" customFormat="1" ht="14.25" thickBot="1">
      <c r="B1125" s="283" t="s">
        <v>173</v>
      </c>
      <c r="C1125" s="645">
        <f>SUM(C1103:D1107)</f>
        <v>8</v>
      </c>
      <c r="D1125" s="645"/>
      <c r="E1125" s="645">
        <f>SUM(E1103:F1107)</f>
        <v>7</v>
      </c>
      <c r="F1125" s="645"/>
      <c r="G1125" s="284">
        <f t="shared" ref="G1125:G1133" si="184">SUM(C1125:F1125)</f>
        <v>15</v>
      </c>
      <c r="H1125" s="283" t="s">
        <v>172</v>
      </c>
      <c r="I1125" s="648">
        <f>SUM(N1103:N1107)</f>
        <v>0</v>
      </c>
      <c r="J1125" s="648"/>
      <c r="K1125" s="288">
        <f>SUM(O1103:P1107)</f>
        <v>0</v>
      </c>
      <c r="L1125" s="284">
        <f t="shared" si="181"/>
        <v>0</v>
      </c>
      <c r="M1125" s="269" t="s">
        <v>159</v>
      </c>
      <c r="N1125" s="291">
        <f>T1128</f>
        <v>0</v>
      </c>
      <c r="O1125" s="641">
        <f>V1128</f>
        <v>0</v>
      </c>
      <c r="P1125" s="641"/>
      <c r="Q1125" s="641">
        <f t="shared" si="182"/>
        <v>0</v>
      </c>
      <c r="R1125" s="660">
        <f t="shared" si="183"/>
        <v>0</v>
      </c>
      <c r="S1125" s="275" t="s">
        <v>171</v>
      </c>
      <c r="T1125" s="627">
        <v>0</v>
      </c>
      <c r="U1125" s="627"/>
      <c r="V1125" s="279">
        <v>0</v>
      </c>
      <c r="W1125" s="627">
        <v>0</v>
      </c>
      <c r="X1125" s="628"/>
    </row>
    <row r="1126" spans="2:27" s="50" customFormat="1" ht="14.25" thickBot="1">
      <c r="B1126" s="283" t="s">
        <v>170</v>
      </c>
      <c r="C1126" s="645">
        <f>SUM(C1108:D1112)</f>
        <v>5</v>
      </c>
      <c r="D1126" s="645"/>
      <c r="E1126" s="645">
        <f>SUM(E1108:F1112)</f>
        <v>3</v>
      </c>
      <c r="F1126" s="645"/>
      <c r="G1126" s="284">
        <f t="shared" si="184"/>
        <v>8</v>
      </c>
      <c r="H1126" s="283" t="s">
        <v>169</v>
      </c>
      <c r="I1126" s="648">
        <f>SUM(N1108:N1112)</f>
        <v>0</v>
      </c>
      <c r="J1126" s="648"/>
      <c r="K1126" s="288">
        <f>SUM(O1108:P1112)</f>
        <v>0</v>
      </c>
      <c r="L1126" s="284">
        <f t="shared" si="181"/>
        <v>0</v>
      </c>
      <c r="S1126" s="275" t="s">
        <v>168</v>
      </c>
      <c r="T1126" s="627">
        <v>0</v>
      </c>
      <c r="U1126" s="627"/>
      <c r="V1126" s="279">
        <v>0</v>
      </c>
      <c r="W1126" s="627">
        <v>0</v>
      </c>
      <c r="X1126" s="628"/>
    </row>
    <row r="1127" spans="2:27" s="50" customFormat="1">
      <c r="B1127" s="283" t="s">
        <v>167</v>
      </c>
      <c r="C1127" s="645">
        <f>SUM(C1113:D1117)</f>
        <v>2</v>
      </c>
      <c r="D1127" s="645"/>
      <c r="E1127" s="645">
        <f>SUM(E1113:F1117)</f>
        <v>1</v>
      </c>
      <c r="F1127" s="645"/>
      <c r="G1127" s="284">
        <f t="shared" si="184"/>
        <v>3</v>
      </c>
      <c r="H1127" s="283" t="s">
        <v>166</v>
      </c>
      <c r="I1127" s="648">
        <f>SUM(N1113:N1117)</f>
        <v>0</v>
      </c>
      <c r="J1127" s="648"/>
      <c r="K1127" s="288">
        <f>SUM(O1113:P1117)</f>
        <v>0</v>
      </c>
      <c r="L1127" s="284">
        <f t="shared" si="181"/>
        <v>0</v>
      </c>
      <c r="M1127" s="639" t="s">
        <v>165</v>
      </c>
      <c r="N1127" s="635">
        <f>SUM(I1127:J1133,N1124:N1125)</f>
        <v>0</v>
      </c>
      <c r="O1127" s="635">
        <f>SUM(K1127:K1133,O1124:P1125)</f>
        <v>0</v>
      </c>
      <c r="P1127" s="635"/>
      <c r="Q1127" s="635">
        <f t="shared" ref="Q1127:Q1128" si="185">SUM(M1127:P1127)</f>
        <v>0</v>
      </c>
      <c r="R1127" s="637">
        <f t="shared" ref="R1127:R1128" si="186">SUM(N1127:Q1127)</f>
        <v>0</v>
      </c>
      <c r="S1127" s="300" t="s">
        <v>164</v>
      </c>
      <c r="T1127" s="302">
        <v>0</v>
      </c>
      <c r="U1127" s="302">
        <v>0</v>
      </c>
      <c r="V1127" s="302">
        <v>0</v>
      </c>
      <c r="W1127" s="466">
        <v>0</v>
      </c>
      <c r="X1127" s="618"/>
    </row>
    <row r="1128" spans="2:27" s="50" customFormat="1" ht="14.25" thickBot="1">
      <c r="B1128" s="283" t="s">
        <v>163</v>
      </c>
      <c r="C1128" s="645">
        <f>SUM(C1118:D1122)</f>
        <v>0</v>
      </c>
      <c r="D1128" s="645"/>
      <c r="E1128" s="645">
        <f>SUM(E1118:F1122)</f>
        <v>3</v>
      </c>
      <c r="F1128" s="645"/>
      <c r="G1128" s="284">
        <f t="shared" si="184"/>
        <v>3</v>
      </c>
      <c r="H1128" s="283" t="s">
        <v>162</v>
      </c>
      <c r="I1128" s="648">
        <f>SUM(N1118:N1122)</f>
        <v>0</v>
      </c>
      <c r="J1128" s="648"/>
      <c r="K1128" s="288">
        <f>SUM(O1118:P1122)</f>
        <v>0</v>
      </c>
      <c r="L1128" s="284">
        <f t="shared" si="181"/>
        <v>0</v>
      </c>
      <c r="M1128" s="640"/>
      <c r="N1128" s="636"/>
      <c r="O1128" s="636"/>
      <c r="P1128" s="636"/>
      <c r="Q1128" s="636">
        <f t="shared" si="185"/>
        <v>0</v>
      </c>
      <c r="R1128" s="638">
        <f t="shared" si="186"/>
        <v>0</v>
      </c>
      <c r="S1128" s="277" t="s">
        <v>159</v>
      </c>
      <c r="T1128" s="632">
        <v>0</v>
      </c>
      <c r="U1128" s="632"/>
      <c r="V1128" s="280">
        <v>0</v>
      </c>
      <c r="W1128" s="632">
        <v>0</v>
      </c>
      <c r="X1128" s="647"/>
    </row>
    <row r="1129" spans="2:27" s="50" customFormat="1" ht="14.25" thickBot="1">
      <c r="B1129" s="283" t="s">
        <v>158</v>
      </c>
      <c r="C1129" s="645">
        <f>SUM(I1098:J1102)</f>
        <v>2</v>
      </c>
      <c r="D1129" s="645"/>
      <c r="E1129" s="645">
        <f>SUM(K1098:K1102)</f>
        <v>3</v>
      </c>
      <c r="F1129" s="645"/>
      <c r="G1129" s="284">
        <f t="shared" si="184"/>
        <v>5</v>
      </c>
      <c r="H1129" s="283" t="s">
        <v>157</v>
      </c>
      <c r="I1129" s="648">
        <f>SUM(T1098:U1102)</f>
        <v>0</v>
      </c>
      <c r="J1129" s="648"/>
      <c r="K1129" s="288">
        <f>SUM(V1098:V1102)</f>
        <v>0</v>
      </c>
      <c r="L1129" s="284">
        <f t="shared" si="181"/>
        <v>0</v>
      </c>
      <c r="M1129" s="292" t="s">
        <v>161</v>
      </c>
      <c r="N1129" s="319"/>
      <c r="O1129" s="320"/>
      <c r="P1129" s="649">
        <f>Q1127/Q1131*100</f>
        <v>0</v>
      </c>
      <c r="Q1129" s="650"/>
      <c r="R1129" s="271" t="s">
        <v>160</v>
      </c>
    </row>
    <row r="1130" spans="2:27" s="50" customFormat="1" ht="14.25" thickBot="1">
      <c r="B1130" s="283" t="s">
        <v>156</v>
      </c>
      <c r="C1130" s="645">
        <f>SUM(I1103:J1107)</f>
        <v>0</v>
      </c>
      <c r="D1130" s="645"/>
      <c r="E1130" s="645">
        <f>SUM(K1103:K1107)</f>
        <v>4</v>
      </c>
      <c r="F1130" s="645"/>
      <c r="G1130" s="284">
        <f t="shared" si="184"/>
        <v>4</v>
      </c>
      <c r="H1130" s="283" t="s">
        <v>155</v>
      </c>
      <c r="I1130" s="648">
        <f>SUM(T1103:U1107)</f>
        <v>0</v>
      </c>
      <c r="J1130" s="648"/>
      <c r="K1130" s="288">
        <f>SUM(V1103:V1107)</f>
        <v>0</v>
      </c>
      <c r="L1130" s="284">
        <f t="shared" si="181"/>
        <v>0</v>
      </c>
    </row>
    <row r="1131" spans="2:27" s="50" customFormat="1">
      <c r="B1131" s="283" t="s">
        <v>154</v>
      </c>
      <c r="C1131" s="645">
        <f>SUM(I1108:J1112)</f>
        <v>0</v>
      </c>
      <c r="D1131" s="645"/>
      <c r="E1131" s="645">
        <f>SUM(K1108:K1112)</f>
        <v>10</v>
      </c>
      <c r="F1131" s="645"/>
      <c r="G1131" s="284">
        <f t="shared" si="184"/>
        <v>10</v>
      </c>
      <c r="H1131" s="283" t="s">
        <v>153</v>
      </c>
      <c r="I1131" s="648">
        <f>SUM(T1108:U1112)</f>
        <v>0</v>
      </c>
      <c r="J1131" s="648"/>
      <c r="K1131" s="288">
        <f>SUM(V1108:V1112)</f>
        <v>0</v>
      </c>
      <c r="L1131" s="284">
        <f>SUM(H1131:K1131)</f>
        <v>0</v>
      </c>
      <c r="M1131" s="639" t="s">
        <v>152</v>
      </c>
      <c r="N1131" s="635">
        <f>SUM(C1124:D1133,I1124:J1133,N1124:N1125)</f>
        <v>24</v>
      </c>
      <c r="O1131" s="635">
        <f>SUM(E1124:F1133,K1124:K1133,O1124:P1125)</f>
        <v>44</v>
      </c>
      <c r="P1131" s="635"/>
      <c r="Q1131" s="635">
        <f>SUM(N1131:P1132)</f>
        <v>68</v>
      </c>
      <c r="R1131" s="637"/>
      <c r="S1131" s="651" t="s">
        <v>151</v>
      </c>
      <c r="T1131" s="623">
        <v>8</v>
      </c>
      <c r="U1131" s="623"/>
      <c r="V1131" s="623">
        <v>23</v>
      </c>
      <c r="W1131" s="623">
        <v>18</v>
      </c>
      <c r="X1131" s="625"/>
    </row>
    <row r="1132" spans="2:27" s="50" customFormat="1" ht="14.25" thickBot="1">
      <c r="B1132" s="283" t="s">
        <v>150</v>
      </c>
      <c r="C1132" s="645">
        <f>SUM(I1113:J1117)</f>
        <v>0</v>
      </c>
      <c r="D1132" s="645"/>
      <c r="E1132" s="645">
        <f>SUM(K1113:K1117)</f>
        <v>5</v>
      </c>
      <c r="F1132" s="645"/>
      <c r="G1132" s="284">
        <f t="shared" si="184"/>
        <v>5</v>
      </c>
      <c r="H1132" s="283" t="s">
        <v>149</v>
      </c>
      <c r="I1132" s="648">
        <f>SUM(T1113:U1117)</f>
        <v>0</v>
      </c>
      <c r="J1132" s="648"/>
      <c r="K1132" s="288">
        <f>SUM(V1113:V1117)</f>
        <v>0</v>
      </c>
      <c r="L1132" s="284">
        <f t="shared" ref="L1132:L1133" si="187">SUM(H1132:K1132)</f>
        <v>0</v>
      </c>
      <c r="M1132" s="640"/>
      <c r="N1132" s="636"/>
      <c r="O1132" s="636"/>
      <c r="P1132" s="636"/>
      <c r="Q1132" s="636"/>
      <c r="R1132" s="638"/>
      <c r="S1132" s="652"/>
      <c r="T1132" s="624"/>
      <c r="U1132" s="624"/>
      <c r="V1132" s="624"/>
      <c r="W1132" s="624"/>
      <c r="X1132" s="626"/>
    </row>
    <row r="1133" spans="2:27" s="50" customFormat="1" ht="14.25" thickBot="1">
      <c r="B1133" s="285" t="s">
        <v>148</v>
      </c>
      <c r="C1133" s="641">
        <f>SUM(I1118:J1122)</f>
        <v>0</v>
      </c>
      <c r="D1133" s="641"/>
      <c r="E1133" s="641">
        <f>SUM(K1118:K1122)</f>
        <v>2</v>
      </c>
      <c r="F1133" s="641"/>
      <c r="G1133" s="286">
        <f t="shared" si="184"/>
        <v>2</v>
      </c>
      <c r="H1133" s="285" t="s">
        <v>147</v>
      </c>
      <c r="I1133" s="653">
        <f>SUM(T1118:U1122)</f>
        <v>0</v>
      </c>
      <c r="J1133" s="653"/>
      <c r="K1133" s="289">
        <f>SUM(V1118:V1122)</f>
        <v>0</v>
      </c>
      <c r="L1133" s="286">
        <f t="shared" si="187"/>
        <v>0</v>
      </c>
      <c r="M1133" s="269" t="s">
        <v>7</v>
      </c>
      <c r="N1133" s="306"/>
      <c r="O1133" s="306"/>
      <c r="P1133" s="306"/>
      <c r="Q1133" s="661">
        <f>字別人口!Q66</f>
        <v>31</v>
      </c>
      <c r="R1133" s="662"/>
      <c r="S1133" s="643" t="s">
        <v>146</v>
      </c>
      <c r="T1133" s="643"/>
      <c r="U1133" s="643"/>
      <c r="V1133" s="643"/>
      <c r="W1133" s="169">
        <v>27</v>
      </c>
      <c r="X1133" s="107">
        <v>74</v>
      </c>
    </row>
    <row r="1135" spans="2:27" s="50" customFormat="1"/>
    <row r="1136" spans="2:27" s="50" customFormat="1" ht="13.5" customHeight="1">
      <c r="B1136" s="643" t="s">
        <v>1</v>
      </c>
      <c r="C1136" s="643"/>
      <c r="D1136" s="643" t="s">
        <v>2</v>
      </c>
      <c r="E1136" s="643"/>
      <c r="F1136" s="643"/>
      <c r="G1136" s="643"/>
      <c r="H1136" s="643"/>
      <c r="I1136" s="643"/>
      <c r="J1136" s="631" t="s">
        <v>338</v>
      </c>
      <c r="K1136" s="631"/>
      <c r="L1136" s="631"/>
      <c r="M1136" s="631"/>
      <c r="N1136" s="631"/>
      <c r="O1136" s="631"/>
      <c r="P1136" s="631"/>
      <c r="U1136" s="193" t="str">
        <f>$U$2</f>
        <v>平成29年11月30日</v>
      </c>
      <c r="V1136" s="193"/>
      <c r="W1136" s="193"/>
      <c r="X1136" s="193" t="s">
        <v>0</v>
      </c>
      <c r="Y1136" s="4"/>
      <c r="Z1136" s="4"/>
      <c r="AA1136" s="4"/>
    </row>
    <row r="1137" spans="2:27" s="50" customFormat="1" ht="13.5" customHeight="1">
      <c r="B1137" s="643" t="s">
        <v>282</v>
      </c>
      <c r="C1137" s="643"/>
      <c r="D1137" s="643" t="s">
        <v>116</v>
      </c>
      <c r="E1137" s="643"/>
      <c r="F1137" s="643"/>
      <c r="G1137" s="643"/>
      <c r="H1137" s="260"/>
      <c r="I1137" s="260"/>
      <c r="J1137" s="631"/>
      <c r="K1137" s="631"/>
      <c r="L1137" s="631"/>
      <c r="M1137" s="631"/>
      <c r="N1137" s="631"/>
      <c r="O1137" s="631"/>
      <c r="P1137" s="631"/>
      <c r="U1137" s="193" t="str">
        <f>$U$3</f>
        <v>平成29年12月 1日</v>
      </c>
      <c r="V1137" s="193"/>
      <c r="W1137" s="193"/>
      <c r="X1137" s="193" t="s">
        <v>3</v>
      </c>
      <c r="Y1137" s="4"/>
      <c r="Z1137" s="4"/>
      <c r="AA1137" s="4"/>
    </row>
    <row r="1138" spans="2:27" s="50" customFormat="1" ht="13.5" customHeight="1" thickBot="1">
      <c r="J1138" s="273"/>
      <c r="K1138" s="273"/>
      <c r="L1138" s="273"/>
      <c r="M1138" s="273"/>
      <c r="N1138" s="273"/>
      <c r="O1138" s="273"/>
      <c r="P1138" s="273"/>
      <c r="U1138" s="260"/>
      <c r="X1138" s="4"/>
      <c r="Y1138" s="4"/>
      <c r="Z1138" s="4"/>
      <c r="AA1138" s="4"/>
    </row>
    <row r="1139" spans="2:27" s="50" customFormat="1">
      <c r="B1139" s="294" t="s">
        <v>280</v>
      </c>
      <c r="C1139" s="642" t="s">
        <v>4</v>
      </c>
      <c r="D1139" s="642"/>
      <c r="E1139" s="642" t="s">
        <v>5</v>
      </c>
      <c r="F1139" s="642"/>
      <c r="G1139" s="295" t="s">
        <v>6</v>
      </c>
      <c r="H1139" s="294" t="s">
        <v>280</v>
      </c>
      <c r="I1139" s="642" t="s">
        <v>4</v>
      </c>
      <c r="J1139" s="642"/>
      <c r="K1139" s="296" t="s">
        <v>5</v>
      </c>
      <c r="L1139" s="295" t="s">
        <v>6</v>
      </c>
      <c r="M1139" s="294" t="s">
        <v>280</v>
      </c>
      <c r="N1139" s="296" t="s">
        <v>4</v>
      </c>
      <c r="O1139" s="642" t="s">
        <v>5</v>
      </c>
      <c r="P1139" s="642"/>
      <c r="Q1139" s="642" t="s">
        <v>6</v>
      </c>
      <c r="R1139" s="646"/>
      <c r="S1139" s="294" t="s">
        <v>280</v>
      </c>
      <c r="T1139" s="642" t="s">
        <v>4</v>
      </c>
      <c r="U1139" s="642"/>
      <c r="V1139" s="296" t="s">
        <v>5</v>
      </c>
      <c r="W1139" s="642" t="s">
        <v>6</v>
      </c>
      <c r="X1139" s="646"/>
    </row>
    <row r="1140" spans="2:27" s="50" customFormat="1">
      <c r="B1140" s="297" t="s">
        <v>279</v>
      </c>
      <c r="C1140" s="629">
        <v>4</v>
      </c>
      <c r="D1140" s="629"/>
      <c r="E1140" s="629">
        <v>3</v>
      </c>
      <c r="F1140" s="629"/>
      <c r="G1140" s="298">
        <v>7</v>
      </c>
      <c r="H1140" s="297" t="s">
        <v>278</v>
      </c>
      <c r="I1140" s="629">
        <v>4</v>
      </c>
      <c r="J1140" s="629"/>
      <c r="K1140" s="299">
        <v>6</v>
      </c>
      <c r="L1140" s="298">
        <v>10</v>
      </c>
      <c r="M1140" s="297" t="s">
        <v>277</v>
      </c>
      <c r="N1140" s="299">
        <v>2</v>
      </c>
      <c r="O1140" s="629">
        <v>10</v>
      </c>
      <c r="P1140" s="629"/>
      <c r="Q1140" s="629">
        <v>12</v>
      </c>
      <c r="R1140" s="630"/>
      <c r="S1140" s="297" t="s">
        <v>276</v>
      </c>
      <c r="T1140" s="629">
        <v>1</v>
      </c>
      <c r="U1140" s="629"/>
      <c r="V1140" s="299">
        <v>2</v>
      </c>
      <c r="W1140" s="629">
        <v>3</v>
      </c>
      <c r="X1140" s="630"/>
    </row>
    <row r="1141" spans="2:27" s="50" customFormat="1">
      <c r="B1141" s="275" t="s">
        <v>275</v>
      </c>
      <c r="C1141" s="627">
        <v>6</v>
      </c>
      <c r="D1141" s="627"/>
      <c r="E1141" s="627">
        <v>2</v>
      </c>
      <c r="F1141" s="627"/>
      <c r="G1141" s="276">
        <v>8</v>
      </c>
      <c r="H1141" s="275" t="s">
        <v>274</v>
      </c>
      <c r="I1141" s="627">
        <v>12</v>
      </c>
      <c r="J1141" s="627"/>
      <c r="K1141" s="279">
        <v>4</v>
      </c>
      <c r="L1141" s="276">
        <v>16</v>
      </c>
      <c r="M1141" s="275" t="s">
        <v>273</v>
      </c>
      <c r="N1141" s="279">
        <v>7</v>
      </c>
      <c r="O1141" s="627">
        <v>5</v>
      </c>
      <c r="P1141" s="627"/>
      <c r="Q1141" s="627">
        <v>12</v>
      </c>
      <c r="R1141" s="628"/>
      <c r="S1141" s="275" t="s">
        <v>272</v>
      </c>
      <c r="T1141" s="627">
        <v>2</v>
      </c>
      <c r="U1141" s="627"/>
      <c r="V1141" s="279">
        <v>3</v>
      </c>
      <c r="W1141" s="627">
        <v>5</v>
      </c>
      <c r="X1141" s="628"/>
    </row>
    <row r="1142" spans="2:27" s="50" customFormat="1">
      <c r="B1142" s="275" t="s">
        <v>271</v>
      </c>
      <c r="C1142" s="627">
        <v>7</v>
      </c>
      <c r="D1142" s="627"/>
      <c r="E1142" s="627">
        <v>2</v>
      </c>
      <c r="F1142" s="627"/>
      <c r="G1142" s="276">
        <v>9</v>
      </c>
      <c r="H1142" s="275" t="s">
        <v>270</v>
      </c>
      <c r="I1142" s="627">
        <v>6</v>
      </c>
      <c r="J1142" s="627"/>
      <c r="K1142" s="279">
        <v>6</v>
      </c>
      <c r="L1142" s="276">
        <v>12</v>
      </c>
      <c r="M1142" s="275" t="s">
        <v>269</v>
      </c>
      <c r="N1142" s="279">
        <v>4</v>
      </c>
      <c r="O1142" s="627">
        <v>6</v>
      </c>
      <c r="P1142" s="627"/>
      <c r="Q1142" s="627">
        <v>10</v>
      </c>
      <c r="R1142" s="628"/>
      <c r="S1142" s="275" t="s">
        <v>268</v>
      </c>
      <c r="T1142" s="627">
        <v>6</v>
      </c>
      <c r="U1142" s="627"/>
      <c r="V1142" s="279">
        <v>4</v>
      </c>
      <c r="W1142" s="627">
        <v>10</v>
      </c>
      <c r="X1142" s="628"/>
    </row>
    <row r="1143" spans="2:27" s="50" customFormat="1">
      <c r="B1143" s="275" t="s">
        <v>267</v>
      </c>
      <c r="C1143" s="627">
        <v>4</v>
      </c>
      <c r="D1143" s="627"/>
      <c r="E1143" s="627">
        <v>2</v>
      </c>
      <c r="F1143" s="627"/>
      <c r="G1143" s="276">
        <v>6</v>
      </c>
      <c r="H1143" s="275" t="s">
        <v>266</v>
      </c>
      <c r="I1143" s="627">
        <v>6</v>
      </c>
      <c r="J1143" s="627"/>
      <c r="K1143" s="279">
        <v>8</v>
      </c>
      <c r="L1143" s="276">
        <v>14</v>
      </c>
      <c r="M1143" s="275" t="s">
        <v>265</v>
      </c>
      <c r="N1143" s="279">
        <v>3</v>
      </c>
      <c r="O1143" s="627">
        <v>5</v>
      </c>
      <c r="P1143" s="627"/>
      <c r="Q1143" s="627">
        <v>8</v>
      </c>
      <c r="R1143" s="628"/>
      <c r="S1143" s="275" t="s">
        <v>264</v>
      </c>
      <c r="T1143" s="627">
        <v>2</v>
      </c>
      <c r="U1143" s="627"/>
      <c r="V1143" s="279">
        <v>3</v>
      </c>
      <c r="W1143" s="627">
        <v>5</v>
      </c>
      <c r="X1143" s="628"/>
    </row>
    <row r="1144" spans="2:27" s="50" customFormat="1">
      <c r="B1144" s="300" t="s">
        <v>263</v>
      </c>
      <c r="C1144" s="466">
        <v>2</v>
      </c>
      <c r="D1144" s="466"/>
      <c r="E1144" s="466">
        <v>3</v>
      </c>
      <c r="F1144" s="466"/>
      <c r="G1144" s="301">
        <v>5</v>
      </c>
      <c r="H1144" s="300" t="s">
        <v>262</v>
      </c>
      <c r="I1144" s="466">
        <v>6</v>
      </c>
      <c r="J1144" s="466"/>
      <c r="K1144" s="196">
        <v>5</v>
      </c>
      <c r="L1144" s="301">
        <v>11</v>
      </c>
      <c r="M1144" s="300" t="s">
        <v>261</v>
      </c>
      <c r="N1144" s="196">
        <v>6</v>
      </c>
      <c r="O1144" s="466">
        <v>7</v>
      </c>
      <c r="P1144" s="466"/>
      <c r="Q1144" s="466">
        <v>13</v>
      </c>
      <c r="R1144" s="618"/>
      <c r="S1144" s="300" t="s">
        <v>260</v>
      </c>
      <c r="T1144" s="466">
        <v>4</v>
      </c>
      <c r="U1144" s="466"/>
      <c r="V1144" s="196">
        <v>1</v>
      </c>
      <c r="W1144" s="466">
        <v>5</v>
      </c>
      <c r="X1144" s="618"/>
    </row>
    <row r="1145" spans="2:27" s="50" customFormat="1">
      <c r="B1145" s="275" t="s">
        <v>259</v>
      </c>
      <c r="C1145" s="627">
        <v>6</v>
      </c>
      <c r="D1145" s="627"/>
      <c r="E1145" s="627">
        <v>8</v>
      </c>
      <c r="F1145" s="627"/>
      <c r="G1145" s="276">
        <v>14</v>
      </c>
      <c r="H1145" s="275" t="s">
        <v>258</v>
      </c>
      <c r="I1145" s="627">
        <v>4</v>
      </c>
      <c r="J1145" s="627"/>
      <c r="K1145" s="279">
        <v>4</v>
      </c>
      <c r="L1145" s="276">
        <v>8</v>
      </c>
      <c r="M1145" s="275" t="s">
        <v>257</v>
      </c>
      <c r="N1145" s="279">
        <v>2</v>
      </c>
      <c r="O1145" s="627">
        <v>4</v>
      </c>
      <c r="P1145" s="627"/>
      <c r="Q1145" s="627">
        <v>6</v>
      </c>
      <c r="R1145" s="628"/>
      <c r="S1145" s="275" t="s">
        <v>256</v>
      </c>
      <c r="T1145" s="627">
        <v>0</v>
      </c>
      <c r="U1145" s="627"/>
      <c r="V1145" s="279">
        <v>2</v>
      </c>
      <c r="W1145" s="627">
        <v>2</v>
      </c>
      <c r="X1145" s="628"/>
    </row>
    <row r="1146" spans="2:27" s="50" customFormat="1">
      <c r="B1146" s="275" t="s">
        <v>255</v>
      </c>
      <c r="C1146" s="627">
        <v>3</v>
      </c>
      <c r="D1146" s="627"/>
      <c r="E1146" s="627">
        <v>3</v>
      </c>
      <c r="F1146" s="627"/>
      <c r="G1146" s="276">
        <v>6</v>
      </c>
      <c r="H1146" s="275" t="s">
        <v>254</v>
      </c>
      <c r="I1146" s="627">
        <v>2</v>
      </c>
      <c r="J1146" s="627"/>
      <c r="K1146" s="279">
        <v>6</v>
      </c>
      <c r="L1146" s="276">
        <v>8</v>
      </c>
      <c r="M1146" s="275" t="s">
        <v>253</v>
      </c>
      <c r="N1146" s="279">
        <v>7</v>
      </c>
      <c r="O1146" s="627">
        <v>14</v>
      </c>
      <c r="P1146" s="627"/>
      <c r="Q1146" s="627">
        <v>21</v>
      </c>
      <c r="R1146" s="628"/>
      <c r="S1146" s="275" t="s">
        <v>252</v>
      </c>
      <c r="T1146" s="627">
        <v>2</v>
      </c>
      <c r="U1146" s="627"/>
      <c r="V1146" s="279">
        <v>4</v>
      </c>
      <c r="W1146" s="627">
        <v>6</v>
      </c>
      <c r="X1146" s="628"/>
    </row>
    <row r="1147" spans="2:27" s="50" customFormat="1">
      <c r="B1147" s="275" t="s">
        <v>251</v>
      </c>
      <c r="C1147" s="627">
        <v>4</v>
      </c>
      <c r="D1147" s="627"/>
      <c r="E1147" s="627">
        <v>3</v>
      </c>
      <c r="F1147" s="627"/>
      <c r="G1147" s="276">
        <v>7</v>
      </c>
      <c r="H1147" s="275" t="s">
        <v>250</v>
      </c>
      <c r="I1147" s="627">
        <v>6</v>
      </c>
      <c r="J1147" s="627"/>
      <c r="K1147" s="279">
        <v>5</v>
      </c>
      <c r="L1147" s="276">
        <v>11</v>
      </c>
      <c r="M1147" s="275" t="s">
        <v>249</v>
      </c>
      <c r="N1147" s="279">
        <v>5</v>
      </c>
      <c r="O1147" s="627">
        <v>11</v>
      </c>
      <c r="P1147" s="627"/>
      <c r="Q1147" s="627">
        <v>16</v>
      </c>
      <c r="R1147" s="628"/>
      <c r="S1147" s="275" t="s">
        <v>248</v>
      </c>
      <c r="T1147" s="627">
        <v>1</v>
      </c>
      <c r="U1147" s="627"/>
      <c r="V1147" s="279">
        <v>3</v>
      </c>
      <c r="W1147" s="627">
        <v>4</v>
      </c>
      <c r="X1147" s="628"/>
    </row>
    <row r="1148" spans="2:27" s="50" customFormat="1">
      <c r="B1148" s="275" t="s">
        <v>247</v>
      </c>
      <c r="C1148" s="627">
        <v>4</v>
      </c>
      <c r="D1148" s="627"/>
      <c r="E1148" s="627">
        <v>4</v>
      </c>
      <c r="F1148" s="627"/>
      <c r="G1148" s="276">
        <v>8</v>
      </c>
      <c r="H1148" s="275" t="s">
        <v>246</v>
      </c>
      <c r="I1148" s="627">
        <v>4</v>
      </c>
      <c r="J1148" s="627"/>
      <c r="K1148" s="279">
        <v>9</v>
      </c>
      <c r="L1148" s="276">
        <v>13</v>
      </c>
      <c r="M1148" s="275" t="s">
        <v>245</v>
      </c>
      <c r="N1148" s="279">
        <v>5</v>
      </c>
      <c r="O1148" s="627">
        <v>6</v>
      </c>
      <c r="P1148" s="627"/>
      <c r="Q1148" s="627">
        <v>11</v>
      </c>
      <c r="R1148" s="628"/>
      <c r="S1148" s="275" t="s">
        <v>244</v>
      </c>
      <c r="T1148" s="627">
        <v>1</v>
      </c>
      <c r="U1148" s="627"/>
      <c r="V1148" s="279">
        <v>2</v>
      </c>
      <c r="W1148" s="627">
        <v>3</v>
      </c>
      <c r="X1148" s="628"/>
    </row>
    <row r="1149" spans="2:27" s="50" customFormat="1">
      <c r="B1149" s="300" t="s">
        <v>243</v>
      </c>
      <c r="C1149" s="466">
        <v>8</v>
      </c>
      <c r="D1149" s="466"/>
      <c r="E1149" s="466">
        <v>9</v>
      </c>
      <c r="F1149" s="466"/>
      <c r="G1149" s="301">
        <v>17</v>
      </c>
      <c r="H1149" s="300" t="s">
        <v>242</v>
      </c>
      <c r="I1149" s="466">
        <v>3</v>
      </c>
      <c r="J1149" s="466"/>
      <c r="K1149" s="196">
        <v>5</v>
      </c>
      <c r="L1149" s="301">
        <v>8</v>
      </c>
      <c r="M1149" s="300" t="s">
        <v>241</v>
      </c>
      <c r="N1149" s="196">
        <v>4</v>
      </c>
      <c r="O1149" s="466">
        <v>1</v>
      </c>
      <c r="P1149" s="466"/>
      <c r="Q1149" s="466">
        <v>5</v>
      </c>
      <c r="R1149" s="618"/>
      <c r="S1149" s="300" t="s">
        <v>240</v>
      </c>
      <c r="T1149" s="466">
        <v>2</v>
      </c>
      <c r="U1149" s="466"/>
      <c r="V1149" s="196">
        <v>0</v>
      </c>
      <c r="W1149" s="466">
        <v>2</v>
      </c>
      <c r="X1149" s="618"/>
    </row>
    <row r="1150" spans="2:27" s="50" customFormat="1">
      <c r="B1150" s="275" t="s">
        <v>239</v>
      </c>
      <c r="C1150" s="627">
        <v>4</v>
      </c>
      <c r="D1150" s="627"/>
      <c r="E1150" s="627">
        <v>6</v>
      </c>
      <c r="F1150" s="627"/>
      <c r="G1150" s="276">
        <v>10</v>
      </c>
      <c r="H1150" s="275" t="s">
        <v>238</v>
      </c>
      <c r="I1150" s="627">
        <v>7</v>
      </c>
      <c r="J1150" s="627"/>
      <c r="K1150" s="279">
        <v>3</v>
      </c>
      <c r="L1150" s="276">
        <v>10</v>
      </c>
      <c r="M1150" s="275" t="s">
        <v>237</v>
      </c>
      <c r="N1150" s="279">
        <v>2</v>
      </c>
      <c r="O1150" s="627">
        <v>4</v>
      </c>
      <c r="P1150" s="627"/>
      <c r="Q1150" s="627">
        <v>6</v>
      </c>
      <c r="R1150" s="628"/>
      <c r="S1150" s="275" t="s">
        <v>236</v>
      </c>
      <c r="T1150" s="627">
        <v>0</v>
      </c>
      <c r="U1150" s="627"/>
      <c r="V1150" s="279">
        <v>2</v>
      </c>
      <c r="W1150" s="627">
        <v>2</v>
      </c>
      <c r="X1150" s="628"/>
    </row>
    <row r="1151" spans="2:27" s="50" customFormat="1">
      <c r="B1151" s="275" t="s">
        <v>235</v>
      </c>
      <c r="C1151" s="627">
        <v>4</v>
      </c>
      <c r="D1151" s="627"/>
      <c r="E1151" s="627">
        <v>7</v>
      </c>
      <c r="F1151" s="627"/>
      <c r="G1151" s="276">
        <v>11</v>
      </c>
      <c r="H1151" s="275" t="s">
        <v>234</v>
      </c>
      <c r="I1151" s="627">
        <v>5</v>
      </c>
      <c r="J1151" s="627"/>
      <c r="K1151" s="279">
        <v>5</v>
      </c>
      <c r="L1151" s="276">
        <v>10</v>
      </c>
      <c r="M1151" s="275" t="s">
        <v>233</v>
      </c>
      <c r="N1151" s="279">
        <v>3</v>
      </c>
      <c r="O1151" s="627">
        <v>6</v>
      </c>
      <c r="P1151" s="627"/>
      <c r="Q1151" s="627">
        <v>9</v>
      </c>
      <c r="R1151" s="628"/>
      <c r="S1151" s="275" t="s">
        <v>232</v>
      </c>
      <c r="T1151" s="627">
        <v>0</v>
      </c>
      <c r="U1151" s="627"/>
      <c r="V1151" s="279">
        <v>2</v>
      </c>
      <c r="W1151" s="627">
        <v>2</v>
      </c>
      <c r="X1151" s="628"/>
    </row>
    <row r="1152" spans="2:27" s="50" customFormat="1">
      <c r="B1152" s="275" t="s">
        <v>231</v>
      </c>
      <c r="C1152" s="627">
        <v>4</v>
      </c>
      <c r="D1152" s="627"/>
      <c r="E1152" s="627">
        <v>5</v>
      </c>
      <c r="F1152" s="627"/>
      <c r="G1152" s="276">
        <v>9</v>
      </c>
      <c r="H1152" s="275" t="s">
        <v>230</v>
      </c>
      <c r="I1152" s="627">
        <v>7</v>
      </c>
      <c r="J1152" s="627"/>
      <c r="K1152" s="279">
        <v>11</v>
      </c>
      <c r="L1152" s="276">
        <v>18</v>
      </c>
      <c r="M1152" s="275" t="s">
        <v>229</v>
      </c>
      <c r="N1152" s="279">
        <v>3</v>
      </c>
      <c r="O1152" s="627">
        <v>2</v>
      </c>
      <c r="P1152" s="627"/>
      <c r="Q1152" s="627">
        <v>5</v>
      </c>
      <c r="R1152" s="628"/>
      <c r="S1152" s="275" t="s">
        <v>228</v>
      </c>
      <c r="T1152" s="627">
        <v>0</v>
      </c>
      <c r="U1152" s="627"/>
      <c r="V1152" s="279">
        <v>1</v>
      </c>
      <c r="W1152" s="627">
        <v>1</v>
      </c>
      <c r="X1152" s="628"/>
    </row>
    <row r="1153" spans="2:24" s="50" customFormat="1">
      <c r="B1153" s="275" t="s">
        <v>227</v>
      </c>
      <c r="C1153" s="627">
        <v>3</v>
      </c>
      <c r="D1153" s="627"/>
      <c r="E1153" s="627">
        <v>6</v>
      </c>
      <c r="F1153" s="627"/>
      <c r="G1153" s="276">
        <v>9</v>
      </c>
      <c r="H1153" s="275" t="s">
        <v>226</v>
      </c>
      <c r="I1153" s="627">
        <v>2</v>
      </c>
      <c r="J1153" s="627"/>
      <c r="K1153" s="279">
        <v>6</v>
      </c>
      <c r="L1153" s="276">
        <v>8</v>
      </c>
      <c r="M1153" s="275" t="s">
        <v>225</v>
      </c>
      <c r="N1153" s="279">
        <v>4</v>
      </c>
      <c r="O1153" s="627">
        <v>2</v>
      </c>
      <c r="P1153" s="627"/>
      <c r="Q1153" s="627">
        <v>6</v>
      </c>
      <c r="R1153" s="628"/>
      <c r="S1153" s="275" t="s">
        <v>224</v>
      </c>
      <c r="T1153" s="627">
        <v>1</v>
      </c>
      <c r="U1153" s="627"/>
      <c r="V1153" s="279">
        <v>1</v>
      </c>
      <c r="W1153" s="627">
        <v>2</v>
      </c>
      <c r="X1153" s="628"/>
    </row>
    <row r="1154" spans="2:24" s="50" customFormat="1">
      <c r="B1154" s="300" t="s">
        <v>223</v>
      </c>
      <c r="C1154" s="466">
        <v>6</v>
      </c>
      <c r="D1154" s="466"/>
      <c r="E1154" s="466">
        <v>9</v>
      </c>
      <c r="F1154" s="466"/>
      <c r="G1154" s="301">
        <v>15</v>
      </c>
      <c r="H1154" s="300" t="s">
        <v>222</v>
      </c>
      <c r="I1154" s="466">
        <v>5</v>
      </c>
      <c r="J1154" s="466"/>
      <c r="K1154" s="196">
        <v>5</v>
      </c>
      <c r="L1154" s="301">
        <v>10</v>
      </c>
      <c r="M1154" s="300" t="s">
        <v>221</v>
      </c>
      <c r="N1154" s="196">
        <v>5</v>
      </c>
      <c r="O1154" s="466">
        <v>2</v>
      </c>
      <c r="P1154" s="466"/>
      <c r="Q1154" s="466">
        <v>7</v>
      </c>
      <c r="R1154" s="618"/>
      <c r="S1154" s="300" t="s">
        <v>220</v>
      </c>
      <c r="T1154" s="466">
        <v>0</v>
      </c>
      <c r="U1154" s="466"/>
      <c r="V1154" s="196">
        <v>1</v>
      </c>
      <c r="W1154" s="466">
        <v>1</v>
      </c>
      <c r="X1154" s="618"/>
    </row>
    <row r="1155" spans="2:24" s="50" customFormat="1">
      <c r="B1155" s="275" t="s">
        <v>219</v>
      </c>
      <c r="C1155" s="627">
        <v>5</v>
      </c>
      <c r="D1155" s="627"/>
      <c r="E1155" s="627">
        <v>1</v>
      </c>
      <c r="F1155" s="627"/>
      <c r="G1155" s="276">
        <v>6</v>
      </c>
      <c r="H1155" s="275" t="s">
        <v>218</v>
      </c>
      <c r="I1155" s="627">
        <v>1</v>
      </c>
      <c r="J1155" s="627"/>
      <c r="K1155" s="279">
        <v>4</v>
      </c>
      <c r="L1155" s="276">
        <v>5</v>
      </c>
      <c r="M1155" s="275" t="s">
        <v>217</v>
      </c>
      <c r="N1155" s="279">
        <v>3</v>
      </c>
      <c r="O1155" s="627">
        <v>3</v>
      </c>
      <c r="P1155" s="627"/>
      <c r="Q1155" s="627">
        <v>6</v>
      </c>
      <c r="R1155" s="628"/>
      <c r="S1155" s="275" t="s">
        <v>216</v>
      </c>
      <c r="T1155" s="627">
        <v>0</v>
      </c>
      <c r="U1155" s="627"/>
      <c r="V1155" s="279">
        <v>0</v>
      </c>
      <c r="W1155" s="627">
        <v>0</v>
      </c>
      <c r="X1155" s="628"/>
    </row>
    <row r="1156" spans="2:24" s="50" customFormat="1">
      <c r="B1156" s="275" t="s">
        <v>215</v>
      </c>
      <c r="C1156" s="627">
        <v>7</v>
      </c>
      <c r="D1156" s="627"/>
      <c r="E1156" s="627">
        <v>5</v>
      </c>
      <c r="F1156" s="627"/>
      <c r="G1156" s="276">
        <v>12</v>
      </c>
      <c r="H1156" s="275" t="s">
        <v>214</v>
      </c>
      <c r="I1156" s="627">
        <v>9</v>
      </c>
      <c r="J1156" s="627"/>
      <c r="K1156" s="279">
        <v>7</v>
      </c>
      <c r="L1156" s="276">
        <v>16</v>
      </c>
      <c r="M1156" s="275" t="s">
        <v>213</v>
      </c>
      <c r="N1156" s="279">
        <v>5</v>
      </c>
      <c r="O1156" s="627">
        <v>5</v>
      </c>
      <c r="P1156" s="627"/>
      <c r="Q1156" s="627">
        <v>10</v>
      </c>
      <c r="R1156" s="628"/>
      <c r="S1156" s="275" t="s">
        <v>212</v>
      </c>
      <c r="T1156" s="627">
        <v>0</v>
      </c>
      <c r="U1156" s="627"/>
      <c r="V1156" s="279">
        <v>0</v>
      </c>
      <c r="W1156" s="627">
        <v>0</v>
      </c>
      <c r="X1156" s="628"/>
    </row>
    <row r="1157" spans="2:24" s="50" customFormat="1">
      <c r="B1157" s="275" t="s">
        <v>211</v>
      </c>
      <c r="C1157" s="627">
        <v>2</v>
      </c>
      <c r="D1157" s="627"/>
      <c r="E1157" s="627">
        <v>6</v>
      </c>
      <c r="F1157" s="627"/>
      <c r="G1157" s="276">
        <v>8</v>
      </c>
      <c r="H1157" s="275" t="s">
        <v>210</v>
      </c>
      <c r="I1157" s="627">
        <v>2</v>
      </c>
      <c r="J1157" s="627"/>
      <c r="K1157" s="279">
        <v>4</v>
      </c>
      <c r="L1157" s="276">
        <v>6</v>
      </c>
      <c r="M1157" s="275" t="s">
        <v>209</v>
      </c>
      <c r="N1157" s="279">
        <v>1</v>
      </c>
      <c r="O1157" s="627">
        <v>4</v>
      </c>
      <c r="P1157" s="627"/>
      <c r="Q1157" s="627">
        <v>5</v>
      </c>
      <c r="R1157" s="628"/>
      <c r="S1157" s="275" t="s">
        <v>208</v>
      </c>
      <c r="T1157" s="627">
        <v>0</v>
      </c>
      <c r="U1157" s="627"/>
      <c r="V1157" s="279">
        <v>1</v>
      </c>
      <c r="W1157" s="627">
        <v>1</v>
      </c>
      <c r="X1157" s="628"/>
    </row>
    <row r="1158" spans="2:24" s="50" customFormat="1">
      <c r="B1158" s="275" t="s">
        <v>207</v>
      </c>
      <c r="C1158" s="627">
        <v>0</v>
      </c>
      <c r="D1158" s="627"/>
      <c r="E1158" s="627">
        <v>10</v>
      </c>
      <c r="F1158" s="627"/>
      <c r="G1158" s="276">
        <v>10</v>
      </c>
      <c r="H1158" s="275" t="s">
        <v>206</v>
      </c>
      <c r="I1158" s="627">
        <v>6</v>
      </c>
      <c r="J1158" s="627"/>
      <c r="K1158" s="279">
        <v>7</v>
      </c>
      <c r="L1158" s="276">
        <v>13</v>
      </c>
      <c r="M1158" s="275" t="s">
        <v>205</v>
      </c>
      <c r="N1158" s="279">
        <v>5</v>
      </c>
      <c r="O1158" s="627">
        <v>8</v>
      </c>
      <c r="P1158" s="627"/>
      <c r="Q1158" s="627">
        <v>13</v>
      </c>
      <c r="R1158" s="628"/>
      <c r="S1158" s="275" t="s">
        <v>204</v>
      </c>
      <c r="T1158" s="627">
        <v>0</v>
      </c>
      <c r="U1158" s="627"/>
      <c r="V1158" s="279">
        <v>0</v>
      </c>
      <c r="W1158" s="627">
        <v>0</v>
      </c>
      <c r="X1158" s="628"/>
    </row>
    <row r="1159" spans="2:24" s="50" customFormat="1">
      <c r="B1159" s="300" t="s">
        <v>203</v>
      </c>
      <c r="C1159" s="466">
        <v>2</v>
      </c>
      <c r="D1159" s="466"/>
      <c r="E1159" s="466">
        <v>3</v>
      </c>
      <c r="F1159" s="466"/>
      <c r="G1159" s="301">
        <v>5</v>
      </c>
      <c r="H1159" s="300" t="s">
        <v>202</v>
      </c>
      <c r="I1159" s="466">
        <v>11</v>
      </c>
      <c r="J1159" s="466"/>
      <c r="K1159" s="196">
        <v>8</v>
      </c>
      <c r="L1159" s="301">
        <v>19</v>
      </c>
      <c r="M1159" s="300" t="s">
        <v>201</v>
      </c>
      <c r="N1159" s="196">
        <v>4</v>
      </c>
      <c r="O1159" s="466">
        <v>7</v>
      </c>
      <c r="P1159" s="466"/>
      <c r="Q1159" s="466">
        <v>11</v>
      </c>
      <c r="R1159" s="618"/>
      <c r="S1159" s="300" t="s">
        <v>200</v>
      </c>
      <c r="T1159" s="466">
        <v>0</v>
      </c>
      <c r="U1159" s="466"/>
      <c r="V1159" s="196">
        <v>0</v>
      </c>
      <c r="W1159" s="466">
        <v>0</v>
      </c>
      <c r="X1159" s="618"/>
    </row>
    <row r="1160" spans="2:24" s="50" customFormat="1">
      <c r="B1160" s="275" t="s">
        <v>199</v>
      </c>
      <c r="C1160" s="627">
        <v>7</v>
      </c>
      <c r="D1160" s="627"/>
      <c r="E1160" s="627">
        <v>4</v>
      </c>
      <c r="F1160" s="627"/>
      <c r="G1160" s="276">
        <v>11</v>
      </c>
      <c r="H1160" s="275" t="s">
        <v>198</v>
      </c>
      <c r="I1160" s="627">
        <v>3</v>
      </c>
      <c r="J1160" s="627"/>
      <c r="K1160" s="279">
        <v>8</v>
      </c>
      <c r="L1160" s="276">
        <v>11</v>
      </c>
      <c r="M1160" s="275" t="s">
        <v>197</v>
      </c>
      <c r="N1160" s="279">
        <v>3</v>
      </c>
      <c r="O1160" s="627">
        <v>3</v>
      </c>
      <c r="P1160" s="627"/>
      <c r="Q1160" s="627">
        <v>6</v>
      </c>
      <c r="R1160" s="628"/>
      <c r="S1160" s="297" t="s">
        <v>196</v>
      </c>
      <c r="T1160" s="629">
        <v>0</v>
      </c>
      <c r="U1160" s="629"/>
      <c r="V1160" s="299">
        <v>1</v>
      </c>
      <c r="W1160" s="629">
        <v>1</v>
      </c>
      <c r="X1160" s="630"/>
    </row>
    <row r="1161" spans="2:24" s="50" customFormat="1">
      <c r="B1161" s="275" t="s">
        <v>195</v>
      </c>
      <c r="C1161" s="627">
        <v>5</v>
      </c>
      <c r="D1161" s="627"/>
      <c r="E1161" s="627">
        <v>6</v>
      </c>
      <c r="F1161" s="627"/>
      <c r="G1161" s="276">
        <v>11</v>
      </c>
      <c r="H1161" s="275" t="s">
        <v>194</v>
      </c>
      <c r="I1161" s="627">
        <v>6</v>
      </c>
      <c r="J1161" s="627"/>
      <c r="K1161" s="279">
        <v>3</v>
      </c>
      <c r="L1161" s="276">
        <v>9</v>
      </c>
      <c r="M1161" s="275" t="s">
        <v>193</v>
      </c>
      <c r="N1161" s="279">
        <v>2</v>
      </c>
      <c r="O1161" s="627">
        <v>3</v>
      </c>
      <c r="P1161" s="627"/>
      <c r="Q1161" s="627">
        <v>5</v>
      </c>
      <c r="R1161" s="628"/>
      <c r="S1161" s="275" t="s">
        <v>192</v>
      </c>
      <c r="T1161" s="627">
        <v>0</v>
      </c>
      <c r="U1161" s="627"/>
      <c r="V1161" s="279">
        <v>0</v>
      </c>
      <c r="W1161" s="627">
        <v>0</v>
      </c>
      <c r="X1161" s="628"/>
    </row>
    <row r="1162" spans="2:24" s="50" customFormat="1">
      <c r="B1162" s="275" t="s">
        <v>191</v>
      </c>
      <c r="C1162" s="627">
        <v>8</v>
      </c>
      <c r="D1162" s="627"/>
      <c r="E1162" s="627">
        <v>9</v>
      </c>
      <c r="F1162" s="627"/>
      <c r="G1162" s="276">
        <v>17</v>
      </c>
      <c r="H1162" s="275" t="s">
        <v>190</v>
      </c>
      <c r="I1162" s="627">
        <v>3</v>
      </c>
      <c r="J1162" s="627"/>
      <c r="K1162" s="279">
        <v>6</v>
      </c>
      <c r="L1162" s="276">
        <v>9</v>
      </c>
      <c r="M1162" s="275" t="s">
        <v>189</v>
      </c>
      <c r="N1162" s="279">
        <v>0</v>
      </c>
      <c r="O1162" s="627">
        <v>3</v>
      </c>
      <c r="P1162" s="627"/>
      <c r="Q1162" s="627">
        <v>3</v>
      </c>
      <c r="R1162" s="628"/>
      <c r="S1162" s="275" t="s">
        <v>188</v>
      </c>
      <c r="T1162" s="627">
        <v>0</v>
      </c>
      <c r="U1162" s="627"/>
      <c r="V1162" s="279">
        <v>0</v>
      </c>
      <c r="W1162" s="627">
        <v>0</v>
      </c>
      <c r="X1162" s="628"/>
    </row>
    <row r="1163" spans="2:24" s="50" customFormat="1">
      <c r="B1163" s="275" t="s">
        <v>187</v>
      </c>
      <c r="C1163" s="627">
        <v>4</v>
      </c>
      <c r="D1163" s="627"/>
      <c r="E1163" s="627">
        <v>5</v>
      </c>
      <c r="F1163" s="627"/>
      <c r="G1163" s="276">
        <v>9</v>
      </c>
      <c r="H1163" s="275" t="s">
        <v>186</v>
      </c>
      <c r="I1163" s="627">
        <v>6</v>
      </c>
      <c r="J1163" s="627"/>
      <c r="K1163" s="279">
        <v>6</v>
      </c>
      <c r="L1163" s="276">
        <v>12</v>
      </c>
      <c r="M1163" s="275" t="s">
        <v>185</v>
      </c>
      <c r="N1163" s="279">
        <v>3</v>
      </c>
      <c r="O1163" s="627">
        <v>0</v>
      </c>
      <c r="P1163" s="627"/>
      <c r="Q1163" s="627">
        <v>3</v>
      </c>
      <c r="R1163" s="628"/>
      <c r="S1163" s="275" t="s">
        <v>184</v>
      </c>
      <c r="T1163" s="627">
        <v>0</v>
      </c>
      <c r="U1163" s="627"/>
      <c r="V1163" s="279">
        <v>0</v>
      </c>
      <c r="W1163" s="627">
        <v>0</v>
      </c>
      <c r="X1163" s="628"/>
    </row>
    <row r="1164" spans="2:24" s="50" customFormat="1" ht="14.25" thickBot="1">
      <c r="B1164" s="277" t="s">
        <v>183</v>
      </c>
      <c r="C1164" s="632">
        <v>4</v>
      </c>
      <c r="D1164" s="632"/>
      <c r="E1164" s="632">
        <v>4</v>
      </c>
      <c r="F1164" s="632"/>
      <c r="G1164" s="278">
        <v>8</v>
      </c>
      <c r="H1164" s="277" t="s">
        <v>182</v>
      </c>
      <c r="I1164" s="632">
        <v>4</v>
      </c>
      <c r="J1164" s="632"/>
      <c r="K1164" s="280">
        <v>5</v>
      </c>
      <c r="L1164" s="278">
        <v>9</v>
      </c>
      <c r="M1164" s="277" t="s">
        <v>181</v>
      </c>
      <c r="N1164" s="280">
        <v>1</v>
      </c>
      <c r="O1164" s="632">
        <v>2</v>
      </c>
      <c r="P1164" s="632"/>
      <c r="Q1164" s="632">
        <v>3</v>
      </c>
      <c r="R1164" s="647"/>
      <c r="S1164" s="300" t="s">
        <v>180</v>
      </c>
      <c r="T1164" s="466">
        <v>0</v>
      </c>
      <c r="U1164" s="466"/>
      <c r="V1164" s="196">
        <v>0</v>
      </c>
      <c r="W1164" s="466">
        <v>0</v>
      </c>
      <c r="X1164" s="618"/>
    </row>
    <row r="1165" spans="2:24" s="50" customFormat="1" ht="14.25" thickBot="1">
      <c r="F1165" s="643" t="s">
        <v>179</v>
      </c>
      <c r="G1165" s="643"/>
      <c r="H1165" s="643"/>
      <c r="I1165" s="643"/>
      <c r="S1165" s="297" t="s">
        <v>178</v>
      </c>
      <c r="T1165" s="629">
        <v>0</v>
      </c>
      <c r="U1165" s="629"/>
      <c r="V1165" s="299">
        <v>0</v>
      </c>
      <c r="W1165" s="629">
        <v>0</v>
      </c>
      <c r="X1165" s="630"/>
    </row>
    <row r="1166" spans="2:24" s="50" customFormat="1">
      <c r="B1166" s="281" t="s">
        <v>177</v>
      </c>
      <c r="C1166" s="634">
        <f>SUM(C1140:D1144)</f>
        <v>23</v>
      </c>
      <c r="D1166" s="634"/>
      <c r="E1166" s="634">
        <f>SUM(E1140:F1144)</f>
        <v>12</v>
      </c>
      <c r="F1166" s="634"/>
      <c r="G1166" s="282">
        <f>SUM(C1166:F1166)</f>
        <v>35</v>
      </c>
      <c r="H1166" s="281" t="s">
        <v>176</v>
      </c>
      <c r="I1166" s="633">
        <f>SUM(N1140:N1144)</f>
        <v>22</v>
      </c>
      <c r="J1166" s="633"/>
      <c r="K1166" s="287">
        <f>SUM(O1140:P1144)</f>
        <v>33</v>
      </c>
      <c r="L1166" s="282">
        <f t="shared" ref="L1166:L1172" si="188">SUM(H1166:K1166)</f>
        <v>55</v>
      </c>
      <c r="M1166" s="268" t="s">
        <v>175</v>
      </c>
      <c r="N1166" s="290">
        <f>SUM(T1165:U1170)</f>
        <v>0</v>
      </c>
      <c r="O1166" s="634">
        <f>SUM(V1165:V1169)</f>
        <v>0</v>
      </c>
      <c r="P1166" s="634"/>
      <c r="Q1166" s="634">
        <f t="shared" ref="Q1166:Q1167" si="189">SUM(M1166:P1166)</f>
        <v>0</v>
      </c>
      <c r="R1166" s="644">
        <f t="shared" ref="R1166:R1167" si="190">SUM(N1166:Q1166)</f>
        <v>0</v>
      </c>
      <c r="S1166" s="275" t="s">
        <v>174</v>
      </c>
      <c r="T1166" s="627">
        <v>0</v>
      </c>
      <c r="U1166" s="627"/>
      <c r="V1166" s="279">
        <v>0</v>
      </c>
      <c r="W1166" s="627">
        <v>0</v>
      </c>
      <c r="X1166" s="628"/>
    </row>
    <row r="1167" spans="2:24" s="50" customFormat="1" ht="14.25" thickBot="1">
      <c r="B1167" s="283" t="s">
        <v>173</v>
      </c>
      <c r="C1167" s="645">
        <f>SUM(C1145:D1149)</f>
        <v>25</v>
      </c>
      <c r="D1167" s="645"/>
      <c r="E1167" s="645">
        <f>SUM(E1145:F1149)</f>
        <v>27</v>
      </c>
      <c r="F1167" s="645"/>
      <c r="G1167" s="284">
        <f t="shared" ref="G1167:G1175" si="191">SUM(C1167:F1167)</f>
        <v>52</v>
      </c>
      <c r="H1167" s="283" t="s">
        <v>172</v>
      </c>
      <c r="I1167" s="648">
        <f>SUM(N1145:N1149)</f>
        <v>23</v>
      </c>
      <c r="J1167" s="648"/>
      <c r="K1167" s="288">
        <f>SUM(O1145:P1149)</f>
        <v>36</v>
      </c>
      <c r="L1167" s="284">
        <f t="shared" si="188"/>
        <v>59</v>
      </c>
      <c r="M1167" s="269" t="s">
        <v>159</v>
      </c>
      <c r="N1167" s="291">
        <f>T1170</f>
        <v>0</v>
      </c>
      <c r="O1167" s="641">
        <f>V1170</f>
        <v>0</v>
      </c>
      <c r="P1167" s="641"/>
      <c r="Q1167" s="641">
        <f t="shared" si="189"/>
        <v>0</v>
      </c>
      <c r="R1167" s="660">
        <f t="shared" si="190"/>
        <v>0</v>
      </c>
      <c r="S1167" s="275" t="s">
        <v>171</v>
      </c>
      <c r="T1167" s="627">
        <v>0</v>
      </c>
      <c r="U1167" s="627"/>
      <c r="V1167" s="279">
        <v>0</v>
      </c>
      <c r="W1167" s="627">
        <v>0</v>
      </c>
      <c r="X1167" s="628"/>
    </row>
    <row r="1168" spans="2:24" s="50" customFormat="1" ht="14.25" thickBot="1">
      <c r="B1168" s="283" t="s">
        <v>170</v>
      </c>
      <c r="C1168" s="645">
        <f>SUM(C1150:D1154)</f>
        <v>21</v>
      </c>
      <c r="D1168" s="645"/>
      <c r="E1168" s="645">
        <f>SUM(E1150:F1154)</f>
        <v>33</v>
      </c>
      <c r="F1168" s="645"/>
      <c r="G1168" s="284">
        <f t="shared" si="191"/>
        <v>54</v>
      </c>
      <c r="H1168" s="283" t="s">
        <v>169</v>
      </c>
      <c r="I1168" s="648">
        <f>SUM(N1150:N1154)</f>
        <v>17</v>
      </c>
      <c r="J1168" s="648"/>
      <c r="K1168" s="288">
        <f>SUM(O1150:P1154)</f>
        <v>16</v>
      </c>
      <c r="L1168" s="284">
        <f t="shared" si="188"/>
        <v>33</v>
      </c>
      <c r="S1168" s="275" t="s">
        <v>168</v>
      </c>
      <c r="T1168" s="627">
        <v>0</v>
      </c>
      <c r="U1168" s="627"/>
      <c r="V1168" s="279">
        <v>0</v>
      </c>
      <c r="W1168" s="627">
        <v>0</v>
      </c>
      <c r="X1168" s="628"/>
    </row>
    <row r="1169" spans="2:27" s="50" customFormat="1">
      <c r="B1169" s="283" t="s">
        <v>167</v>
      </c>
      <c r="C1169" s="645">
        <f>SUM(C1155:D1159)</f>
        <v>16</v>
      </c>
      <c r="D1169" s="645"/>
      <c r="E1169" s="645">
        <f>SUM(E1155:F1159)</f>
        <v>25</v>
      </c>
      <c r="F1169" s="645"/>
      <c r="G1169" s="284">
        <f t="shared" si="191"/>
        <v>41</v>
      </c>
      <c r="H1169" s="283" t="s">
        <v>166</v>
      </c>
      <c r="I1169" s="648">
        <f>SUM(N1155:N1159)</f>
        <v>18</v>
      </c>
      <c r="J1169" s="648"/>
      <c r="K1169" s="288">
        <f>SUM(O1155:P1159)</f>
        <v>27</v>
      </c>
      <c r="L1169" s="284">
        <f t="shared" si="188"/>
        <v>45</v>
      </c>
      <c r="M1169" s="639" t="s">
        <v>165</v>
      </c>
      <c r="N1169" s="635">
        <f>SUM(I1169:J1175,N1166:N1167)</f>
        <v>49</v>
      </c>
      <c r="O1169" s="635">
        <f>SUM(K1169:K1175,O1166:P1167)</f>
        <v>71</v>
      </c>
      <c r="P1169" s="635"/>
      <c r="Q1169" s="635">
        <f t="shared" ref="Q1169:Q1170" si="192">SUM(M1169:P1169)</f>
        <v>120</v>
      </c>
      <c r="R1169" s="637">
        <f t="shared" ref="R1169:R1170" si="193">SUM(N1169:Q1169)</f>
        <v>240</v>
      </c>
      <c r="S1169" s="300" t="s">
        <v>164</v>
      </c>
      <c r="T1169" s="302">
        <v>0</v>
      </c>
      <c r="U1169" s="302">
        <v>0</v>
      </c>
      <c r="V1169" s="302">
        <v>0</v>
      </c>
      <c r="W1169" s="466">
        <v>0</v>
      </c>
      <c r="X1169" s="618"/>
    </row>
    <row r="1170" spans="2:27" s="50" customFormat="1" ht="14.25" thickBot="1">
      <c r="B1170" s="283" t="s">
        <v>163</v>
      </c>
      <c r="C1170" s="645">
        <f>SUM(C1160:D1164)</f>
        <v>28</v>
      </c>
      <c r="D1170" s="645"/>
      <c r="E1170" s="645">
        <f>SUM(E1160:F1164)</f>
        <v>28</v>
      </c>
      <c r="F1170" s="645"/>
      <c r="G1170" s="284">
        <f t="shared" si="191"/>
        <v>56</v>
      </c>
      <c r="H1170" s="283" t="s">
        <v>162</v>
      </c>
      <c r="I1170" s="648">
        <f>SUM(N1160:N1164)</f>
        <v>9</v>
      </c>
      <c r="J1170" s="648"/>
      <c r="K1170" s="288">
        <f>SUM(O1160:P1164)</f>
        <v>11</v>
      </c>
      <c r="L1170" s="284">
        <f t="shared" si="188"/>
        <v>20</v>
      </c>
      <c r="M1170" s="640"/>
      <c r="N1170" s="636"/>
      <c r="O1170" s="636"/>
      <c r="P1170" s="636"/>
      <c r="Q1170" s="636">
        <f t="shared" si="192"/>
        <v>0</v>
      </c>
      <c r="R1170" s="638">
        <f t="shared" si="193"/>
        <v>0</v>
      </c>
      <c r="S1170" s="277" t="s">
        <v>159</v>
      </c>
      <c r="T1170" s="632">
        <v>0</v>
      </c>
      <c r="U1170" s="632"/>
      <c r="V1170" s="280">
        <v>0</v>
      </c>
      <c r="W1170" s="632">
        <v>0</v>
      </c>
      <c r="X1170" s="647"/>
    </row>
    <row r="1171" spans="2:27" s="50" customFormat="1" ht="14.25" thickBot="1">
      <c r="B1171" s="283" t="s">
        <v>158</v>
      </c>
      <c r="C1171" s="645">
        <f>SUM(I1140:J1144)</f>
        <v>34</v>
      </c>
      <c r="D1171" s="645"/>
      <c r="E1171" s="645">
        <f>SUM(K1140:K1144)</f>
        <v>29</v>
      </c>
      <c r="F1171" s="645"/>
      <c r="G1171" s="284">
        <f t="shared" si="191"/>
        <v>63</v>
      </c>
      <c r="H1171" s="283" t="s">
        <v>157</v>
      </c>
      <c r="I1171" s="648">
        <f>SUM(T1140:U1144)</f>
        <v>15</v>
      </c>
      <c r="J1171" s="648"/>
      <c r="K1171" s="288">
        <f>SUM(V1140:V1144)</f>
        <v>13</v>
      </c>
      <c r="L1171" s="284">
        <f t="shared" si="188"/>
        <v>28</v>
      </c>
      <c r="M1171" s="292" t="s">
        <v>161</v>
      </c>
      <c r="N1171" s="319"/>
      <c r="O1171" s="320"/>
      <c r="P1171" s="649">
        <f>Q1169/Q1173*100</f>
        <v>15.364916773367476</v>
      </c>
      <c r="Q1171" s="650"/>
      <c r="R1171" s="271" t="s">
        <v>160</v>
      </c>
    </row>
    <row r="1172" spans="2:27" s="50" customFormat="1" ht="14.25" thickBot="1">
      <c r="B1172" s="283" t="s">
        <v>156</v>
      </c>
      <c r="C1172" s="645">
        <f>SUM(I1145:J1149)</f>
        <v>19</v>
      </c>
      <c r="D1172" s="645"/>
      <c r="E1172" s="645">
        <f>SUM(K1145:K1149)</f>
        <v>29</v>
      </c>
      <c r="F1172" s="645"/>
      <c r="G1172" s="284">
        <f t="shared" si="191"/>
        <v>48</v>
      </c>
      <c r="H1172" s="283" t="s">
        <v>155</v>
      </c>
      <c r="I1172" s="648">
        <f>SUM(T1145:U1149)</f>
        <v>6</v>
      </c>
      <c r="J1172" s="648"/>
      <c r="K1172" s="288">
        <f>SUM(V1145:V1149)</f>
        <v>11</v>
      </c>
      <c r="L1172" s="284">
        <f t="shared" si="188"/>
        <v>17</v>
      </c>
    </row>
    <row r="1173" spans="2:27" s="50" customFormat="1">
      <c r="B1173" s="283" t="s">
        <v>154</v>
      </c>
      <c r="C1173" s="645">
        <f>SUM(I1150:J1154)</f>
        <v>26</v>
      </c>
      <c r="D1173" s="645"/>
      <c r="E1173" s="645">
        <f>SUM(K1150:K1154)</f>
        <v>30</v>
      </c>
      <c r="F1173" s="645"/>
      <c r="G1173" s="284">
        <f t="shared" si="191"/>
        <v>56</v>
      </c>
      <c r="H1173" s="283" t="s">
        <v>153</v>
      </c>
      <c r="I1173" s="648">
        <f>SUM(T1150:U1154)</f>
        <v>1</v>
      </c>
      <c r="J1173" s="648"/>
      <c r="K1173" s="288">
        <f>SUM(V1150:V1154)</f>
        <v>7</v>
      </c>
      <c r="L1173" s="284">
        <f>SUM(H1173:K1173)</f>
        <v>8</v>
      </c>
      <c r="M1173" s="639" t="s">
        <v>152</v>
      </c>
      <c r="N1173" s="635">
        <f>SUM(C1166:D1175,I1166:J1175,N1166:N1167)</f>
        <v>354</v>
      </c>
      <c r="O1173" s="635">
        <f>SUM(E1166:F1175,K1166:K1175,O1166:P1167)</f>
        <v>427</v>
      </c>
      <c r="P1173" s="635"/>
      <c r="Q1173" s="635">
        <f>SUM(N1173:P1174)</f>
        <v>781</v>
      </c>
      <c r="R1173" s="637"/>
      <c r="S1173" s="651" t="s">
        <v>151</v>
      </c>
      <c r="T1173" s="623">
        <v>37</v>
      </c>
      <c r="U1173" s="623"/>
      <c r="V1173" s="623">
        <v>40</v>
      </c>
      <c r="W1173" s="623">
        <v>38</v>
      </c>
      <c r="X1173" s="625"/>
    </row>
    <row r="1174" spans="2:27" s="50" customFormat="1" ht="14.25" thickBot="1">
      <c r="B1174" s="283" t="s">
        <v>150</v>
      </c>
      <c r="C1174" s="645">
        <f>SUM(I1155:J1159)</f>
        <v>29</v>
      </c>
      <c r="D1174" s="645"/>
      <c r="E1174" s="645">
        <f>SUM(K1155:K1159)</f>
        <v>30</v>
      </c>
      <c r="F1174" s="645"/>
      <c r="G1174" s="284">
        <f t="shared" si="191"/>
        <v>59</v>
      </c>
      <c r="H1174" s="283" t="s">
        <v>149</v>
      </c>
      <c r="I1174" s="648">
        <f>SUM(T1155:U1159)</f>
        <v>0</v>
      </c>
      <c r="J1174" s="648"/>
      <c r="K1174" s="288">
        <f>SUM(V1155:V1159)</f>
        <v>1</v>
      </c>
      <c r="L1174" s="284">
        <f t="shared" ref="L1174:L1175" si="194">SUM(H1174:K1174)</f>
        <v>1</v>
      </c>
      <c r="M1174" s="640"/>
      <c r="N1174" s="636"/>
      <c r="O1174" s="636"/>
      <c r="P1174" s="636"/>
      <c r="Q1174" s="636"/>
      <c r="R1174" s="638"/>
      <c r="S1174" s="652"/>
      <c r="T1174" s="624"/>
      <c r="U1174" s="624"/>
      <c r="V1174" s="624"/>
      <c r="W1174" s="624"/>
      <c r="X1174" s="626"/>
    </row>
    <row r="1175" spans="2:27" s="50" customFormat="1" ht="14.25" thickBot="1">
      <c r="B1175" s="285" t="s">
        <v>148</v>
      </c>
      <c r="C1175" s="641">
        <f>SUM(I1160:J1164)</f>
        <v>22</v>
      </c>
      <c r="D1175" s="641"/>
      <c r="E1175" s="641">
        <f>SUM(K1160:K1164)</f>
        <v>28</v>
      </c>
      <c r="F1175" s="641"/>
      <c r="G1175" s="286">
        <f t="shared" si="191"/>
        <v>50</v>
      </c>
      <c r="H1175" s="285" t="s">
        <v>147</v>
      </c>
      <c r="I1175" s="653">
        <f>SUM(T1160:U1164)</f>
        <v>0</v>
      </c>
      <c r="J1175" s="653"/>
      <c r="K1175" s="289">
        <f>SUM(V1160:V1164)</f>
        <v>1</v>
      </c>
      <c r="L1175" s="286">
        <f t="shared" si="194"/>
        <v>1</v>
      </c>
      <c r="M1175" s="269" t="s">
        <v>7</v>
      </c>
      <c r="N1175" s="306"/>
      <c r="O1175" s="306"/>
      <c r="P1175" s="306"/>
      <c r="Q1175" s="661">
        <f>字別人口!Q68</f>
        <v>378</v>
      </c>
      <c r="R1175" s="662"/>
      <c r="S1175" s="643" t="s">
        <v>146</v>
      </c>
      <c r="T1175" s="643"/>
      <c r="U1175" s="643"/>
      <c r="V1175" s="643"/>
      <c r="W1175" s="169">
        <v>28</v>
      </c>
      <c r="X1175" s="107">
        <v>74</v>
      </c>
    </row>
    <row r="1176" spans="2:27">
      <c r="W1176" s="261"/>
    </row>
    <row r="1177" spans="2:27" s="50" customFormat="1"/>
    <row r="1178" spans="2:27" s="50" customFormat="1" ht="13.5" customHeight="1">
      <c r="B1178" s="643" t="s">
        <v>1</v>
      </c>
      <c r="C1178" s="643"/>
      <c r="D1178" s="643" t="s">
        <v>2</v>
      </c>
      <c r="E1178" s="643"/>
      <c r="F1178" s="643"/>
      <c r="G1178" s="643"/>
      <c r="H1178" s="643"/>
      <c r="I1178" s="643"/>
      <c r="J1178" s="631" t="s">
        <v>338</v>
      </c>
      <c r="K1178" s="631"/>
      <c r="L1178" s="631"/>
      <c r="M1178" s="631"/>
      <c r="N1178" s="631"/>
      <c r="O1178" s="631"/>
      <c r="P1178" s="631"/>
      <c r="U1178" s="193" t="str">
        <f>$U$2</f>
        <v>平成29年11月30日</v>
      </c>
      <c r="V1178" s="193"/>
      <c r="W1178" s="193"/>
      <c r="X1178" s="193" t="s">
        <v>0</v>
      </c>
      <c r="Y1178" s="4"/>
      <c r="Z1178" s="4"/>
      <c r="AA1178" s="4"/>
    </row>
    <row r="1179" spans="2:27" s="50" customFormat="1" ht="13.5" customHeight="1">
      <c r="B1179" s="643" t="s">
        <v>282</v>
      </c>
      <c r="C1179" s="643"/>
      <c r="D1179" s="643" t="s">
        <v>115</v>
      </c>
      <c r="E1179" s="643"/>
      <c r="F1179" s="643"/>
      <c r="G1179" s="643"/>
      <c r="H1179" s="260"/>
      <c r="I1179" s="260"/>
      <c r="J1179" s="631"/>
      <c r="K1179" s="631"/>
      <c r="L1179" s="631"/>
      <c r="M1179" s="631"/>
      <c r="N1179" s="631"/>
      <c r="O1179" s="631"/>
      <c r="P1179" s="631"/>
      <c r="U1179" s="193" t="str">
        <f>$U$3</f>
        <v>平成29年12月 1日</v>
      </c>
      <c r="V1179" s="193"/>
      <c r="W1179" s="193"/>
      <c r="X1179" s="193" t="s">
        <v>3</v>
      </c>
      <c r="Y1179" s="4"/>
      <c r="Z1179" s="4"/>
      <c r="AA1179" s="4"/>
    </row>
    <row r="1180" spans="2:27" s="50" customFormat="1" ht="13.5" customHeight="1" thickBot="1">
      <c r="J1180" s="273"/>
      <c r="K1180" s="273"/>
      <c r="L1180" s="273"/>
      <c r="M1180" s="273"/>
      <c r="N1180" s="273"/>
      <c r="O1180" s="273"/>
      <c r="P1180" s="273"/>
      <c r="U1180" s="260"/>
      <c r="X1180" s="4"/>
      <c r="Y1180" s="4"/>
      <c r="Z1180" s="4"/>
      <c r="AA1180" s="4"/>
    </row>
    <row r="1181" spans="2:27" s="50" customFormat="1">
      <c r="B1181" s="294" t="s">
        <v>280</v>
      </c>
      <c r="C1181" s="642" t="s">
        <v>4</v>
      </c>
      <c r="D1181" s="642"/>
      <c r="E1181" s="642" t="s">
        <v>5</v>
      </c>
      <c r="F1181" s="642"/>
      <c r="G1181" s="295" t="s">
        <v>6</v>
      </c>
      <c r="H1181" s="294" t="s">
        <v>280</v>
      </c>
      <c r="I1181" s="642" t="s">
        <v>4</v>
      </c>
      <c r="J1181" s="642"/>
      <c r="K1181" s="296" t="s">
        <v>5</v>
      </c>
      <c r="L1181" s="295" t="s">
        <v>6</v>
      </c>
      <c r="M1181" s="294" t="s">
        <v>280</v>
      </c>
      <c r="N1181" s="296" t="s">
        <v>4</v>
      </c>
      <c r="O1181" s="642" t="s">
        <v>5</v>
      </c>
      <c r="P1181" s="642"/>
      <c r="Q1181" s="642" t="s">
        <v>6</v>
      </c>
      <c r="R1181" s="646"/>
      <c r="S1181" s="294" t="s">
        <v>280</v>
      </c>
      <c r="T1181" s="642" t="s">
        <v>4</v>
      </c>
      <c r="U1181" s="642"/>
      <c r="V1181" s="296" t="s">
        <v>5</v>
      </c>
      <c r="W1181" s="642" t="s">
        <v>6</v>
      </c>
      <c r="X1181" s="646"/>
    </row>
    <row r="1182" spans="2:27" s="50" customFormat="1">
      <c r="B1182" s="297" t="s">
        <v>279</v>
      </c>
      <c r="C1182" s="629">
        <v>16</v>
      </c>
      <c r="D1182" s="629"/>
      <c r="E1182" s="629">
        <v>8</v>
      </c>
      <c r="F1182" s="629"/>
      <c r="G1182" s="298">
        <v>24</v>
      </c>
      <c r="H1182" s="297" t="s">
        <v>278</v>
      </c>
      <c r="I1182" s="629">
        <v>5</v>
      </c>
      <c r="J1182" s="629"/>
      <c r="K1182" s="299">
        <v>11</v>
      </c>
      <c r="L1182" s="298">
        <v>16</v>
      </c>
      <c r="M1182" s="297" t="s">
        <v>277</v>
      </c>
      <c r="N1182" s="299">
        <v>15</v>
      </c>
      <c r="O1182" s="629">
        <v>12</v>
      </c>
      <c r="P1182" s="629"/>
      <c r="Q1182" s="629">
        <v>27</v>
      </c>
      <c r="R1182" s="630"/>
      <c r="S1182" s="297" t="s">
        <v>276</v>
      </c>
      <c r="T1182" s="629">
        <v>12</v>
      </c>
      <c r="U1182" s="629"/>
      <c r="V1182" s="299">
        <v>9</v>
      </c>
      <c r="W1182" s="629">
        <v>21</v>
      </c>
      <c r="X1182" s="630"/>
    </row>
    <row r="1183" spans="2:27" s="50" customFormat="1">
      <c r="B1183" s="275" t="s">
        <v>275</v>
      </c>
      <c r="C1183" s="627">
        <v>11</v>
      </c>
      <c r="D1183" s="627"/>
      <c r="E1183" s="627">
        <v>8</v>
      </c>
      <c r="F1183" s="627"/>
      <c r="G1183" s="276">
        <v>19</v>
      </c>
      <c r="H1183" s="275" t="s">
        <v>274</v>
      </c>
      <c r="I1183" s="627">
        <v>8</v>
      </c>
      <c r="J1183" s="627"/>
      <c r="K1183" s="279">
        <v>11</v>
      </c>
      <c r="L1183" s="276">
        <v>19</v>
      </c>
      <c r="M1183" s="275" t="s">
        <v>273</v>
      </c>
      <c r="N1183" s="279">
        <v>18</v>
      </c>
      <c r="O1183" s="627">
        <v>11</v>
      </c>
      <c r="P1183" s="627"/>
      <c r="Q1183" s="627">
        <v>29</v>
      </c>
      <c r="R1183" s="628"/>
      <c r="S1183" s="275" t="s">
        <v>272</v>
      </c>
      <c r="T1183" s="627">
        <v>5</v>
      </c>
      <c r="U1183" s="627"/>
      <c r="V1183" s="279">
        <v>8</v>
      </c>
      <c r="W1183" s="627">
        <v>13</v>
      </c>
      <c r="X1183" s="628"/>
    </row>
    <row r="1184" spans="2:27" s="50" customFormat="1">
      <c r="B1184" s="275" t="s">
        <v>271</v>
      </c>
      <c r="C1184" s="627">
        <v>14</v>
      </c>
      <c r="D1184" s="627"/>
      <c r="E1184" s="627">
        <v>9</v>
      </c>
      <c r="F1184" s="627"/>
      <c r="G1184" s="276">
        <v>23</v>
      </c>
      <c r="H1184" s="275" t="s">
        <v>270</v>
      </c>
      <c r="I1184" s="627">
        <v>13</v>
      </c>
      <c r="J1184" s="627"/>
      <c r="K1184" s="279">
        <v>8</v>
      </c>
      <c r="L1184" s="276">
        <v>21</v>
      </c>
      <c r="M1184" s="275" t="s">
        <v>269</v>
      </c>
      <c r="N1184" s="279">
        <v>11</v>
      </c>
      <c r="O1184" s="627">
        <v>17</v>
      </c>
      <c r="P1184" s="627"/>
      <c r="Q1184" s="627">
        <v>28</v>
      </c>
      <c r="R1184" s="628"/>
      <c r="S1184" s="275" t="s">
        <v>268</v>
      </c>
      <c r="T1184" s="627">
        <v>13</v>
      </c>
      <c r="U1184" s="627"/>
      <c r="V1184" s="279">
        <v>8</v>
      </c>
      <c r="W1184" s="627">
        <v>21</v>
      </c>
      <c r="X1184" s="628"/>
    </row>
    <row r="1185" spans="2:24" s="50" customFormat="1">
      <c r="B1185" s="275" t="s">
        <v>267</v>
      </c>
      <c r="C1185" s="627">
        <v>10</v>
      </c>
      <c r="D1185" s="627"/>
      <c r="E1185" s="627">
        <v>7</v>
      </c>
      <c r="F1185" s="627"/>
      <c r="G1185" s="276">
        <v>17</v>
      </c>
      <c r="H1185" s="275" t="s">
        <v>266</v>
      </c>
      <c r="I1185" s="627">
        <v>11</v>
      </c>
      <c r="J1185" s="627"/>
      <c r="K1185" s="279">
        <v>16</v>
      </c>
      <c r="L1185" s="276">
        <v>27</v>
      </c>
      <c r="M1185" s="275" t="s">
        <v>265</v>
      </c>
      <c r="N1185" s="279">
        <v>13</v>
      </c>
      <c r="O1185" s="627">
        <v>16</v>
      </c>
      <c r="P1185" s="627"/>
      <c r="Q1185" s="627">
        <v>29</v>
      </c>
      <c r="R1185" s="628"/>
      <c r="S1185" s="275" t="s">
        <v>264</v>
      </c>
      <c r="T1185" s="627">
        <v>10</v>
      </c>
      <c r="U1185" s="627"/>
      <c r="V1185" s="279">
        <v>15</v>
      </c>
      <c r="W1185" s="627">
        <v>25</v>
      </c>
      <c r="X1185" s="628"/>
    </row>
    <row r="1186" spans="2:24" s="50" customFormat="1">
      <c r="B1186" s="300" t="s">
        <v>263</v>
      </c>
      <c r="C1186" s="466">
        <v>11</v>
      </c>
      <c r="D1186" s="466"/>
      <c r="E1186" s="466">
        <v>11</v>
      </c>
      <c r="F1186" s="466"/>
      <c r="G1186" s="301">
        <v>22</v>
      </c>
      <c r="H1186" s="300" t="s">
        <v>262</v>
      </c>
      <c r="I1186" s="466">
        <v>11</v>
      </c>
      <c r="J1186" s="466"/>
      <c r="K1186" s="196">
        <v>15</v>
      </c>
      <c r="L1186" s="301">
        <v>26</v>
      </c>
      <c r="M1186" s="300" t="s">
        <v>261</v>
      </c>
      <c r="N1186" s="196">
        <v>21</v>
      </c>
      <c r="O1186" s="466">
        <v>30</v>
      </c>
      <c r="P1186" s="466"/>
      <c r="Q1186" s="466">
        <v>51</v>
      </c>
      <c r="R1186" s="618"/>
      <c r="S1186" s="300" t="s">
        <v>260</v>
      </c>
      <c r="T1186" s="466">
        <v>9</v>
      </c>
      <c r="U1186" s="466"/>
      <c r="V1186" s="196">
        <v>8</v>
      </c>
      <c r="W1186" s="466">
        <v>17</v>
      </c>
      <c r="X1186" s="618"/>
    </row>
    <row r="1187" spans="2:24" s="50" customFormat="1">
      <c r="B1187" s="275" t="s">
        <v>259</v>
      </c>
      <c r="C1187" s="627">
        <v>12</v>
      </c>
      <c r="D1187" s="627"/>
      <c r="E1187" s="627">
        <v>11</v>
      </c>
      <c r="F1187" s="627"/>
      <c r="G1187" s="276">
        <v>23</v>
      </c>
      <c r="H1187" s="275" t="s">
        <v>258</v>
      </c>
      <c r="I1187" s="627">
        <v>10</v>
      </c>
      <c r="J1187" s="627"/>
      <c r="K1187" s="279">
        <v>10</v>
      </c>
      <c r="L1187" s="276">
        <v>20</v>
      </c>
      <c r="M1187" s="275" t="s">
        <v>257</v>
      </c>
      <c r="N1187" s="279">
        <v>15</v>
      </c>
      <c r="O1187" s="627">
        <v>14</v>
      </c>
      <c r="P1187" s="627"/>
      <c r="Q1187" s="627">
        <v>29</v>
      </c>
      <c r="R1187" s="628"/>
      <c r="S1187" s="275" t="s">
        <v>256</v>
      </c>
      <c r="T1187" s="627">
        <v>8</v>
      </c>
      <c r="U1187" s="627"/>
      <c r="V1187" s="279">
        <v>12</v>
      </c>
      <c r="W1187" s="627">
        <v>20</v>
      </c>
      <c r="X1187" s="628"/>
    </row>
    <row r="1188" spans="2:24" s="50" customFormat="1">
      <c r="B1188" s="275" t="s">
        <v>255</v>
      </c>
      <c r="C1188" s="627">
        <v>6</v>
      </c>
      <c r="D1188" s="627"/>
      <c r="E1188" s="627">
        <v>13</v>
      </c>
      <c r="F1188" s="627"/>
      <c r="G1188" s="276">
        <v>19</v>
      </c>
      <c r="H1188" s="275" t="s">
        <v>254</v>
      </c>
      <c r="I1188" s="627">
        <v>16</v>
      </c>
      <c r="J1188" s="627"/>
      <c r="K1188" s="279">
        <v>10</v>
      </c>
      <c r="L1188" s="276">
        <v>26</v>
      </c>
      <c r="M1188" s="275" t="s">
        <v>253</v>
      </c>
      <c r="N1188" s="279">
        <v>11</v>
      </c>
      <c r="O1188" s="627">
        <v>11</v>
      </c>
      <c r="P1188" s="627"/>
      <c r="Q1188" s="627">
        <v>22</v>
      </c>
      <c r="R1188" s="628"/>
      <c r="S1188" s="275" t="s">
        <v>252</v>
      </c>
      <c r="T1188" s="627">
        <v>2</v>
      </c>
      <c r="U1188" s="627"/>
      <c r="V1188" s="279">
        <v>11</v>
      </c>
      <c r="W1188" s="627">
        <v>13</v>
      </c>
      <c r="X1188" s="628"/>
    </row>
    <row r="1189" spans="2:24" s="50" customFormat="1">
      <c r="B1189" s="275" t="s">
        <v>251</v>
      </c>
      <c r="C1189" s="627">
        <v>12</v>
      </c>
      <c r="D1189" s="627"/>
      <c r="E1189" s="627">
        <v>11</v>
      </c>
      <c r="F1189" s="627"/>
      <c r="G1189" s="276">
        <v>23</v>
      </c>
      <c r="H1189" s="275" t="s">
        <v>250</v>
      </c>
      <c r="I1189" s="627">
        <v>16</v>
      </c>
      <c r="J1189" s="627"/>
      <c r="K1189" s="279">
        <v>9</v>
      </c>
      <c r="L1189" s="276">
        <v>25</v>
      </c>
      <c r="M1189" s="275" t="s">
        <v>249</v>
      </c>
      <c r="N1189" s="279">
        <v>16</v>
      </c>
      <c r="O1189" s="627">
        <v>17</v>
      </c>
      <c r="P1189" s="627"/>
      <c r="Q1189" s="627">
        <v>33</v>
      </c>
      <c r="R1189" s="628"/>
      <c r="S1189" s="275" t="s">
        <v>248</v>
      </c>
      <c r="T1189" s="627">
        <v>10</v>
      </c>
      <c r="U1189" s="627"/>
      <c r="V1189" s="279">
        <v>10</v>
      </c>
      <c r="W1189" s="627">
        <v>20</v>
      </c>
      <c r="X1189" s="628"/>
    </row>
    <row r="1190" spans="2:24" s="50" customFormat="1">
      <c r="B1190" s="275" t="s">
        <v>247</v>
      </c>
      <c r="C1190" s="627">
        <v>9</v>
      </c>
      <c r="D1190" s="627"/>
      <c r="E1190" s="627">
        <v>6</v>
      </c>
      <c r="F1190" s="627"/>
      <c r="G1190" s="276">
        <v>15</v>
      </c>
      <c r="H1190" s="275" t="s">
        <v>246</v>
      </c>
      <c r="I1190" s="627">
        <v>10</v>
      </c>
      <c r="J1190" s="627"/>
      <c r="K1190" s="279">
        <v>15</v>
      </c>
      <c r="L1190" s="276">
        <v>25</v>
      </c>
      <c r="M1190" s="275" t="s">
        <v>245</v>
      </c>
      <c r="N1190" s="279">
        <v>10</v>
      </c>
      <c r="O1190" s="627">
        <v>10</v>
      </c>
      <c r="P1190" s="627"/>
      <c r="Q1190" s="627">
        <v>20</v>
      </c>
      <c r="R1190" s="628"/>
      <c r="S1190" s="275" t="s">
        <v>244</v>
      </c>
      <c r="T1190" s="627">
        <v>9</v>
      </c>
      <c r="U1190" s="627"/>
      <c r="V1190" s="279">
        <v>9</v>
      </c>
      <c r="W1190" s="627">
        <v>18</v>
      </c>
      <c r="X1190" s="628"/>
    </row>
    <row r="1191" spans="2:24" s="50" customFormat="1">
      <c r="B1191" s="300" t="s">
        <v>243</v>
      </c>
      <c r="C1191" s="466">
        <v>13</v>
      </c>
      <c r="D1191" s="466"/>
      <c r="E1191" s="466">
        <v>16</v>
      </c>
      <c r="F1191" s="466"/>
      <c r="G1191" s="301">
        <v>29</v>
      </c>
      <c r="H1191" s="300" t="s">
        <v>242</v>
      </c>
      <c r="I1191" s="466">
        <v>11</v>
      </c>
      <c r="J1191" s="466"/>
      <c r="K1191" s="196">
        <v>12</v>
      </c>
      <c r="L1191" s="301">
        <v>23</v>
      </c>
      <c r="M1191" s="300" t="s">
        <v>241</v>
      </c>
      <c r="N1191" s="196">
        <v>16</v>
      </c>
      <c r="O1191" s="466">
        <v>15</v>
      </c>
      <c r="P1191" s="466"/>
      <c r="Q1191" s="466">
        <v>31</v>
      </c>
      <c r="R1191" s="618"/>
      <c r="S1191" s="300" t="s">
        <v>240</v>
      </c>
      <c r="T1191" s="466">
        <v>6</v>
      </c>
      <c r="U1191" s="466"/>
      <c r="V1191" s="196">
        <v>5</v>
      </c>
      <c r="W1191" s="466">
        <v>11</v>
      </c>
      <c r="X1191" s="618"/>
    </row>
    <row r="1192" spans="2:24" s="50" customFormat="1">
      <c r="B1192" s="275" t="s">
        <v>239</v>
      </c>
      <c r="C1192" s="627">
        <v>9</v>
      </c>
      <c r="D1192" s="627"/>
      <c r="E1192" s="627">
        <v>9</v>
      </c>
      <c r="F1192" s="627"/>
      <c r="G1192" s="276">
        <v>18</v>
      </c>
      <c r="H1192" s="275" t="s">
        <v>238</v>
      </c>
      <c r="I1192" s="627">
        <v>11</v>
      </c>
      <c r="J1192" s="627"/>
      <c r="K1192" s="279">
        <v>14</v>
      </c>
      <c r="L1192" s="276">
        <v>25</v>
      </c>
      <c r="M1192" s="275" t="s">
        <v>237</v>
      </c>
      <c r="N1192" s="279">
        <v>14</v>
      </c>
      <c r="O1192" s="627">
        <v>14</v>
      </c>
      <c r="P1192" s="627"/>
      <c r="Q1192" s="627">
        <v>28</v>
      </c>
      <c r="R1192" s="628"/>
      <c r="S1192" s="275" t="s">
        <v>236</v>
      </c>
      <c r="T1192" s="627">
        <v>4</v>
      </c>
      <c r="U1192" s="627"/>
      <c r="V1192" s="279">
        <v>2</v>
      </c>
      <c r="W1192" s="627">
        <v>6</v>
      </c>
      <c r="X1192" s="628"/>
    </row>
    <row r="1193" spans="2:24" s="50" customFormat="1">
      <c r="B1193" s="275" t="s">
        <v>235</v>
      </c>
      <c r="C1193" s="627">
        <v>13</v>
      </c>
      <c r="D1193" s="627"/>
      <c r="E1193" s="627">
        <v>13</v>
      </c>
      <c r="F1193" s="627"/>
      <c r="G1193" s="276">
        <v>26</v>
      </c>
      <c r="H1193" s="275" t="s">
        <v>234</v>
      </c>
      <c r="I1193" s="627">
        <v>14</v>
      </c>
      <c r="J1193" s="627"/>
      <c r="K1193" s="279">
        <v>12</v>
      </c>
      <c r="L1193" s="276">
        <v>26</v>
      </c>
      <c r="M1193" s="275" t="s">
        <v>233</v>
      </c>
      <c r="N1193" s="279">
        <v>10</v>
      </c>
      <c r="O1193" s="627">
        <v>6</v>
      </c>
      <c r="P1193" s="627"/>
      <c r="Q1193" s="627">
        <v>16</v>
      </c>
      <c r="R1193" s="628"/>
      <c r="S1193" s="275" t="s">
        <v>232</v>
      </c>
      <c r="T1193" s="627">
        <v>1</v>
      </c>
      <c r="U1193" s="627"/>
      <c r="V1193" s="279">
        <v>5</v>
      </c>
      <c r="W1193" s="627">
        <v>6</v>
      </c>
      <c r="X1193" s="628"/>
    </row>
    <row r="1194" spans="2:24" s="50" customFormat="1">
      <c r="B1194" s="275" t="s">
        <v>231</v>
      </c>
      <c r="C1194" s="627">
        <v>7</v>
      </c>
      <c r="D1194" s="627"/>
      <c r="E1194" s="627">
        <v>13</v>
      </c>
      <c r="F1194" s="627"/>
      <c r="G1194" s="276">
        <v>20</v>
      </c>
      <c r="H1194" s="275" t="s">
        <v>230</v>
      </c>
      <c r="I1194" s="627">
        <v>11</v>
      </c>
      <c r="J1194" s="627"/>
      <c r="K1194" s="279">
        <v>16</v>
      </c>
      <c r="L1194" s="276">
        <v>27</v>
      </c>
      <c r="M1194" s="275" t="s">
        <v>229</v>
      </c>
      <c r="N1194" s="279">
        <v>12</v>
      </c>
      <c r="O1194" s="627">
        <v>11</v>
      </c>
      <c r="P1194" s="627"/>
      <c r="Q1194" s="627">
        <v>23</v>
      </c>
      <c r="R1194" s="628"/>
      <c r="S1194" s="275" t="s">
        <v>228</v>
      </c>
      <c r="T1194" s="627">
        <v>4</v>
      </c>
      <c r="U1194" s="627"/>
      <c r="V1194" s="279">
        <v>7</v>
      </c>
      <c r="W1194" s="627">
        <v>11</v>
      </c>
      <c r="X1194" s="628"/>
    </row>
    <row r="1195" spans="2:24" s="50" customFormat="1">
      <c r="B1195" s="275" t="s">
        <v>227</v>
      </c>
      <c r="C1195" s="627">
        <v>6</v>
      </c>
      <c r="D1195" s="627"/>
      <c r="E1195" s="627">
        <v>10</v>
      </c>
      <c r="F1195" s="627"/>
      <c r="G1195" s="276">
        <v>16</v>
      </c>
      <c r="H1195" s="275" t="s">
        <v>226</v>
      </c>
      <c r="I1195" s="627">
        <v>8</v>
      </c>
      <c r="J1195" s="627"/>
      <c r="K1195" s="279">
        <v>8</v>
      </c>
      <c r="L1195" s="276">
        <v>16</v>
      </c>
      <c r="M1195" s="275" t="s">
        <v>225</v>
      </c>
      <c r="N1195" s="279">
        <v>18</v>
      </c>
      <c r="O1195" s="627">
        <v>11</v>
      </c>
      <c r="P1195" s="627"/>
      <c r="Q1195" s="627">
        <v>29</v>
      </c>
      <c r="R1195" s="628"/>
      <c r="S1195" s="275" t="s">
        <v>224</v>
      </c>
      <c r="T1195" s="627">
        <v>7</v>
      </c>
      <c r="U1195" s="627"/>
      <c r="V1195" s="279">
        <v>6</v>
      </c>
      <c r="W1195" s="627">
        <v>13</v>
      </c>
      <c r="X1195" s="628"/>
    </row>
    <row r="1196" spans="2:24" s="50" customFormat="1">
      <c r="B1196" s="300" t="s">
        <v>223</v>
      </c>
      <c r="C1196" s="466">
        <v>21</v>
      </c>
      <c r="D1196" s="466"/>
      <c r="E1196" s="466">
        <v>12</v>
      </c>
      <c r="F1196" s="466"/>
      <c r="G1196" s="301">
        <v>33</v>
      </c>
      <c r="H1196" s="300" t="s">
        <v>222</v>
      </c>
      <c r="I1196" s="466">
        <v>12</v>
      </c>
      <c r="J1196" s="466"/>
      <c r="K1196" s="196">
        <v>17</v>
      </c>
      <c r="L1196" s="301">
        <v>29</v>
      </c>
      <c r="M1196" s="300" t="s">
        <v>221</v>
      </c>
      <c r="N1196" s="196">
        <v>11</v>
      </c>
      <c r="O1196" s="466">
        <v>19</v>
      </c>
      <c r="P1196" s="466"/>
      <c r="Q1196" s="466">
        <v>30</v>
      </c>
      <c r="R1196" s="618"/>
      <c r="S1196" s="300" t="s">
        <v>220</v>
      </c>
      <c r="T1196" s="466">
        <v>1</v>
      </c>
      <c r="U1196" s="466"/>
      <c r="V1196" s="196">
        <v>4</v>
      </c>
      <c r="W1196" s="466">
        <v>5</v>
      </c>
      <c r="X1196" s="618"/>
    </row>
    <row r="1197" spans="2:24" s="50" customFormat="1">
      <c r="B1197" s="275" t="s">
        <v>219</v>
      </c>
      <c r="C1197" s="627">
        <v>6</v>
      </c>
      <c r="D1197" s="627"/>
      <c r="E1197" s="627">
        <v>7</v>
      </c>
      <c r="F1197" s="627"/>
      <c r="G1197" s="276">
        <v>13</v>
      </c>
      <c r="H1197" s="275" t="s">
        <v>218</v>
      </c>
      <c r="I1197" s="627">
        <v>13</v>
      </c>
      <c r="J1197" s="627"/>
      <c r="K1197" s="279">
        <v>9</v>
      </c>
      <c r="L1197" s="276">
        <v>22</v>
      </c>
      <c r="M1197" s="275" t="s">
        <v>217</v>
      </c>
      <c r="N1197" s="279">
        <v>13</v>
      </c>
      <c r="O1197" s="627">
        <v>13</v>
      </c>
      <c r="P1197" s="627"/>
      <c r="Q1197" s="627">
        <v>26</v>
      </c>
      <c r="R1197" s="628"/>
      <c r="S1197" s="275" t="s">
        <v>216</v>
      </c>
      <c r="T1197" s="627">
        <v>3</v>
      </c>
      <c r="U1197" s="627"/>
      <c r="V1197" s="279">
        <v>6</v>
      </c>
      <c r="W1197" s="627">
        <v>9</v>
      </c>
      <c r="X1197" s="628"/>
    </row>
    <row r="1198" spans="2:24" s="50" customFormat="1">
      <c r="B1198" s="275" t="s">
        <v>215</v>
      </c>
      <c r="C1198" s="627">
        <v>17</v>
      </c>
      <c r="D1198" s="627"/>
      <c r="E1198" s="627">
        <v>9</v>
      </c>
      <c r="F1198" s="627"/>
      <c r="G1198" s="276">
        <v>26</v>
      </c>
      <c r="H1198" s="275" t="s">
        <v>214</v>
      </c>
      <c r="I1198" s="627">
        <v>17</v>
      </c>
      <c r="J1198" s="627"/>
      <c r="K1198" s="279">
        <v>12</v>
      </c>
      <c r="L1198" s="276">
        <v>29</v>
      </c>
      <c r="M1198" s="275" t="s">
        <v>213</v>
      </c>
      <c r="N1198" s="279">
        <v>12</v>
      </c>
      <c r="O1198" s="627">
        <v>10</v>
      </c>
      <c r="P1198" s="627"/>
      <c r="Q1198" s="627">
        <v>22</v>
      </c>
      <c r="R1198" s="628"/>
      <c r="S1198" s="275" t="s">
        <v>212</v>
      </c>
      <c r="T1198" s="627">
        <v>1</v>
      </c>
      <c r="U1198" s="627"/>
      <c r="V1198" s="279">
        <v>6</v>
      </c>
      <c r="W1198" s="627">
        <v>7</v>
      </c>
      <c r="X1198" s="628"/>
    </row>
    <row r="1199" spans="2:24" s="50" customFormat="1">
      <c r="B1199" s="275" t="s">
        <v>211</v>
      </c>
      <c r="C1199" s="627">
        <v>10</v>
      </c>
      <c r="D1199" s="627"/>
      <c r="E1199" s="627">
        <v>11</v>
      </c>
      <c r="F1199" s="627"/>
      <c r="G1199" s="276">
        <v>21</v>
      </c>
      <c r="H1199" s="275" t="s">
        <v>210</v>
      </c>
      <c r="I1199" s="627">
        <v>12</v>
      </c>
      <c r="J1199" s="627"/>
      <c r="K1199" s="279">
        <v>15</v>
      </c>
      <c r="L1199" s="276">
        <v>27</v>
      </c>
      <c r="M1199" s="275" t="s">
        <v>209</v>
      </c>
      <c r="N1199" s="279">
        <v>15</v>
      </c>
      <c r="O1199" s="627">
        <v>10</v>
      </c>
      <c r="P1199" s="627"/>
      <c r="Q1199" s="627">
        <v>25</v>
      </c>
      <c r="R1199" s="628"/>
      <c r="S1199" s="275" t="s">
        <v>208</v>
      </c>
      <c r="T1199" s="627">
        <v>1</v>
      </c>
      <c r="U1199" s="627"/>
      <c r="V1199" s="279">
        <v>3</v>
      </c>
      <c r="W1199" s="627">
        <v>4</v>
      </c>
      <c r="X1199" s="628"/>
    </row>
    <row r="1200" spans="2:24" s="50" customFormat="1">
      <c r="B1200" s="275" t="s">
        <v>207</v>
      </c>
      <c r="C1200" s="627">
        <v>20</v>
      </c>
      <c r="D1200" s="627"/>
      <c r="E1200" s="627">
        <v>12</v>
      </c>
      <c r="F1200" s="627"/>
      <c r="G1200" s="276">
        <v>32</v>
      </c>
      <c r="H1200" s="275" t="s">
        <v>206</v>
      </c>
      <c r="I1200" s="627">
        <v>7</v>
      </c>
      <c r="J1200" s="627"/>
      <c r="K1200" s="279">
        <v>15</v>
      </c>
      <c r="L1200" s="276">
        <v>22</v>
      </c>
      <c r="M1200" s="275" t="s">
        <v>205</v>
      </c>
      <c r="N1200" s="279">
        <v>13</v>
      </c>
      <c r="O1200" s="627">
        <v>14</v>
      </c>
      <c r="P1200" s="627"/>
      <c r="Q1200" s="627">
        <v>27</v>
      </c>
      <c r="R1200" s="628"/>
      <c r="S1200" s="275" t="s">
        <v>204</v>
      </c>
      <c r="T1200" s="627">
        <v>0</v>
      </c>
      <c r="U1200" s="627"/>
      <c r="V1200" s="279">
        <v>1</v>
      </c>
      <c r="W1200" s="627">
        <v>1</v>
      </c>
      <c r="X1200" s="628"/>
    </row>
    <row r="1201" spans="2:24" s="50" customFormat="1">
      <c r="B1201" s="300" t="s">
        <v>203</v>
      </c>
      <c r="C1201" s="466">
        <v>13</v>
      </c>
      <c r="D1201" s="466"/>
      <c r="E1201" s="466">
        <v>15</v>
      </c>
      <c r="F1201" s="466"/>
      <c r="G1201" s="301">
        <v>28</v>
      </c>
      <c r="H1201" s="300" t="s">
        <v>202</v>
      </c>
      <c r="I1201" s="466">
        <v>12</v>
      </c>
      <c r="J1201" s="466"/>
      <c r="K1201" s="196">
        <v>7</v>
      </c>
      <c r="L1201" s="301">
        <v>19</v>
      </c>
      <c r="M1201" s="300" t="s">
        <v>201</v>
      </c>
      <c r="N1201" s="196">
        <v>9</v>
      </c>
      <c r="O1201" s="466">
        <v>18</v>
      </c>
      <c r="P1201" s="466"/>
      <c r="Q1201" s="466">
        <v>27</v>
      </c>
      <c r="R1201" s="618"/>
      <c r="S1201" s="300" t="s">
        <v>200</v>
      </c>
      <c r="T1201" s="466">
        <v>3</v>
      </c>
      <c r="U1201" s="466"/>
      <c r="V1201" s="196">
        <v>1</v>
      </c>
      <c r="W1201" s="466">
        <v>4</v>
      </c>
      <c r="X1201" s="618"/>
    </row>
    <row r="1202" spans="2:24" s="50" customFormat="1">
      <c r="B1202" s="275" t="s">
        <v>199</v>
      </c>
      <c r="C1202" s="627">
        <v>15</v>
      </c>
      <c r="D1202" s="627"/>
      <c r="E1202" s="627">
        <v>11</v>
      </c>
      <c r="F1202" s="627"/>
      <c r="G1202" s="276">
        <v>26</v>
      </c>
      <c r="H1202" s="275" t="s">
        <v>198</v>
      </c>
      <c r="I1202" s="627">
        <v>18</v>
      </c>
      <c r="J1202" s="627"/>
      <c r="K1202" s="279">
        <v>17</v>
      </c>
      <c r="L1202" s="276">
        <v>35</v>
      </c>
      <c r="M1202" s="275" t="s">
        <v>197</v>
      </c>
      <c r="N1202" s="279">
        <v>13</v>
      </c>
      <c r="O1202" s="627">
        <v>8</v>
      </c>
      <c r="P1202" s="627"/>
      <c r="Q1202" s="627">
        <v>21</v>
      </c>
      <c r="R1202" s="628"/>
      <c r="S1202" s="297" t="s">
        <v>196</v>
      </c>
      <c r="T1202" s="629">
        <v>0</v>
      </c>
      <c r="U1202" s="629"/>
      <c r="V1202" s="299">
        <v>1</v>
      </c>
      <c r="W1202" s="629">
        <v>1</v>
      </c>
      <c r="X1202" s="630"/>
    </row>
    <row r="1203" spans="2:24" s="50" customFormat="1">
      <c r="B1203" s="275" t="s">
        <v>195</v>
      </c>
      <c r="C1203" s="627">
        <v>11</v>
      </c>
      <c r="D1203" s="627"/>
      <c r="E1203" s="627">
        <v>10</v>
      </c>
      <c r="F1203" s="627"/>
      <c r="G1203" s="276">
        <v>21</v>
      </c>
      <c r="H1203" s="275" t="s">
        <v>194</v>
      </c>
      <c r="I1203" s="627">
        <v>10</v>
      </c>
      <c r="J1203" s="627"/>
      <c r="K1203" s="279">
        <v>18</v>
      </c>
      <c r="L1203" s="276">
        <v>28</v>
      </c>
      <c r="M1203" s="275" t="s">
        <v>193</v>
      </c>
      <c r="N1203" s="279">
        <v>5</v>
      </c>
      <c r="O1203" s="627">
        <v>13</v>
      </c>
      <c r="P1203" s="627"/>
      <c r="Q1203" s="627">
        <v>18</v>
      </c>
      <c r="R1203" s="628"/>
      <c r="S1203" s="275" t="s">
        <v>192</v>
      </c>
      <c r="T1203" s="627">
        <v>0</v>
      </c>
      <c r="U1203" s="627"/>
      <c r="V1203" s="279">
        <v>0</v>
      </c>
      <c r="W1203" s="627">
        <v>0</v>
      </c>
      <c r="X1203" s="628"/>
    </row>
    <row r="1204" spans="2:24" s="50" customFormat="1">
      <c r="B1204" s="275" t="s">
        <v>191</v>
      </c>
      <c r="C1204" s="627">
        <v>13</v>
      </c>
      <c r="D1204" s="627"/>
      <c r="E1204" s="627">
        <v>9</v>
      </c>
      <c r="F1204" s="627"/>
      <c r="G1204" s="276">
        <v>22</v>
      </c>
      <c r="H1204" s="275" t="s">
        <v>190</v>
      </c>
      <c r="I1204" s="627">
        <v>12</v>
      </c>
      <c r="J1204" s="627"/>
      <c r="K1204" s="279">
        <v>16</v>
      </c>
      <c r="L1204" s="276">
        <v>28</v>
      </c>
      <c r="M1204" s="275" t="s">
        <v>189</v>
      </c>
      <c r="N1204" s="279">
        <v>7</v>
      </c>
      <c r="O1204" s="627">
        <v>7</v>
      </c>
      <c r="P1204" s="627"/>
      <c r="Q1204" s="627">
        <v>14</v>
      </c>
      <c r="R1204" s="628"/>
      <c r="S1204" s="275" t="s">
        <v>188</v>
      </c>
      <c r="T1204" s="627">
        <v>0</v>
      </c>
      <c r="U1204" s="627"/>
      <c r="V1204" s="279">
        <v>0</v>
      </c>
      <c r="W1204" s="627">
        <v>0</v>
      </c>
      <c r="X1204" s="628"/>
    </row>
    <row r="1205" spans="2:24" s="50" customFormat="1">
      <c r="B1205" s="275" t="s">
        <v>187</v>
      </c>
      <c r="C1205" s="627">
        <v>12</v>
      </c>
      <c r="D1205" s="627"/>
      <c r="E1205" s="627">
        <v>14</v>
      </c>
      <c r="F1205" s="627"/>
      <c r="G1205" s="276">
        <v>26</v>
      </c>
      <c r="H1205" s="275" t="s">
        <v>186</v>
      </c>
      <c r="I1205" s="627">
        <v>15</v>
      </c>
      <c r="J1205" s="627"/>
      <c r="K1205" s="279">
        <v>13</v>
      </c>
      <c r="L1205" s="276">
        <v>28</v>
      </c>
      <c r="M1205" s="275" t="s">
        <v>185</v>
      </c>
      <c r="N1205" s="279">
        <v>6</v>
      </c>
      <c r="O1205" s="627">
        <v>9</v>
      </c>
      <c r="P1205" s="627"/>
      <c r="Q1205" s="627">
        <v>15</v>
      </c>
      <c r="R1205" s="628"/>
      <c r="S1205" s="275" t="s">
        <v>184</v>
      </c>
      <c r="T1205" s="627">
        <v>0</v>
      </c>
      <c r="U1205" s="627"/>
      <c r="V1205" s="279">
        <v>0</v>
      </c>
      <c r="W1205" s="627">
        <v>0</v>
      </c>
      <c r="X1205" s="628"/>
    </row>
    <row r="1206" spans="2:24" s="50" customFormat="1" ht="14.25" thickBot="1">
      <c r="B1206" s="277" t="s">
        <v>183</v>
      </c>
      <c r="C1206" s="632">
        <v>12</v>
      </c>
      <c r="D1206" s="632"/>
      <c r="E1206" s="632">
        <v>12</v>
      </c>
      <c r="F1206" s="632"/>
      <c r="G1206" s="278">
        <v>24</v>
      </c>
      <c r="H1206" s="277" t="s">
        <v>182</v>
      </c>
      <c r="I1206" s="632">
        <v>13</v>
      </c>
      <c r="J1206" s="632"/>
      <c r="K1206" s="280">
        <v>11</v>
      </c>
      <c r="L1206" s="278">
        <v>24</v>
      </c>
      <c r="M1206" s="277" t="s">
        <v>181</v>
      </c>
      <c r="N1206" s="280">
        <v>4</v>
      </c>
      <c r="O1206" s="632">
        <v>10</v>
      </c>
      <c r="P1206" s="632"/>
      <c r="Q1206" s="632">
        <v>14</v>
      </c>
      <c r="R1206" s="647"/>
      <c r="S1206" s="300" t="s">
        <v>180</v>
      </c>
      <c r="T1206" s="466">
        <v>0</v>
      </c>
      <c r="U1206" s="466"/>
      <c r="V1206" s="196">
        <v>0</v>
      </c>
      <c r="W1206" s="466">
        <v>0</v>
      </c>
      <c r="X1206" s="618"/>
    </row>
    <row r="1207" spans="2:24" s="50" customFormat="1" ht="14.25" thickBot="1">
      <c r="F1207" s="643" t="s">
        <v>179</v>
      </c>
      <c r="G1207" s="643"/>
      <c r="H1207" s="643"/>
      <c r="I1207" s="643"/>
      <c r="S1207" s="297" t="s">
        <v>178</v>
      </c>
      <c r="T1207" s="629">
        <v>0</v>
      </c>
      <c r="U1207" s="629"/>
      <c r="V1207" s="299">
        <v>0</v>
      </c>
      <c r="W1207" s="629">
        <v>0</v>
      </c>
      <c r="X1207" s="630"/>
    </row>
    <row r="1208" spans="2:24" s="50" customFormat="1">
      <c r="B1208" s="281" t="s">
        <v>177</v>
      </c>
      <c r="C1208" s="634">
        <f>SUM(C1182:D1186)</f>
        <v>62</v>
      </c>
      <c r="D1208" s="634"/>
      <c r="E1208" s="634">
        <f>SUM(E1182:F1186)</f>
        <v>43</v>
      </c>
      <c r="F1208" s="634"/>
      <c r="G1208" s="282">
        <f>SUM(C1208:F1208)</f>
        <v>105</v>
      </c>
      <c r="H1208" s="281" t="s">
        <v>176</v>
      </c>
      <c r="I1208" s="633">
        <f>SUM(N1182:N1186)</f>
        <v>78</v>
      </c>
      <c r="J1208" s="633"/>
      <c r="K1208" s="287">
        <f>SUM(O1182:P1186)</f>
        <v>86</v>
      </c>
      <c r="L1208" s="282">
        <f t="shared" ref="L1208:L1214" si="195">SUM(H1208:K1208)</f>
        <v>164</v>
      </c>
      <c r="M1208" s="268" t="s">
        <v>175</v>
      </c>
      <c r="N1208" s="290">
        <f>SUM(T1207:U1212)</f>
        <v>0</v>
      </c>
      <c r="O1208" s="634">
        <f>SUM(V1207:V1211)</f>
        <v>0</v>
      </c>
      <c r="P1208" s="634"/>
      <c r="Q1208" s="634">
        <f t="shared" ref="Q1208:Q1209" si="196">SUM(M1208:P1208)</f>
        <v>0</v>
      </c>
      <c r="R1208" s="644">
        <f t="shared" ref="R1208:R1209" si="197">SUM(N1208:Q1208)</f>
        <v>0</v>
      </c>
      <c r="S1208" s="275" t="s">
        <v>174</v>
      </c>
      <c r="T1208" s="627">
        <v>0</v>
      </c>
      <c r="U1208" s="627"/>
      <c r="V1208" s="279">
        <v>0</v>
      </c>
      <c r="W1208" s="627">
        <v>0</v>
      </c>
      <c r="X1208" s="628"/>
    </row>
    <row r="1209" spans="2:24" s="50" customFormat="1" ht="14.25" thickBot="1">
      <c r="B1209" s="283" t="s">
        <v>173</v>
      </c>
      <c r="C1209" s="645">
        <f>SUM(C1187:D1191)</f>
        <v>52</v>
      </c>
      <c r="D1209" s="645"/>
      <c r="E1209" s="645">
        <f>SUM(E1187:F1191)</f>
        <v>57</v>
      </c>
      <c r="F1209" s="645"/>
      <c r="G1209" s="284">
        <f t="shared" ref="G1209:G1217" si="198">SUM(C1209:F1209)</f>
        <v>109</v>
      </c>
      <c r="H1209" s="283" t="s">
        <v>172</v>
      </c>
      <c r="I1209" s="648">
        <f>SUM(N1187:N1191)</f>
        <v>68</v>
      </c>
      <c r="J1209" s="648"/>
      <c r="K1209" s="288">
        <f>SUM(O1187:P1191)</f>
        <v>67</v>
      </c>
      <c r="L1209" s="284">
        <f t="shared" si="195"/>
        <v>135</v>
      </c>
      <c r="M1209" s="269" t="s">
        <v>159</v>
      </c>
      <c r="N1209" s="291">
        <f>T1212</f>
        <v>0</v>
      </c>
      <c r="O1209" s="641">
        <f>V1212</f>
        <v>0</v>
      </c>
      <c r="P1209" s="641"/>
      <c r="Q1209" s="641">
        <f t="shared" si="196"/>
        <v>0</v>
      </c>
      <c r="R1209" s="660">
        <f t="shared" si="197"/>
        <v>0</v>
      </c>
      <c r="S1209" s="275" t="s">
        <v>171</v>
      </c>
      <c r="T1209" s="627">
        <v>0</v>
      </c>
      <c r="U1209" s="627"/>
      <c r="V1209" s="279">
        <v>0</v>
      </c>
      <c r="W1209" s="627">
        <v>0</v>
      </c>
      <c r="X1209" s="628"/>
    </row>
    <row r="1210" spans="2:24" s="50" customFormat="1" ht="14.25" thickBot="1">
      <c r="B1210" s="283" t="s">
        <v>170</v>
      </c>
      <c r="C1210" s="645">
        <f>SUM(C1192:D1196)</f>
        <v>56</v>
      </c>
      <c r="D1210" s="645"/>
      <c r="E1210" s="645">
        <f>SUM(E1192:F1196)</f>
        <v>57</v>
      </c>
      <c r="F1210" s="645"/>
      <c r="G1210" s="284">
        <f t="shared" si="198"/>
        <v>113</v>
      </c>
      <c r="H1210" s="283" t="s">
        <v>169</v>
      </c>
      <c r="I1210" s="648">
        <f>SUM(N1192:N1196)</f>
        <v>65</v>
      </c>
      <c r="J1210" s="648"/>
      <c r="K1210" s="288">
        <f>SUM(O1192:P1196)</f>
        <v>61</v>
      </c>
      <c r="L1210" s="284">
        <f t="shared" si="195"/>
        <v>126</v>
      </c>
      <c r="S1210" s="275" t="s">
        <v>168</v>
      </c>
      <c r="T1210" s="627">
        <v>0</v>
      </c>
      <c r="U1210" s="627"/>
      <c r="V1210" s="279">
        <v>0</v>
      </c>
      <c r="W1210" s="627">
        <v>0</v>
      </c>
      <c r="X1210" s="628"/>
    </row>
    <row r="1211" spans="2:24" s="50" customFormat="1">
      <c r="B1211" s="283" t="s">
        <v>167</v>
      </c>
      <c r="C1211" s="645">
        <f>SUM(C1197:D1201)</f>
        <v>66</v>
      </c>
      <c r="D1211" s="645"/>
      <c r="E1211" s="645">
        <f>SUM(E1197:F1201)</f>
        <v>54</v>
      </c>
      <c r="F1211" s="645"/>
      <c r="G1211" s="284">
        <f t="shared" si="198"/>
        <v>120</v>
      </c>
      <c r="H1211" s="283" t="s">
        <v>166</v>
      </c>
      <c r="I1211" s="648">
        <f>SUM(N1197:N1201)</f>
        <v>62</v>
      </c>
      <c r="J1211" s="648"/>
      <c r="K1211" s="288">
        <f>SUM(O1197:P1201)</f>
        <v>65</v>
      </c>
      <c r="L1211" s="284">
        <f t="shared" si="195"/>
        <v>127</v>
      </c>
      <c r="M1211" s="639" t="s">
        <v>165</v>
      </c>
      <c r="N1211" s="635">
        <f>SUM(I1211:J1217,N1208:N1209)</f>
        <v>206</v>
      </c>
      <c r="O1211" s="635">
        <f>SUM(K1211:K1217,O1208:P1209)</f>
        <v>249</v>
      </c>
      <c r="P1211" s="635"/>
      <c r="Q1211" s="635">
        <f t="shared" ref="Q1211:Q1212" si="199">SUM(M1211:P1211)</f>
        <v>455</v>
      </c>
      <c r="R1211" s="637">
        <f t="shared" ref="R1211:R1212" si="200">SUM(N1211:Q1211)</f>
        <v>910</v>
      </c>
      <c r="S1211" s="300" t="s">
        <v>164</v>
      </c>
      <c r="T1211" s="302">
        <v>0</v>
      </c>
      <c r="U1211" s="302">
        <v>0</v>
      </c>
      <c r="V1211" s="302">
        <v>0</v>
      </c>
      <c r="W1211" s="466">
        <v>0</v>
      </c>
      <c r="X1211" s="618"/>
    </row>
    <row r="1212" spans="2:24" s="50" customFormat="1" ht="14.25" thickBot="1">
      <c r="B1212" s="283" t="s">
        <v>163</v>
      </c>
      <c r="C1212" s="645">
        <f>SUM(C1202:D1206)</f>
        <v>63</v>
      </c>
      <c r="D1212" s="645"/>
      <c r="E1212" s="645">
        <f>SUM(E1202:F1206)</f>
        <v>56</v>
      </c>
      <c r="F1212" s="645"/>
      <c r="G1212" s="284">
        <f t="shared" si="198"/>
        <v>119</v>
      </c>
      <c r="H1212" s="283" t="s">
        <v>162</v>
      </c>
      <c r="I1212" s="648">
        <f>SUM(N1202:N1206)</f>
        <v>35</v>
      </c>
      <c r="J1212" s="648"/>
      <c r="K1212" s="288">
        <f>SUM(O1202:P1206)</f>
        <v>47</v>
      </c>
      <c r="L1212" s="284">
        <f t="shared" si="195"/>
        <v>82</v>
      </c>
      <c r="M1212" s="640"/>
      <c r="N1212" s="636"/>
      <c r="O1212" s="636"/>
      <c r="P1212" s="636"/>
      <c r="Q1212" s="636">
        <f t="shared" si="199"/>
        <v>0</v>
      </c>
      <c r="R1212" s="638">
        <f t="shared" si="200"/>
        <v>0</v>
      </c>
      <c r="S1212" s="277" t="s">
        <v>159</v>
      </c>
      <c r="T1212" s="632">
        <v>0</v>
      </c>
      <c r="U1212" s="632"/>
      <c r="V1212" s="280">
        <v>0</v>
      </c>
      <c r="W1212" s="632">
        <v>0</v>
      </c>
      <c r="X1212" s="647"/>
    </row>
    <row r="1213" spans="2:24" s="50" customFormat="1" ht="14.25" thickBot="1">
      <c r="B1213" s="283" t="s">
        <v>158</v>
      </c>
      <c r="C1213" s="645">
        <f>SUM(I1182:J1186)</f>
        <v>48</v>
      </c>
      <c r="D1213" s="645"/>
      <c r="E1213" s="645">
        <f>SUM(K1182:K1186)</f>
        <v>61</v>
      </c>
      <c r="F1213" s="645"/>
      <c r="G1213" s="284">
        <f t="shared" si="198"/>
        <v>109</v>
      </c>
      <c r="H1213" s="283" t="s">
        <v>157</v>
      </c>
      <c r="I1213" s="648">
        <f>SUM(T1182:U1186)</f>
        <v>49</v>
      </c>
      <c r="J1213" s="648"/>
      <c r="K1213" s="288">
        <f>SUM(V1182:V1186)</f>
        <v>48</v>
      </c>
      <c r="L1213" s="284">
        <f t="shared" si="195"/>
        <v>97</v>
      </c>
      <c r="M1213" s="292" t="s">
        <v>161</v>
      </c>
      <c r="N1213" s="319"/>
      <c r="O1213" s="320"/>
      <c r="P1213" s="649">
        <f>Q1211/Q1215*100</f>
        <v>22.098105876639146</v>
      </c>
      <c r="Q1213" s="650"/>
      <c r="R1213" s="271" t="s">
        <v>160</v>
      </c>
    </row>
    <row r="1214" spans="2:24" s="50" customFormat="1" ht="14.25" thickBot="1">
      <c r="B1214" s="283" t="s">
        <v>156</v>
      </c>
      <c r="C1214" s="645">
        <f>SUM(I1187:J1191)</f>
        <v>63</v>
      </c>
      <c r="D1214" s="645"/>
      <c r="E1214" s="645">
        <f>SUM(K1187:K1191)</f>
        <v>56</v>
      </c>
      <c r="F1214" s="645"/>
      <c r="G1214" s="284">
        <f t="shared" si="198"/>
        <v>119</v>
      </c>
      <c r="H1214" s="283" t="s">
        <v>155</v>
      </c>
      <c r="I1214" s="648">
        <f>SUM(T1187:U1191)</f>
        <v>35</v>
      </c>
      <c r="J1214" s="648"/>
      <c r="K1214" s="288">
        <f>SUM(V1187:V1191)</f>
        <v>47</v>
      </c>
      <c r="L1214" s="284">
        <f t="shared" si="195"/>
        <v>82</v>
      </c>
    </row>
    <row r="1215" spans="2:24" s="50" customFormat="1">
      <c r="B1215" s="283" t="s">
        <v>154</v>
      </c>
      <c r="C1215" s="645">
        <f>SUM(I1192:J1196)</f>
        <v>56</v>
      </c>
      <c r="D1215" s="645"/>
      <c r="E1215" s="645">
        <f>SUM(K1192:K1196)</f>
        <v>67</v>
      </c>
      <c r="F1215" s="645"/>
      <c r="G1215" s="284">
        <f t="shared" si="198"/>
        <v>123</v>
      </c>
      <c r="H1215" s="283" t="s">
        <v>153</v>
      </c>
      <c r="I1215" s="648">
        <f>SUM(T1192:U1196)</f>
        <v>17</v>
      </c>
      <c r="J1215" s="648"/>
      <c r="K1215" s="288">
        <f>SUM(V1192:V1196)</f>
        <v>24</v>
      </c>
      <c r="L1215" s="284">
        <f>SUM(H1215:K1215)</f>
        <v>41</v>
      </c>
      <c r="M1215" s="639" t="s">
        <v>152</v>
      </c>
      <c r="N1215" s="635">
        <f>SUM(C1208:D1217,I1208:J1217,N1208:N1209)</f>
        <v>1012</v>
      </c>
      <c r="O1215" s="635">
        <f>SUM(E1208:F1217,K1208:K1217,O1208:P1209)</f>
        <v>1047</v>
      </c>
      <c r="P1215" s="635"/>
      <c r="Q1215" s="635">
        <f>SUM(N1215:P1216)</f>
        <v>2059</v>
      </c>
      <c r="R1215" s="637"/>
      <c r="S1215" s="651" t="s">
        <v>151</v>
      </c>
      <c r="T1215" s="623">
        <v>41</v>
      </c>
      <c r="U1215" s="623"/>
      <c r="V1215" s="623">
        <v>44</v>
      </c>
      <c r="W1215" s="623">
        <v>43</v>
      </c>
      <c r="X1215" s="625"/>
    </row>
    <row r="1216" spans="2:24" s="50" customFormat="1" ht="14.25" thickBot="1">
      <c r="B1216" s="283" t="s">
        <v>150</v>
      </c>
      <c r="C1216" s="645">
        <f>SUM(I1197:J1201)</f>
        <v>61</v>
      </c>
      <c r="D1216" s="645"/>
      <c r="E1216" s="645">
        <f>SUM(K1197:K1201)</f>
        <v>58</v>
      </c>
      <c r="F1216" s="645"/>
      <c r="G1216" s="284">
        <f t="shared" si="198"/>
        <v>119</v>
      </c>
      <c r="H1216" s="283" t="s">
        <v>149</v>
      </c>
      <c r="I1216" s="648">
        <f>SUM(T1197:U1201)</f>
        <v>8</v>
      </c>
      <c r="J1216" s="648"/>
      <c r="K1216" s="288">
        <f>SUM(V1197:V1201)</f>
        <v>17</v>
      </c>
      <c r="L1216" s="284">
        <f t="shared" ref="L1216:L1217" si="201">SUM(H1216:K1216)</f>
        <v>25</v>
      </c>
      <c r="M1216" s="640"/>
      <c r="N1216" s="636"/>
      <c r="O1216" s="636"/>
      <c r="P1216" s="636"/>
      <c r="Q1216" s="636"/>
      <c r="R1216" s="638"/>
      <c r="S1216" s="652"/>
      <c r="T1216" s="624"/>
      <c r="U1216" s="624"/>
      <c r="V1216" s="624"/>
      <c r="W1216" s="624"/>
      <c r="X1216" s="626"/>
    </row>
    <row r="1217" spans="2:27" s="50" customFormat="1" ht="14.25" thickBot="1">
      <c r="B1217" s="285" t="s">
        <v>148</v>
      </c>
      <c r="C1217" s="641">
        <f>SUM(I1202:J1206)</f>
        <v>68</v>
      </c>
      <c r="D1217" s="641"/>
      <c r="E1217" s="641">
        <f>SUM(K1202:K1206)</f>
        <v>75</v>
      </c>
      <c r="F1217" s="641"/>
      <c r="G1217" s="286">
        <f t="shared" si="198"/>
        <v>143</v>
      </c>
      <c r="H1217" s="285" t="s">
        <v>147</v>
      </c>
      <c r="I1217" s="653">
        <f>SUM(T1202:U1206)</f>
        <v>0</v>
      </c>
      <c r="J1217" s="653"/>
      <c r="K1217" s="289">
        <f>SUM(V1202:V1206)</f>
        <v>1</v>
      </c>
      <c r="L1217" s="286">
        <f t="shared" si="201"/>
        <v>1</v>
      </c>
      <c r="M1217" s="269" t="s">
        <v>7</v>
      </c>
      <c r="N1217" s="306"/>
      <c r="O1217" s="306"/>
      <c r="P1217" s="306"/>
      <c r="Q1217" s="661">
        <f>字別人口!Q70</f>
        <v>917</v>
      </c>
      <c r="R1217" s="662"/>
      <c r="S1217" s="643" t="s">
        <v>146</v>
      </c>
      <c r="T1217" s="643"/>
      <c r="U1217" s="643"/>
      <c r="V1217" s="643"/>
      <c r="W1217" s="169">
        <v>29</v>
      </c>
      <c r="X1217" s="107">
        <v>74</v>
      </c>
    </row>
    <row r="1219" spans="2:27" s="50" customFormat="1"/>
    <row r="1220" spans="2:27" s="50" customFormat="1" ht="13.5" customHeight="1">
      <c r="B1220" s="643" t="s">
        <v>1</v>
      </c>
      <c r="C1220" s="643"/>
      <c r="D1220" s="643" t="s">
        <v>2</v>
      </c>
      <c r="E1220" s="643"/>
      <c r="F1220" s="643"/>
      <c r="G1220" s="643"/>
      <c r="H1220" s="643"/>
      <c r="I1220" s="643"/>
      <c r="J1220" s="631" t="s">
        <v>338</v>
      </c>
      <c r="K1220" s="631"/>
      <c r="L1220" s="631"/>
      <c r="M1220" s="631"/>
      <c r="N1220" s="631"/>
      <c r="O1220" s="631"/>
      <c r="P1220" s="631"/>
      <c r="U1220" s="193" t="str">
        <f>$U$2</f>
        <v>平成29年11月30日</v>
      </c>
      <c r="V1220" s="193"/>
      <c r="W1220" s="193"/>
      <c r="X1220" s="193" t="s">
        <v>0</v>
      </c>
      <c r="Y1220" s="4"/>
      <c r="Z1220" s="4"/>
      <c r="AA1220" s="4"/>
    </row>
    <row r="1221" spans="2:27" s="50" customFormat="1" ht="13.5" customHeight="1">
      <c r="B1221" s="643" t="s">
        <v>282</v>
      </c>
      <c r="C1221" s="643"/>
      <c r="D1221" s="643" t="s">
        <v>114</v>
      </c>
      <c r="E1221" s="643"/>
      <c r="F1221" s="643"/>
      <c r="G1221" s="643"/>
      <c r="H1221" s="260"/>
      <c r="I1221" s="260"/>
      <c r="J1221" s="631"/>
      <c r="K1221" s="631"/>
      <c r="L1221" s="631"/>
      <c r="M1221" s="631"/>
      <c r="N1221" s="631"/>
      <c r="O1221" s="631"/>
      <c r="P1221" s="631"/>
      <c r="U1221" s="193" t="str">
        <f>$U$3</f>
        <v>平成29年12月 1日</v>
      </c>
      <c r="V1221" s="193"/>
      <c r="W1221" s="193"/>
      <c r="X1221" s="193" t="s">
        <v>3</v>
      </c>
      <c r="Y1221" s="4"/>
      <c r="Z1221" s="4"/>
      <c r="AA1221" s="4"/>
    </row>
    <row r="1222" spans="2:27" s="50" customFormat="1" ht="13.5" customHeight="1" thickBot="1">
      <c r="J1222" s="273"/>
      <c r="K1222" s="273"/>
      <c r="L1222" s="273"/>
      <c r="M1222" s="273"/>
      <c r="N1222" s="273"/>
      <c r="O1222" s="273"/>
      <c r="P1222" s="273"/>
      <c r="U1222" s="260"/>
      <c r="X1222" s="4"/>
      <c r="Y1222" s="4"/>
      <c r="Z1222" s="4"/>
      <c r="AA1222" s="4"/>
    </row>
    <row r="1223" spans="2:27" s="50" customFormat="1">
      <c r="B1223" s="294" t="s">
        <v>280</v>
      </c>
      <c r="C1223" s="642" t="s">
        <v>4</v>
      </c>
      <c r="D1223" s="642"/>
      <c r="E1223" s="642" t="s">
        <v>5</v>
      </c>
      <c r="F1223" s="642"/>
      <c r="G1223" s="295" t="s">
        <v>6</v>
      </c>
      <c r="H1223" s="294" t="s">
        <v>280</v>
      </c>
      <c r="I1223" s="642" t="s">
        <v>4</v>
      </c>
      <c r="J1223" s="642"/>
      <c r="K1223" s="296" t="s">
        <v>5</v>
      </c>
      <c r="L1223" s="295" t="s">
        <v>6</v>
      </c>
      <c r="M1223" s="294" t="s">
        <v>280</v>
      </c>
      <c r="N1223" s="296" t="s">
        <v>4</v>
      </c>
      <c r="O1223" s="642" t="s">
        <v>5</v>
      </c>
      <c r="P1223" s="642"/>
      <c r="Q1223" s="642" t="s">
        <v>6</v>
      </c>
      <c r="R1223" s="646"/>
      <c r="S1223" s="294" t="s">
        <v>280</v>
      </c>
      <c r="T1223" s="642" t="s">
        <v>4</v>
      </c>
      <c r="U1223" s="642"/>
      <c r="V1223" s="296" t="s">
        <v>5</v>
      </c>
      <c r="W1223" s="642" t="s">
        <v>6</v>
      </c>
      <c r="X1223" s="646"/>
    </row>
    <row r="1224" spans="2:27" s="50" customFormat="1">
      <c r="B1224" s="297" t="s">
        <v>279</v>
      </c>
      <c r="C1224" s="629">
        <v>3</v>
      </c>
      <c r="D1224" s="629"/>
      <c r="E1224" s="629">
        <v>2</v>
      </c>
      <c r="F1224" s="629"/>
      <c r="G1224" s="298">
        <v>5</v>
      </c>
      <c r="H1224" s="297" t="s">
        <v>278</v>
      </c>
      <c r="I1224" s="629">
        <v>8</v>
      </c>
      <c r="J1224" s="629"/>
      <c r="K1224" s="299">
        <v>6</v>
      </c>
      <c r="L1224" s="298">
        <v>14</v>
      </c>
      <c r="M1224" s="297" t="s">
        <v>277</v>
      </c>
      <c r="N1224" s="299">
        <v>5</v>
      </c>
      <c r="O1224" s="629">
        <v>11</v>
      </c>
      <c r="P1224" s="629"/>
      <c r="Q1224" s="629">
        <v>16</v>
      </c>
      <c r="R1224" s="630"/>
      <c r="S1224" s="297" t="s">
        <v>276</v>
      </c>
      <c r="T1224" s="629">
        <v>1</v>
      </c>
      <c r="U1224" s="629"/>
      <c r="V1224" s="299">
        <v>7</v>
      </c>
      <c r="W1224" s="629">
        <v>8</v>
      </c>
      <c r="X1224" s="630"/>
    </row>
    <row r="1225" spans="2:27" s="50" customFormat="1">
      <c r="B1225" s="275" t="s">
        <v>275</v>
      </c>
      <c r="C1225" s="627">
        <v>4</v>
      </c>
      <c r="D1225" s="627"/>
      <c r="E1225" s="627">
        <v>5</v>
      </c>
      <c r="F1225" s="627"/>
      <c r="G1225" s="276">
        <v>9</v>
      </c>
      <c r="H1225" s="275" t="s">
        <v>274</v>
      </c>
      <c r="I1225" s="627">
        <v>7</v>
      </c>
      <c r="J1225" s="627"/>
      <c r="K1225" s="279">
        <v>2</v>
      </c>
      <c r="L1225" s="276">
        <v>9</v>
      </c>
      <c r="M1225" s="275" t="s">
        <v>273</v>
      </c>
      <c r="N1225" s="279">
        <v>6</v>
      </c>
      <c r="O1225" s="627">
        <v>5</v>
      </c>
      <c r="P1225" s="627"/>
      <c r="Q1225" s="627">
        <v>11</v>
      </c>
      <c r="R1225" s="628"/>
      <c r="S1225" s="275" t="s">
        <v>272</v>
      </c>
      <c r="T1225" s="627">
        <v>8</v>
      </c>
      <c r="U1225" s="627"/>
      <c r="V1225" s="279">
        <v>5</v>
      </c>
      <c r="W1225" s="627">
        <v>13</v>
      </c>
      <c r="X1225" s="628"/>
    </row>
    <row r="1226" spans="2:27" s="50" customFormat="1">
      <c r="B1226" s="275" t="s">
        <v>271</v>
      </c>
      <c r="C1226" s="627">
        <v>8</v>
      </c>
      <c r="D1226" s="627"/>
      <c r="E1226" s="627">
        <v>4</v>
      </c>
      <c r="F1226" s="627"/>
      <c r="G1226" s="276">
        <v>12</v>
      </c>
      <c r="H1226" s="275" t="s">
        <v>270</v>
      </c>
      <c r="I1226" s="627">
        <v>5</v>
      </c>
      <c r="J1226" s="627"/>
      <c r="K1226" s="279">
        <v>5</v>
      </c>
      <c r="L1226" s="276">
        <v>10</v>
      </c>
      <c r="M1226" s="275" t="s">
        <v>269</v>
      </c>
      <c r="N1226" s="279">
        <v>8</v>
      </c>
      <c r="O1226" s="627">
        <v>4</v>
      </c>
      <c r="P1226" s="627"/>
      <c r="Q1226" s="627">
        <v>12</v>
      </c>
      <c r="R1226" s="628"/>
      <c r="S1226" s="275" t="s">
        <v>268</v>
      </c>
      <c r="T1226" s="627">
        <v>4</v>
      </c>
      <c r="U1226" s="627"/>
      <c r="V1226" s="279">
        <v>9</v>
      </c>
      <c r="W1226" s="627">
        <v>13</v>
      </c>
      <c r="X1226" s="628"/>
    </row>
    <row r="1227" spans="2:27" s="50" customFormat="1">
      <c r="B1227" s="275" t="s">
        <v>267</v>
      </c>
      <c r="C1227" s="627">
        <v>3</v>
      </c>
      <c r="D1227" s="627"/>
      <c r="E1227" s="627">
        <v>5</v>
      </c>
      <c r="F1227" s="627"/>
      <c r="G1227" s="276">
        <v>8</v>
      </c>
      <c r="H1227" s="275" t="s">
        <v>266</v>
      </c>
      <c r="I1227" s="627">
        <v>4</v>
      </c>
      <c r="J1227" s="627"/>
      <c r="K1227" s="279">
        <v>4</v>
      </c>
      <c r="L1227" s="276">
        <v>8</v>
      </c>
      <c r="M1227" s="275" t="s">
        <v>265</v>
      </c>
      <c r="N1227" s="279">
        <v>13</v>
      </c>
      <c r="O1227" s="627">
        <v>7</v>
      </c>
      <c r="P1227" s="627"/>
      <c r="Q1227" s="627">
        <v>20</v>
      </c>
      <c r="R1227" s="628"/>
      <c r="S1227" s="275" t="s">
        <v>264</v>
      </c>
      <c r="T1227" s="627">
        <v>7</v>
      </c>
      <c r="U1227" s="627"/>
      <c r="V1227" s="279">
        <v>10</v>
      </c>
      <c r="W1227" s="627">
        <v>17</v>
      </c>
      <c r="X1227" s="628"/>
    </row>
    <row r="1228" spans="2:27" s="50" customFormat="1">
      <c r="B1228" s="300" t="s">
        <v>263</v>
      </c>
      <c r="C1228" s="466">
        <v>8</v>
      </c>
      <c r="D1228" s="466"/>
      <c r="E1228" s="466">
        <v>4</v>
      </c>
      <c r="F1228" s="466"/>
      <c r="G1228" s="301">
        <v>12</v>
      </c>
      <c r="H1228" s="300" t="s">
        <v>262</v>
      </c>
      <c r="I1228" s="466">
        <v>11</v>
      </c>
      <c r="J1228" s="466"/>
      <c r="K1228" s="196">
        <v>9</v>
      </c>
      <c r="L1228" s="301">
        <v>20</v>
      </c>
      <c r="M1228" s="300" t="s">
        <v>261</v>
      </c>
      <c r="N1228" s="196">
        <v>8</v>
      </c>
      <c r="O1228" s="466">
        <v>6</v>
      </c>
      <c r="P1228" s="466"/>
      <c r="Q1228" s="466">
        <v>14</v>
      </c>
      <c r="R1228" s="618"/>
      <c r="S1228" s="300" t="s">
        <v>260</v>
      </c>
      <c r="T1228" s="466">
        <v>4</v>
      </c>
      <c r="U1228" s="466"/>
      <c r="V1228" s="196">
        <v>6</v>
      </c>
      <c r="W1228" s="466">
        <v>10</v>
      </c>
      <c r="X1228" s="618"/>
    </row>
    <row r="1229" spans="2:27" s="50" customFormat="1">
      <c r="B1229" s="275" t="s">
        <v>259</v>
      </c>
      <c r="C1229" s="627">
        <v>7</v>
      </c>
      <c r="D1229" s="627"/>
      <c r="E1229" s="627">
        <v>3</v>
      </c>
      <c r="F1229" s="627"/>
      <c r="G1229" s="276">
        <v>10</v>
      </c>
      <c r="H1229" s="275" t="s">
        <v>258</v>
      </c>
      <c r="I1229" s="627">
        <v>6</v>
      </c>
      <c r="J1229" s="627"/>
      <c r="K1229" s="279">
        <v>4</v>
      </c>
      <c r="L1229" s="276">
        <v>10</v>
      </c>
      <c r="M1229" s="275" t="s">
        <v>257</v>
      </c>
      <c r="N1229" s="279">
        <v>6</v>
      </c>
      <c r="O1229" s="627">
        <v>10</v>
      </c>
      <c r="P1229" s="627"/>
      <c r="Q1229" s="627">
        <v>16</v>
      </c>
      <c r="R1229" s="628"/>
      <c r="S1229" s="275" t="s">
        <v>256</v>
      </c>
      <c r="T1229" s="627">
        <v>5</v>
      </c>
      <c r="U1229" s="627"/>
      <c r="V1229" s="279">
        <v>6</v>
      </c>
      <c r="W1229" s="627">
        <v>11</v>
      </c>
      <c r="X1229" s="628"/>
    </row>
    <row r="1230" spans="2:27" s="50" customFormat="1">
      <c r="B1230" s="275" t="s">
        <v>255</v>
      </c>
      <c r="C1230" s="627">
        <v>7</v>
      </c>
      <c r="D1230" s="627"/>
      <c r="E1230" s="627">
        <v>9</v>
      </c>
      <c r="F1230" s="627"/>
      <c r="G1230" s="276">
        <v>16</v>
      </c>
      <c r="H1230" s="275" t="s">
        <v>254</v>
      </c>
      <c r="I1230" s="627">
        <v>5</v>
      </c>
      <c r="J1230" s="627"/>
      <c r="K1230" s="279">
        <v>7</v>
      </c>
      <c r="L1230" s="276">
        <v>12</v>
      </c>
      <c r="M1230" s="275" t="s">
        <v>253</v>
      </c>
      <c r="N1230" s="279">
        <v>8</v>
      </c>
      <c r="O1230" s="627">
        <v>9</v>
      </c>
      <c r="P1230" s="627"/>
      <c r="Q1230" s="627">
        <v>17</v>
      </c>
      <c r="R1230" s="628"/>
      <c r="S1230" s="275" t="s">
        <v>252</v>
      </c>
      <c r="T1230" s="627">
        <v>3</v>
      </c>
      <c r="U1230" s="627"/>
      <c r="V1230" s="279">
        <v>8</v>
      </c>
      <c r="W1230" s="627">
        <v>11</v>
      </c>
      <c r="X1230" s="628"/>
    </row>
    <row r="1231" spans="2:27" s="50" customFormat="1">
      <c r="B1231" s="275" t="s">
        <v>251</v>
      </c>
      <c r="C1231" s="627">
        <v>6</v>
      </c>
      <c r="D1231" s="627"/>
      <c r="E1231" s="627">
        <v>6</v>
      </c>
      <c r="F1231" s="627"/>
      <c r="G1231" s="276">
        <v>12</v>
      </c>
      <c r="H1231" s="275" t="s">
        <v>250</v>
      </c>
      <c r="I1231" s="627">
        <v>10</v>
      </c>
      <c r="J1231" s="627"/>
      <c r="K1231" s="279">
        <v>6</v>
      </c>
      <c r="L1231" s="276">
        <v>16</v>
      </c>
      <c r="M1231" s="275" t="s">
        <v>249</v>
      </c>
      <c r="N1231" s="279">
        <v>8</v>
      </c>
      <c r="O1231" s="627">
        <v>8</v>
      </c>
      <c r="P1231" s="627"/>
      <c r="Q1231" s="627">
        <v>16</v>
      </c>
      <c r="R1231" s="628"/>
      <c r="S1231" s="275" t="s">
        <v>248</v>
      </c>
      <c r="T1231" s="627">
        <v>3</v>
      </c>
      <c r="U1231" s="627"/>
      <c r="V1231" s="279">
        <v>7</v>
      </c>
      <c r="W1231" s="627">
        <v>10</v>
      </c>
      <c r="X1231" s="628"/>
    </row>
    <row r="1232" spans="2:27" s="50" customFormat="1">
      <c r="B1232" s="275" t="s">
        <v>247</v>
      </c>
      <c r="C1232" s="627">
        <v>4</v>
      </c>
      <c r="D1232" s="627"/>
      <c r="E1232" s="627">
        <v>3</v>
      </c>
      <c r="F1232" s="627"/>
      <c r="G1232" s="276">
        <v>7</v>
      </c>
      <c r="H1232" s="275" t="s">
        <v>246</v>
      </c>
      <c r="I1232" s="627">
        <v>11</v>
      </c>
      <c r="J1232" s="627"/>
      <c r="K1232" s="279">
        <v>9</v>
      </c>
      <c r="L1232" s="276">
        <v>20</v>
      </c>
      <c r="M1232" s="275" t="s">
        <v>245</v>
      </c>
      <c r="N1232" s="279">
        <v>5</v>
      </c>
      <c r="O1232" s="627">
        <v>6</v>
      </c>
      <c r="P1232" s="627"/>
      <c r="Q1232" s="627">
        <v>11</v>
      </c>
      <c r="R1232" s="628"/>
      <c r="S1232" s="275" t="s">
        <v>244</v>
      </c>
      <c r="T1232" s="627">
        <v>5</v>
      </c>
      <c r="U1232" s="627"/>
      <c r="V1232" s="279">
        <v>4</v>
      </c>
      <c r="W1232" s="627">
        <v>9</v>
      </c>
      <c r="X1232" s="628"/>
    </row>
    <row r="1233" spans="2:24" s="50" customFormat="1">
      <c r="B1233" s="300" t="s">
        <v>243</v>
      </c>
      <c r="C1233" s="466">
        <v>8</v>
      </c>
      <c r="D1233" s="466"/>
      <c r="E1233" s="466">
        <v>6</v>
      </c>
      <c r="F1233" s="466"/>
      <c r="G1233" s="301">
        <v>14</v>
      </c>
      <c r="H1233" s="300" t="s">
        <v>242</v>
      </c>
      <c r="I1233" s="466">
        <v>4</v>
      </c>
      <c r="J1233" s="466"/>
      <c r="K1233" s="196">
        <v>4</v>
      </c>
      <c r="L1233" s="301">
        <v>8</v>
      </c>
      <c r="M1233" s="300" t="s">
        <v>241</v>
      </c>
      <c r="N1233" s="196">
        <v>11</v>
      </c>
      <c r="O1233" s="466">
        <v>11</v>
      </c>
      <c r="P1233" s="466"/>
      <c r="Q1233" s="466">
        <v>22</v>
      </c>
      <c r="R1233" s="618"/>
      <c r="S1233" s="300" t="s">
        <v>240</v>
      </c>
      <c r="T1233" s="466">
        <v>3</v>
      </c>
      <c r="U1233" s="466"/>
      <c r="V1233" s="196">
        <v>4</v>
      </c>
      <c r="W1233" s="466">
        <v>7</v>
      </c>
      <c r="X1233" s="618"/>
    </row>
    <row r="1234" spans="2:24" s="50" customFormat="1">
      <c r="B1234" s="275" t="s">
        <v>239</v>
      </c>
      <c r="C1234" s="627">
        <v>6</v>
      </c>
      <c r="D1234" s="627"/>
      <c r="E1234" s="627">
        <v>6</v>
      </c>
      <c r="F1234" s="627"/>
      <c r="G1234" s="276">
        <v>12</v>
      </c>
      <c r="H1234" s="275" t="s">
        <v>238</v>
      </c>
      <c r="I1234" s="627">
        <v>5</v>
      </c>
      <c r="J1234" s="627"/>
      <c r="K1234" s="279">
        <v>5</v>
      </c>
      <c r="L1234" s="276">
        <v>10</v>
      </c>
      <c r="M1234" s="275" t="s">
        <v>237</v>
      </c>
      <c r="N1234" s="279">
        <v>8</v>
      </c>
      <c r="O1234" s="627">
        <v>6</v>
      </c>
      <c r="P1234" s="627"/>
      <c r="Q1234" s="627">
        <v>14</v>
      </c>
      <c r="R1234" s="628"/>
      <c r="S1234" s="275" t="s">
        <v>236</v>
      </c>
      <c r="T1234" s="627">
        <v>4</v>
      </c>
      <c r="U1234" s="627"/>
      <c r="V1234" s="279">
        <v>10</v>
      </c>
      <c r="W1234" s="627">
        <v>14</v>
      </c>
      <c r="X1234" s="628"/>
    </row>
    <row r="1235" spans="2:24" s="50" customFormat="1">
      <c r="B1235" s="275" t="s">
        <v>235</v>
      </c>
      <c r="C1235" s="627">
        <v>6</v>
      </c>
      <c r="D1235" s="627"/>
      <c r="E1235" s="627">
        <v>6</v>
      </c>
      <c r="F1235" s="627"/>
      <c r="G1235" s="276">
        <v>12</v>
      </c>
      <c r="H1235" s="275" t="s">
        <v>234</v>
      </c>
      <c r="I1235" s="627">
        <v>5</v>
      </c>
      <c r="J1235" s="627"/>
      <c r="K1235" s="279">
        <v>8</v>
      </c>
      <c r="L1235" s="276">
        <v>13</v>
      </c>
      <c r="M1235" s="275" t="s">
        <v>233</v>
      </c>
      <c r="N1235" s="279">
        <v>4</v>
      </c>
      <c r="O1235" s="627">
        <v>5</v>
      </c>
      <c r="P1235" s="627"/>
      <c r="Q1235" s="627">
        <v>9</v>
      </c>
      <c r="R1235" s="628"/>
      <c r="S1235" s="275" t="s">
        <v>232</v>
      </c>
      <c r="T1235" s="627">
        <v>3</v>
      </c>
      <c r="U1235" s="627"/>
      <c r="V1235" s="279">
        <v>6</v>
      </c>
      <c r="W1235" s="627">
        <v>9</v>
      </c>
      <c r="X1235" s="628"/>
    </row>
    <row r="1236" spans="2:24" s="50" customFormat="1">
      <c r="B1236" s="275" t="s">
        <v>231</v>
      </c>
      <c r="C1236" s="627">
        <v>10</v>
      </c>
      <c r="D1236" s="627"/>
      <c r="E1236" s="627">
        <v>8</v>
      </c>
      <c r="F1236" s="627"/>
      <c r="G1236" s="276">
        <v>18</v>
      </c>
      <c r="H1236" s="275" t="s">
        <v>230</v>
      </c>
      <c r="I1236" s="627">
        <v>4</v>
      </c>
      <c r="J1236" s="627"/>
      <c r="K1236" s="279">
        <v>5</v>
      </c>
      <c r="L1236" s="276">
        <v>9</v>
      </c>
      <c r="M1236" s="275" t="s">
        <v>229</v>
      </c>
      <c r="N1236" s="279">
        <v>7</v>
      </c>
      <c r="O1236" s="627">
        <v>15</v>
      </c>
      <c r="P1236" s="627"/>
      <c r="Q1236" s="627">
        <v>22</v>
      </c>
      <c r="R1236" s="628"/>
      <c r="S1236" s="275" t="s">
        <v>228</v>
      </c>
      <c r="T1236" s="627">
        <v>5</v>
      </c>
      <c r="U1236" s="627"/>
      <c r="V1236" s="279">
        <v>5</v>
      </c>
      <c r="W1236" s="627">
        <v>10</v>
      </c>
      <c r="X1236" s="628"/>
    </row>
    <row r="1237" spans="2:24" s="50" customFormat="1">
      <c r="B1237" s="275" t="s">
        <v>227</v>
      </c>
      <c r="C1237" s="627">
        <v>6</v>
      </c>
      <c r="D1237" s="627"/>
      <c r="E1237" s="627">
        <v>7</v>
      </c>
      <c r="F1237" s="627"/>
      <c r="G1237" s="276">
        <v>13</v>
      </c>
      <c r="H1237" s="275" t="s">
        <v>226</v>
      </c>
      <c r="I1237" s="627">
        <v>9</v>
      </c>
      <c r="J1237" s="627"/>
      <c r="K1237" s="279">
        <v>4</v>
      </c>
      <c r="L1237" s="276">
        <v>13</v>
      </c>
      <c r="M1237" s="275" t="s">
        <v>225</v>
      </c>
      <c r="N1237" s="279">
        <v>7</v>
      </c>
      <c r="O1237" s="627">
        <v>7</v>
      </c>
      <c r="P1237" s="627"/>
      <c r="Q1237" s="627">
        <v>14</v>
      </c>
      <c r="R1237" s="628"/>
      <c r="S1237" s="275" t="s">
        <v>224</v>
      </c>
      <c r="T1237" s="627">
        <v>1</v>
      </c>
      <c r="U1237" s="627"/>
      <c r="V1237" s="279">
        <v>2</v>
      </c>
      <c r="W1237" s="627">
        <v>3</v>
      </c>
      <c r="X1237" s="628"/>
    </row>
    <row r="1238" spans="2:24" s="50" customFormat="1">
      <c r="B1238" s="300" t="s">
        <v>223</v>
      </c>
      <c r="C1238" s="466">
        <v>5</v>
      </c>
      <c r="D1238" s="466"/>
      <c r="E1238" s="466">
        <v>3</v>
      </c>
      <c r="F1238" s="466"/>
      <c r="G1238" s="301">
        <v>8</v>
      </c>
      <c r="H1238" s="300" t="s">
        <v>222</v>
      </c>
      <c r="I1238" s="466">
        <v>5</v>
      </c>
      <c r="J1238" s="466"/>
      <c r="K1238" s="196">
        <v>6</v>
      </c>
      <c r="L1238" s="301">
        <v>11</v>
      </c>
      <c r="M1238" s="300" t="s">
        <v>221</v>
      </c>
      <c r="N1238" s="196">
        <v>11</v>
      </c>
      <c r="O1238" s="466">
        <v>8</v>
      </c>
      <c r="P1238" s="466"/>
      <c r="Q1238" s="466">
        <v>19</v>
      </c>
      <c r="R1238" s="618"/>
      <c r="S1238" s="300" t="s">
        <v>220</v>
      </c>
      <c r="T1238" s="466">
        <v>1</v>
      </c>
      <c r="U1238" s="466"/>
      <c r="V1238" s="196">
        <v>3</v>
      </c>
      <c r="W1238" s="466">
        <v>4</v>
      </c>
      <c r="X1238" s="618"/>
    </row>
    <row r="1239" spans="2:24" s="50" customFormat="1">
      <c r="B1239" s="275" t="s">
        <v>219</v>
      </c>
      <c r="C1239" s="627">
        <v>5</v>
      </c>
      <c r="D1239" s="627"/>
      <c r="E1239" s="627">
        <v>9</v>
      </c>
      <c r="F1239" s="627"/>
      <c r="G1239" s="276">
        <v>14</v>
      </c>
      <c r="H1239" s="275" t="s">
        <v>218</v>
      </c>
      <c r="I1239" s="627">
        <v>4</v>
      </c>
      <c r="J1239" s="627"/>
      <c r="K1239" s="279">
        <v>2</v>
      </c>
      <c r="L1239" s="276">
        <v>6</v>
      </c>
      <c r="M1239" s="275" t="s">
        <v>217</v>
      </c>
      <c r="N1239" s="279">
        <v>10</v>
      </c>
      <c r="O1239" s="627">
        <v>6</v>
      </c>
      <c r="P1239" s="627"/>
      <c r="Q1239" s="627">
        <v>16</v>
      </c>
      <c r="R1239" s="628"/>
      <c r="S1239" s="275" t="s">
        <v>216</v>
      </c>
      <c r="T1239" s="627">
        <v>0</v>
      </c>
      <c r="U1239" s="627"/>
      <c r="V1239" s="279">
        <v>3</v>
      </c>
      <c r="W1239" s="627">
        <v>3</v>
      </c>
      <c r="X1239" s="628"/>
    </row>
    <row r="1240" spans="2:24" s="50" customFormat="1">
      <c r="B1240" s="275" t="s">
        <v>215</v>
      </c>
      <c r="C1240" s="627">
        <v>8</v>
      </c>
      <c r="D1240" s="627"/>
      <c r="E1240" s="627">
        <v>3</v>
      </c>
      <c r="F1240" s="627"/>
      <c r="G1240" s="276">
        <v>11</v>
      </c>
      <c r="H1240" s="275" t="s">
        <v>214</v>
      </c>
      <c r="I1240" s="627">
        <v>7</v>
      </c>
      <c r="J1240" s="627"/>
      <c r="K1240" s="279">
        <v>5</v>
      </c>
      <c r="L1240" s="276">
        <v>12</v>
      </c>
      <c r="M1240" s="275" t="s">
        <v>213</v>
      </c>
      <c r="N1240" s="279">
        <v>4</v>
      </c>
      <c r="O1240" s="627">
        <v>10</v>
      </c>
      <c r="P1240" s="627"/>
      <c r="Q1240" s="627">
        <v>14</v>
      </c>
      <c r="R1240" s="628"/>
      <c r="S1240" s="275" t="s">
        <v>212</v>
      </c>
      <c r="T1240" s="627">
        <v>1</v>
      </c>
      <c r="U1240" s="627"/>
      <c r="V1240" s="279">
        <v>2</v>
      </c>
      <c r="W1240" s="627">
        <v>3</v>
      </c>
      <c r="X1240" s="628"/>
    </row>
    <row r="1241" spans="2:24" s="50" customFormat="1">
      <c r="B1241" s="275" t="s">
        <v>211</v>
      </c>
      <c r="C1241" s="627">
        <v>6</v>
      </c>
      <c r="D1241" s="627"/>
      <c r="E1241" s="627">
        <v>6</v>
      </c>
      <c r="F1241" s="627"/>
      <c r="G1241" s="276">
        <v>12</v>
      </c>
      <c r="H1241" s="275" t="s">
        <v>210</v>
      </c>
      <c r="I1241" s="627">
        <v>10</v>
      </c>
      <c r="J1241" s="627"/>
      <c r="K1241" s="279">
        <v>4</v>
      </c>
      <c r="L1241" s="276">
        <v>14</v>
      </c>
      <c r="M1241" s="275" t="s">
        <v>209</v>
      </c>
      <c r="N1241" s="279">
        <v>6</v>
      </c>
      <c r="O1241" s="627">
        <v>7</v>
      </c>
      <c r="P1241" s="627"/>
      <c r="Q1241" s="627">
        <v>13</v>
      </c>
      <c r="R1241" s="628"/>
      <c r="S1241" s="275" t="s">
        <v>208</v>
      </c>
      <c r="T1241" s="627">
        <v>1</v>
      </c>
      <c r="U1241" s="627"/>
      <c r="V1241" s="279">
        <v>2</v>
      </c>
      <c r="W1241" s="627">
        <v>3</v>
      </c>
      <c r="X1241" s="628"/>
    </row>
    <row r="1242" spans="2:24" s="50" customFormat="1">
      <c r="B1242" s="275" t="s">
        <v>207</v>
      </c>
      <c r="C1242" s="627">
        <v>5</v>
      </c>
      <c r="D1242" s="627"/>
      <c r="E1242" s="627">
        <v>8</v>
      </c>
      <c r="F1242" s="627"/>
      <c r="G1242" s="276">
        <v>13</v>
      </c>
      <c r="H1242" s="275" t="s">
        <v>206</v>
      </c>
      <c r="I1242" s="627">
        <v>5</v>
      </c>
      <c r="J1242" s="627"/>
      <c r="K1242" s="279">
        <v>13</v>
      </c>
      <c r="L1242" s="276">
        <v>18</v>
      </c>
      <c r="M1242" s="275" t="s">
        <v>205</v>
      </c>
      <c r="N1242" s="279">
        <v>6</v>
      </c>
      <c r="O1242" s="627">
        <v>9</v>
      </c>
      <c r="P1242" s="627"/>
      <c r="Q1242" s="627">
        <v>15</v>
      </c>
      <c r="R1242" s="628"/>
      <c r="S1242" s="275" t="s">
        <v>204</v>
      </c>
      <c r="T1242" s="627">
        <v>2</v>
      </c>
      <c r="U1242" s="627"/>
      <c r="V1242" s="279">
        <v>1</v>
      </c>
      <c r="W1242" s="627">
        <v>3</v>
      </c>
      <c r="X1242" s="628"/>
    </row>
    <row r="1243" spans="2:24" s="50" customFormat="1">
      <c r="B1243" s="300" t="s">
        <v>203</v>
      </c>
      <c r="C1243" s="466">
        <v>6</v>
      </c>
      <c r="D1243" s="466"/>
      <c r="E1243" s="466">
        <v>3</v>
      </c>
      <c r="F1243" s="466"/>
      <c r="G1243" s="301">
        <v>9</v>
      </c>
      <c r="H1243" s="300" t="s">
        <v>202</v>
      </c>
      <c r="I1243" s="466">
        <v>9</v>
      </c>
      <c r="J1243" s="466"/>
      <c r="K1243" s="196">
        <v>8</v>
      </c>
      <c r="L1243" s="301">
        <v>17</v>
      </c>
      <c r="M1243" s="300" t="s">
        <v>201</v>
      </c>
      <c r="N1243" s="196">
        <v>8</v>
      </c>
      <c r="O1243" s="466">
        <v>6</v>
      </c>
      <c r="P1243" s="466"/>
      <c r="Q1243" s="466">
        <v>14</v>
      </c>
      <c r="R1243" s="618"/>
      <c r="S1243" s="300" t="s">
        <v>200</v>
      </c>
      <c r="T1243" s="466">
        <v>1</v>
      </c>
      <c r="U1243" s="466"/>
      <c r="V1243" s="196">
        <v>2</v>
      </c>
      <c r="W1243" s="466">
        <v>3</v>
      </c>
      <c r="X1243" s="618"/>
    </row>
    <row r="1244" spans="2:24" s="50" customFormat="1">
      <c r="B1244" s="275" t="s">
        <v>199</v>
      </c>
      <c r="C1244" s="627">
        <v>10</v>
      </c>
      <c r="D1244" s="627"/>
      <c r="E1244" s="627">
        <v>4</v>
      </c>
      <c r="F1244" s="627"/>
      <c r="G1244" s="276">
        <v>14</v>
      </c>
      <c r="H1244" s="275" t="s">
        <v>198</v>
      </c>
      <c r="I1244" s="627">
        <v>7</v>
      </c>
      <c r="J1244" s="627"/>
      <c r="K1244" s="279">
        <v>9</v>
      </c>
      <c r="L1244" s="276">
        <v>16</v>
      </c>
      <c r="M1244" s="275" t="s">
        <v>197</v>
      </c>
      <c r="N1244" s="279">
        <v>8</v>
      </c>
      <c r="O1244" s="627">
        <v>6</v>
      </c>
      <c r="P1244" s="627"/>
      <c r="Q1244" s="627">
        <v>14</v>
      </c>
      <c r="R1244" s="628"/>
      <c r="S1244" s="297" t="s">
        <v>196</v>
      </c>
      <c r="T1244" s="629">
        <v>0</v>
      </c>
      <c r="U1244" s="629"/>
      <c r="V1244" s="299">
        <v>2</v>
      </c>
      <c r="W1244" s="629">
        <v>2</v>
      </c>
      <c r="X1244" s="630"/>
    </row>
    <row r="1245" spans="2:24" s="50" customFormat="1">
      <c r="B1245" s="275" t="s">
        <v>195</v>
      </c>
      <c r="C1245" s="627">
        <v>1</v>
      </c>
      <c r="D1245" s="627"/>
      <c r="E1245" s="627">
        <v>9</v>
      </c>
      <c r="F1245" s="627"/>
      <c r="G1245" s="276">
        <v>10</v>
      </c>
      <c r="H1245" s="275" t="s">
        <v>194</v>
      </c>
      <c r="I1245" s="627">
        <v>3</v>
      </c>
      <c r="J1245" s="627"/>
      <c r="K1245" s="279">
        <v>9</v>
      </c>
      <c r="L1245" s="276">
        <v>12</v>
      </c>
      <c r="M1245" s="275" t="s">
        <v>193</v>
      </c>
      <c r="N1245" s="279">
        <v>3</v>
      </c>
      <c r="O1245" s="627">
        <v>3</v>
      </c>
      <c r="P1245" s="627"/>
      <c r="Q1245" s="627">
        <v>6</v>
      </c>
      <c r="R1245" s="628"/>
      <c r="S1245" s="275" t="s">
        <v>192</v>
      </c>
      <c r="T1245" s="627">
        <v>0</v>
      </c>
      <c r="U1245" s="627"/>
      <c r="V1245" s="279">
        <v>1</v>
      </c>
      <c r="W1245" s="627">
        <v>1</v>
      </c>
      <c r="X1245" s="628"/>
    </row>
    <row r="1246" spans="2:24" s="50" customFormat="1">
      <c r="B1246" s="275" t="s">
        <v>191</v>
      </c>
      <c r="C1246" s="627">
        <v>5</v>
      </c>
      <c r="D1246" s="627"/>
      <c r="E1246" s="627">
        <v>6</v>
      </c>
      <c r="F1246" s="627"/>
      <c r="G1246" s="276">
        <v>11</v>
      </c>
      <c r="H1246" s="275" t="s">
        <v>190</v>
      </c>
      <c r="I1246" s="627">
        <v>8</v>
      </c>
      <c r="J1246" s="627"/>
      <c r="K1246" s="279">
        <v>11</v>
      </c>
      <c r="L1246" s="276">
        <v>19</v>
      </c>
      <c r="M1246" s="275" t="s">
        <v>189</v>
      </c>
      <c r="N1246" s="279">
        <v>10</v>
      </c>
      <c r="O1246" s="627">
        <v>6</v>
      </c>
      <c r="P1246" s="627"/>
      <c r="Q1246" s="627">
        <v>16</v>
      </c>
      <c r="R1246" s="628"/>
      <c r="S1246" s="275" t="s">
        <v>188</v>
      </c>
      <c r="T1246" s="627">
        <v>0</v>
      </c>
      <c r="U1246" s="627"/>
      <c r="V1246" s="279">
        <v>0</v>
      </c>
      <c r="W1246" s="627">
        <v>0</v>
      </c>
      <c r="X1246" s="628"/>
    </row>
    <row r="1247" spans="2:24" s="50" customFormat="1">
      <c r="B1247" s="275" t="s">
        <v>187</v>
      </c>
      <c r="C1247" s="627">
        <v>8</v>
      </c>
      <c r="D1247" s="627"/>
      <c r="E1247" s="627">
        <v>4</v>
      </c>
      <c r="F1247" s="627"/>
      <c r="G1247" s="276">
        <v>12</v>
      </c>
      <c r="H1247" s="275" t="s">
        <v>186</v>
      </c>
      <c r="I1247" s="627">
        <v>9</v>
      </c>
      <c r="J1247" s="627"/>
      <c r="K1247" s="279">
        <v>4</v>
      </c>
      <c r="L1247" s="276">
        <v>13</v>
      </c>
      <c r="M1247" s="275" t="s">
        <v>185</v>
      </c>
      <c r="N1247" s="279">
        <v>6</v>
      </c>
      <c r="O1247" s="627">
        <v>4</v>
      </c>
      <c r="P1247" s="627"/>
      <c r="Q1247" s="627">
        <v>10</v>
      </c>
      <c r="R1247" s="628"/>
      <c r="S1247" s="275" t="s">
        <v>184</v>
      </c>
      <c r="T1247" s="627">
        <v>0</v>
      </c>
      <c r="U1247" s="627"/>
      <c r="V1247" s="279">
        <v>1</v>
      </c>
      <c r="W1247" s="627">
        <v>1</v>
      </c>
      <c r="X1247" s="628"/>
    </row>
    <row r="1248" spans="2:24" s="50" customFormat="1" ht="14.25" thickBot="1">
      <c r="B1248" s="277" t="s">
        <v>183</v>
      </c>
      <c r="C1248" s="632">
        <v>2</v>
      </c>
      <c r="D1248" s="632"/>
      <c r="E1248" s="632">
        <v>1</v>
      </c>
      <c r="F1248" s="632"/>
      <c r="G1248" s="278">
        <v>3</v>
      </c>
      <c r="H1248" s="277" t="s">
        <v>182</v>
      </c>
      <c r="I1248" s="632">
        <v>8</v>
      </c>
      <c r="J1248" s="632"/>
      <c r="K1248" s="280">
        <v>12</v>
      </c>
      <c r="L1248" s="278">
        <v>20</v>
      </c>
      <c r="M1248" s="277" t="s">
        <v>181</v>
      </c>
      <c r="N1248" s="280">
        <v>3</v>
      </c>
      <c r="O1248" s="632">
        <v>3</v>
      </c>
      <c r="P1248" s="632"/>
      <c r="Q1248" s="632">
        <v>6</v>
      </c>
      <c r="R1248" s="647"/>
      <c r="S1248" s="300" t="s">
        <v>180</v>
      </c>
      <c r="T1248" s="466">
        <v>0</v>
      </c>
      <c r="U1248" s="466"/>
      <c r="V1248" s="196">
        <v>0</v>
      </c>
      <c r="W1248" s="466">
        <v>0</v>
      </c>
      <c r="X1248" s="618"/>
    </row>
    <row r="1249" spans="2:27" s="50" customFormat="1" ht="14.25" thickBot="1">
      <c r="F1249" s="643" t="s">
        <v>179</v>
      </c>
      <c r="G1249" s="643"/>
      <c r="H1249" s="643"/>
      <c r="I1249" s="643"/>
      <c r="S1249" s="297" t="s">
        <v>178</v>
      </c>
      <c r="T1249" s="629">
        <v>0</v>
      </c>
      <c r="U1249" s="629"/>
      <c r="V1249" s="299">
        <v>1</v>
      </c>
      <c r="W1249" s="629">
        <v>1</v>
      </c>
      <c r="X1249" s="630"/>
    </row>
    <row r="1250" spans="2:27" s="50" customFormat="1">
      <c r="B1250" s="281" t="s">
        <v>177</v>
      </c>
      <c r="C1250" s="634">
        <f>SUM(C1224:D1228)</f>
        <v>26</v>
      </c>
      <c r="D1250" s="634"/>
      <c r="E1250" s="634">
        <f>SUM(E1224:F1228)</f>
        <v>20</v>
      </c>
      <c r="F1250" s="634"/>
      <c r="G1250" s="282">
        <f>SUM(C1250:F1250)</f>
        <v>46</v>
      </c>
      <c r="H1250" s="281" t="s">
        <v>176</v>
      </c>
      <c r="I1250" s="633">
        <f>SUM(N1224:N1228)</f>
        <v>40</v>
      </c>
      <c r="J1250" s="633"/>
      <c r="K1250" s="287">
        <f>SUM(O1224:P1228)</f>
        <v>33</v>
      </c>
      <c r="L1250" s="282">
        <f t="shared" ref="L1250:L1256" si="202">SUM(H1250:K1250)</f>
        <v>73</v>
      </c>
      <c r="M1250" s="268" t="s">
        <v>175</v>
      </c>
      <c r="N1250" s="290">
        <f>SUM(T1249:U1254)</f>
        <v>0</v>
      </c>
      <c r="O1250" s="634">
        <f>SUM(V1249:V1253)</f>
        <v>1</v>
      </c>
      <c r="P1250" s="634"/>
      <c r="Q1250" s="634">
        <f t="shared" ref="Q1250:Q1251" si="203">SUM(M1250:P1250)</f>
        <v>1</v>
      </c>
      <c r="R1250" s="644">
        <f t="shared" ref="R1250:R1251" si="204">SUM(N1250:Q1250)</f>
        <v>2</v>
      </c>
      <c r="S1250" s="275" t="s">
        <v>174</v>
      </c>
      <c r="T1250" s="627">
        <v>0</v>
      </c>
      <c r="U1250" s="627"/>
      <c r="V1250" s="279">
        <v>0</v>
      </c>
      <c r="W1250" s="627">
        <v>0</v>
      </c>
      <c r="X1250" s="628"/>
    </row>
    <row r="1251" spans="2:27" s="50" customFormat="1" ht="14.25" thickBot="1">
      <c r="B1251" s="283" t="s">
        <v>173</v>
      </c>
      <c r="C1251" s="645">
        <f>SUM(C1229:D1233)</f>
        <v>32</v>
      </c>
      <c r="D1251" s="645"/>
      <c r="E1251" s="645">
        <f>SUM(E1229:F1233)</f>
        <v>27</v>
      </c>
      <c r="F1251" s="645"/>
      <c r="G1251" s="284">
        <f t="shared" ref="G1251:G1259" si="205">SUM(C1251:F1251)</f>
        <v>59</v>
      </c>
      <c r="H1251" s="283" t="s">
        <v>172</v>
      </c>
      <c r="I1251" s="648">
        <f>SUM(N1229:N1233)</f>
        <v>38</v>
      </c>
      <c r="J1251" s="648"/>
      <c r="K1251" s="288">
        <f>SUM(O1229:P1233)</f>
        <v>44</v>
      </c>
      <c r="L1251" s="284">
        <f t="shared" si="202"/>
        <v>82</v>
      </c>
      <c r="M1251" s="269" t="s">
        <v>159</v>
      </c>
      <c r="N1251" s="291">
        <f>T1254</f>
        <v>0</v>
      </c>
      <c r="O1251" s="641">
        <f>V1254</f>
        <v>0</v>
      </c>
      <c r="P1251" s="641"/>
      <c r="Q1251" s="641">
        <f t="shared" si="203"/>
        <v>0</v>
      </c>
      <c r="R1251" s="660">
        <f t="shared" si="204"/>
        <v>0</v>
      </c>
      <c r="S1251" s="275" t="s">
        <v>171</v>
      </c>
      <c r="T1251" s="627">
        <v>0</v>
      </c>
      <c r="U1251" s="627"/>
      <c r="V1251" s="279">
        <v>0</v>
      </c>
      <c r="W1251" s="627">
        <v>0</v>
      </c>
      <c r="X1251" s="628"/>
    </row>
    <row r="1252" spans="2:27" s="50" customFormat="1" ht="14.25" thickBot="1">
      <c r="B1252" s="283" t="s">
        <v>170</v>
      </c>
      <c r="C1252" s="645">
        <f>SUM(C1234:D1238)</f>
        <v>33</v>
      </c>
      <c r="D1252" s="645"/>
      <c r="E1252" s="645">
        <f>SUM(E1234:F1238)</f>
        <v>30</v>
      </c>
      <c r="F1252" s="645"/>
      <c r="G1252" s="284">
        <f t="shared" si="205"/>
        <v>63</v>
      </c>
      <c r="H1252" s="283" t="s">
        <v>169</v>
      </c>
      <c r="I1252" s="648">
        <f>SUM(N1234:N1238)</f>
        <v>37</v>
      </c>
      <c r="J1252" s="648"/>
      <c r="K1252" s="288">
        <f>SUM(O1234:P1238)</f>
        <v>41</v>
      </c>
      <c r="L1252" s="284">
        <f t="shared" si="202"/>
        <v>78</v>
      </c>
      <c r="S1252" s="275" t="s">
        <v>168</v>
      </c>
      <c r="T1252" s="627">
        <v>0</v>
      </c>
      <c r="U1252" s="627"/>
      <c r="V1252" s="279">
        <v>0</v>
      </c>
      <c r="W1252" s="627">
        <v>0</v>
      </c>
      <c r="X1252" s="628"/>
    </row>
    <row r="1253" spans="2:27" s="50" customFormat="1">
      <c r="B1253" s="283" t="s">
        <v>167</v>
      </c>
      <c r="C1253" s="645">
        <f>SUM(C1239:D1243)</f>
        <v>30</v>
      </c>
      <c r="D1253" s="645"/>
      <c r="E1253" s="645">
        <f>SUM(E1239:F1243)</f>
        <v>29</v>
      </c>
      <c r="F1253" s="645"/>
      <c r="G1253" s="284">
        <f t="shared" si="205"/>
        <v>59</v>
      </c>
      <c r="H1253" s="283" t="s">
        <v>166</v>
      </c>
      <c r="I1253" s="648">
        <f>SUM(N1239:N1243)</f>
        <v>34</v>
      </c>
      <c r="J1253" s="648"/>
      <c r="K1253" s="288">
        <f>SUM(O1239:P1243)</f>
        <v>38</v>
      </c>
      <c r="L1253" s="284">
        <f t="shared" si="202"/>
        <v>72</v>
      </c>
      <c r="M1253" s="639" t="s">
        <v>165</v>
      </c>
      <c r="N1253" s="635">
        <f>SUM(I1253:J1259,N1250:N1251)</f>
        <v>126</v>
      </c>
      <c r="O1253" s="635">
        <f>SUM(K1253:K1259,O1250:P1251)</f>
        <v>167</v>
      </c>
      <c r="P1253" s="635"/>
      <c r="Q1253" s="635">
        <f t="shared" ref="Q1253:Q1254" si="206">SUM(M1253:P1253)</f>
        <v>293</v>
      </c>
      <c r="R1253" s="637">
        <f t="shared" ref="R1253:R1254" si="207">SUM(N1253:Q1253)</f>
        <v>586</v>
      </c>
      <c r="S1253" s="300" t="s">
        <v>164</v>
      </c>
      <c r="T1253" s="302">
        <v>0</v>
      </c>
      <c r="U1253" s="302">
        <v>0</v>
      </c>
      <c r="V1253" s="302">
        <v>0</v>
      </c>
      <c r="W1253" s="466">
        <v>0</v>
      </c>
      <c r="X1253" s="618"/>
    </row>
    <row r="1254" spans="2:27" s="50" customFormat="1" ht="14.25" thickBot="1">
      <c r="B1254" s="283" t="s">
        <v>163</v>
      </c>
      <c r="C1254" s="645">
        <f>SUM(C1244:D1248)</f>
        <v>26</v>
      </c>
      <c r="D1254" s="645"/>
      <c r="E1254" s="645">
        <f>SUM(E1244:F1248)</f>
        <v>24</v>
      </c>
      <c r="F1254" s="645"/>
      <c r="G1254" s="284">
        <f t="shared" si="205"/>
        <v>50</v>
      </c>
      <c r="H1254" s="283" t="s">
        <v>162</v>
      </c>
      <c r="I1254" s="648">
        <f>SUM(N1244:N1248)</f>
        <v>30</v>
      </c>
      <c r="J1254" s="648"/>
      <c r="K1254" s="288">
        <f>SUM(O1244:P1248)</f>
        <v>22</v>
      </c>
      <c r="L1254" s="284">
        <f t="shared" si="202"/>
        <v>52</v>
      </c>
      <c r="M1254" s="640"/>
      <c r="N1254" s="636"/>
      <c r="O1254" s="636"/>
      <c r="P1254" s="636"/>
      <c r="Q1254" s="636">
        <f t="shared" si="206"/>
        <v>0</v>
      </c>
      <c r="R1254" s="638">
        <f t="shared" si="207"/>
        <v>0</v>
      </c>
      <c r="S1254" s="277" t="s">
        <v>159</v>
      </c>
      <c r="T1254" s="632">
        <v>0</v>
      </c>
      <c r="U1254" s="632"/>
      <c r="V1254" s="280">
        <v>0</v>
      </c>
      <c r="W1254" s="632">
        <v>0</v>
      </c>
      <c r="X1254" s="647"/>
    </row>
    <row r="1255" spans="2:27" s="50" customFormat="1" ht="14.25" thickBot="1">
      <c r="B1255" s="283" t="s">
        <v>158</v>
      </c>
      <c r="C1255" s="645">
        <f>SUM(I1224:J1228)</f>
        <v>35</v>
      </c>
      <c r="D1255" s="645"/>
      <c r="E1255" s="645">
        <f>SUM(K1224:K1228)</f>
        <v>26</v>
      </c>
      <c r="F1255" s="645"/>
      <c r="G1255" s="284">
        <f t="shared" si="205"/>
        <v>61</v>
      </c>
      <c r="H1255" s="283" t="s">
        <v>157</v>
      </c>
      <c r="I1255" s="648">
        <f>SUM(T1224:U1228)</f>
        <v>24</v>
      </c>
      <c r="J1255" s="648"/>
      <c r="K1255" s="288">
        <f>SUM(V1224:V1228)</f>
        <v>37</v>
      </c>
      <c r="L1255" s="284">
        <f t="shared" si="202"/>
        <v>61</v>
      </c>
      <c r="M1255" s="292" t="s">
        <v>161</v>
      </c>
      <c r="N1255" s="319"/>
      <c r="O1255" s="320"/>
      <c r="P1255" s="649">
        <f>Q1253/Q1257*100</f>
        <v>25.86054721977052</v>
      </c>
      <c r="Q1255" s="650"/>
      <c r="R1255" s="271" t="s">
        <v>160</v>
      </c>
    </row>
    <row r="1256" spans="2:27" s="50" customFormat="1" ht="14.25" thickBot="1">
      <c r="B1256" s="283" t="s">
        <v>156</v>
      </c>
      <c r="C1256" s="645">
        <f>SUM(I1229:J1233)</f>
        <v>36</v>
      </c>
      <c r="D1256" s="645"/>
      <c r="E1256" s="645">
        <f>SUM(K1229:K1233)</f>
        <v>30</v>
      </c>
      <c r="F1256" s="645"/>
      <c r="G1256" s="284">
        <f t="shared" si="205"/>
        <v>66</v>
      </c>
      <c r="H1256" s="283" t="s">
        <v>155</v>
      </c>
      <c r="I1256" s="648">
        <f>SUM(T1229:U1233)</f>
        <v>19</v>
      </c>
      <c r="J1256" s="648"/>
      <c r="K1256" s="288">
        <f>SUM(V1229:V1233)</f>
        <v>29</v>
      </c>
      <c r="L1256" s="284">
        <f t="shared" si="202"/>
        <v>48</v>
      </c>
    </row>
    <row r="1257" spans="2:27" s="50" customFormat="1">
      <c r="B1257" s="283" t="s">
        <v>154</v>
      </c>
      <c r="C1257" s="645">
        <f>SUM(I1234:J1238)</f>
        <v>28</v>
      </c>
      <c r="D1257" s="645"/>
      <c r="E1257" s="645">
        <f>SUM(K1234:K1238)</f>
        <v>28</v>
      </c>
      <c r="F1257" s="645"/>
      <c r="G1257" s="284">
        <f t="shared" si="205"/>
        <v>56</v>
      </c>
      <c r="H1257" s="283" t="s">
        <v>153</v>
      </c>
      <c r="I1257" s="648">
        <f>SUM(T1234:U1238)</f>
        <v>14</v>
      </c>
      <c r="J1257" s="648"/>
      <c r="K1257" s="288">
        <f>SUM(V1234:V1238)</f>
        <v>26</v>
      </c>
      <c r="L1257" s="284">
        <f>SUM(H1257:K1257)</f>
        <v>40</v>
      </c>
      <c r="M1257" s="639" t="s">
        <v>152</v>
      </c>
      <c r="N1257" s="635">
        <f>SUM(C1250:D1259,I1250:J1259,N1250:N1251)</f>
        <v>557</v>
      </c>
      <c r="O1257" s="635">
        <f>SUM(E1250:F1259,K1250:K1259,O1250:P1251)</f>
        <v>576</v>
      </c>
      <c r="P1257" s="635"/>
      <c r="Q1257" s="635">
        <f>SUM(N1257:P1258)</f>
        <v>1133</v>
      </c>
      <c r="R1257" s="637"/>
      <c r="S1257" s="651" t="s">
        <v>151</v>
      </c>
      <c r="T1257" s="623">
        <v>43</v>
      </c>
      <c r="U1257" s="623"/>
      <c r="V1257" s="623">
        <v>47</v>
      </c>
      <c r="W1257" s="623">
        <v>45</v>
      </c>
      <c r="X1257" s="625"/>
    </row>
    <row r="1258" spans="2:27" s="50" customFormat="1" ht="14.25" thickBot="1">
      <c r="B1258" s="283" t="s">
        <v>150</v>
      </c>
      <c r="C1258" s="645">
        <f>SUM(I1239:J1243)</f>
        <v>35</v>
      </c>
      <c r="D1258" s="645"/>
      <c r="E1258" s="645">
        <f>SUM(K1239:K1243)</f>
        <v>32</v>
      </c>
      <c r="F1258" s="645"/>
      <c r="G1258" s="284">
        <f t="shared" si="205"/>
        <v>67</v>
      </c>
      <c r="H1258" s="283" t="s">
        <v>149</v>
      </c>
      <c r="I1258" s="648">
        <f>SUM(T1239:U1243)</f>
        <v>5</v>
      </c>
      <c r="J1258" s="648"/>
      <c r="K1258" s="288">
        <f>SUM(V1239:V1243)</f>
        <v>10</v>
      </c>
      <c r="L1258" s="284">
        <f t="shared" ref="L1258:L1259" si="208">SUM(H1258:K1258)</f>
        <v>15</v>
      </c>
      <c r="M1258" s="640"/>
      <c r="N1258" s="636"/>
      <c r="O1258" s="636"/>
      <c r="P1258" s="636"/>
      <c r="Q1258" s="636"/>
      <c r="R1258" s="638"/>
      <c r="S1258" s="652"/>
      <c r="T1258" s="624"/>
      <c r="U1258" s="624"/>
      <c r="V1258" s="624"/>
      <c r="W1258" s="624"/>
      <c r="X1258" s="626"/>
    </row>
    <row r="1259" spans="2:27" s="50" customFormat="1" ht="14.25" thickBot="1">
      <c r="B1259" s="285" t="s">
        <v>148</v>
      </c>
      <c r="C1259" s="641">
        <f>SUM(I1244:J1248)</f>
        <v>35</v>
      </c>
      <c r="D1259" s="641"/>
      <c r="E1259" s="641">
        <f>SUM(K1244:K1248)</f>
        <v>45</v>
      </c>
      <c r="F1259" s="641"/>
      <c r="G1259" s="286">
        <f t="shared" si="205"/>
        <v>80</v>
      </c>
      <c r="H1259" s="285" t="s">
        <v>147</v>
      </c>
      <c r="I1259" s="653">
        <f>SUM(T1244:U1248)</f>
        <v>0</v>
      </c>
      <c r="J1259" s="653"/>
      <c r="K1259" s="289">
        <f>SUM(V1244:V1248)</f>
        <v>4</v>
      </c>
      <c r="L1259" s="286">
        <f t="shared" si="208"/>
        <v>4</v>
      </c>
      <c r="M1259" s="269" t="s">
        <v>7</v>
      </c>
      <c r="N1259" s="306"/>
      <c r="O1259" s="306"/>
      <c r="P1259" s="306"/>
      <c r="Q1259" s="661">
        <f>字別人口!Q72</f>
        <v>553</v>
      </c>
      <c r="R1259" s="662"/>
      <c r="S1259" s="643" t="s">
        <v>146</v>
      </c>
      <c r="T1259" s="643"/>
      <c r="U1259" s="643"/>
      <c r="V1259" s="643"/>
      <c r="W1259" s="169">
        <v>30</v>
      </c>
      <c r="X1259" s="107">
        <v>74</v>
      </c>
    </row>
    <row r="1261" spans="2:27" s="50" customFormat="1"/>
    <row r="1262" spans="2:27" s="50" customFormat="1" ht="13.5" customHeight="1">
      <c r="B1262" s="643" t="s">
        <v>1</v>
      </c>
      <c r="C1262" s="643"/>
      <c r="D1262" s="643" t="s">
        <v>2</v>
      </c>
      <c r="E1262" s="643"/>
      <c r="F1262" s="643"/>
      <c r="G1262" s="643"/>
      <c r="H1262" s="643"/>
      <c r="I1262" s="643"/>
      <c r="J1262" s="631" t="s">
        <v>338</v>
      </c>
      <c r="K1262" s="631"/>
      <c r="L1262" s="631"/>
      <c r="M1262" s="631"/>
      <c r="N1262" s="631"/>
      <c r="O1262" s="631"/>
      <c r="P1262" s="631"/>
      <c r="U1262" s="193" t="str">
        <f>$U$2</f>
        <v>平成29年11月30日</v>
      </c>
      <c r="V1262" s="193"/>
      <c r="W1262" s="193"/>
      <c r="X1262" s="193" t="s">
        <v>0</v>
      </c>
      <c r="Y1262" s="4"/>
      <c r="Z1262" s="4"/>
      <c r="AA1262" s="4"/>
    </row>
    <row r="1263" spans="2:27" s="50" customFormat="1" ht="13.5" customHeight="1">
      <c r="B1263" s="643" t="s">
        <v>282</v>
      </c>
      <c r="C1263" s="643"/>
      <c r="D1263" s="643" t="s">
        <v>113</v>
      </c>
      <c r="E1263" s="643"/>
      <c r="F1263" s="643"/>
      <c r="G1263" s="643"/>
      <c r="H1263" s="260"/>
      <c r="I1263" s="260"/>
      <c r="J1263" s="631"/>
      <c r="K1263" s="631"/>
      <c r="L1263" s="631"/>
      <c r="M1263" s="631"/>
      <c r="N1263" s="631"/>
      <c r="O1263" s="631"/>
      <c r="P1263" s="631"/>
      <c r="U1263" s="193" t="str">
        <f>$U$3</f>
        <v>平成29年12月 1日</v>
      </c>
      <c r="V1263" s="193"/>
      <c r="W1263" s="193"/>
      <c r="X1263" s="193" t="s">
        <v>3</v>
      </c>
      <c r="Y1263" s="4"/>
      <c r="Z1263" s="4"/>
      <c r="AA1263" s="4"/>
    </row>
    <row r="1264" spans="2:27" s="50" customFormat="1" ht="13.5" customHeight="1" thickBot="1">
      <c r="J1264" s="273"/>
      <c r="K1264" s="273"/>
      <c r="L1264" s="273"/>
      <c r="M1264" s="273"/>
      <c r="N1264" s="273"/>
      <c r="O1264" s="273"/>
      <c r="P1264" s="273"/>
      <c r="U1264" s="260"/>
      <c r="X1264" s="4"/>
      <c r="Y1264" s="4"/>
      <c r="Z1264" s="4"/>
      <c r="AA1264" s="4"/>
    </row>
    <row r="1265" spans="2:24" s="50" customFormat="1">
      <c r="B1265" s="294" t="s">
        <v>280</v>
      </c>
      <c r="C1265" s="642" t="s">
        <v>4</v>
      </c>
      <c r="D1265" s="642"/>
      <c r="E1265" s="642" t="s">
        <v>5</v>
      </c>
      <c r="F1265" s="642"/>
      <c r="G1265" s="295" t="s">
        <v>6</v>
      </c>
      <c r="H1265" s="294" t="s">
        <v>280</v>
      </c>
      <c r="I1265" s="642" t="s">
        <v>4</v>
      </c>
      <c r="J1265" s="642"/>
      <c r="K1265" s="296" t="s">
        <v>5</v>
      </c>
      <c r="L1265" s="295" t="s">
        <v>6</v>
      </c>
      <c r="M1265" s="294" t="s">
        <v>280</v>
      </c>
      <c r="N1265" s="296" t="s">
        <v>4</v>
      </c>
      <c r="O1265" s="642" t="s">
        <v>5</v>
      </c>
      <c r="P1265" s="642"/>
      <c r="Q1265" s="642" t="s">
        <v>6</v>
      </c>
      <c r="R1265" s="646"/>
      <c r="S1265" s="294" t="s">
        <v>280</v>
      </c>
      <c r="T1265" s="642" t="s">
        <v>4</v>
      </c>
      <c r="U1265" s="642"/>
      <c r="V1265" s="296" t="s">
        <v>5</v>
      </c>
      <c r="W1265" s="642" t="s">
        <v>6</v>
      </c>
      <c r="X1265" s="646"/>
    </row>
    <row r="1266" spans="2:24" s="50" customFormat="1">
      <c r="B1266" s="297" t="s">
        <v>279</v>
      </c>
      <c r="C1266" s="629">
        <v>2</v>
      </c>
      <c r="D1266" s="629"/>
      <c r="E1266" s="629">
        <v>1</v>
      </c>
      <c r="F1266" s="629"/>
      <c r="G1266" s="298">
        <v>3</v>
      </c>
      <c r="H1266" s="297" t="s">
        <v>278</v>
      </c>
      <c r="I1266" s="629">
        <v>5</v>
      </c>
      <c r="J1266" s="629"/>
      <c r="K1266" s="299">
        <v>2</v>
      </c>
      <c r="L1266" s="298">
        <v>7</v>
      </c>
      <c r="M1266" s="297" t="s">
        <v>277</v>
      </c>
      <c r="N1266" s="299">
        <v>3</v>
      </c>
      <c r="O1266" s="629">
        <v>0</v>
      </c>
      <c r="P1266" s="629"/>
      <c r="Q1266" s="629">
        <v>3</v>
      </c>
      <c r="R1266" s="630"/>
      <c r="S1266" s="297" t="s">
        <v>276</v>
      </c>
      <c r="T1266" s="629">
        <v>4</v>
      </c>
      <c r="U1266" s="629"/>
      <c r="V1266" s="299">
        <v>5</v>
      </c>
      <c r="W1266" s="629">
        <v>9</v>
      </c>
      <c r="X1266" s="630"/>
    </row>
    <row r="1267" spans="2:24" s="50" customFormat="1">
      <c r="B1267" s="275" t="s">
        <v>275</v>
      </c>
      <c r="C1267" s="627">
        <v>0</v>
      </c>
      <c r="D1267" s="627"/>
      <c r="E1267" s="627">
        <v>1</v>
      </c>
      <c r="F1267" s="627"/>
      <c r="G1267" s="276">
        <v>1</v>
      </c>
      <c r="H1267" s="275" t="s">
        <v>274</v>
      </c>
      <c r="I1267" s="627">
        <v>2</v>
      </c>
      <c r="J1267" s="627"/>
      <c r="K1267" s="279">
        <v>3</v>
      </c>
      <c r="L1267" s="276">
        <v>5</v>
      </c>
      <c r="M1267" s="275" t="s">
        <v>273</v>
      </c>
      <c r="N1267" s="279">
        <v>1</v>
      </c>
      <c r="O1267" s="627">
        <v>2</v>
      </c>
      <c r="P1267" s="627"/>
      <c r="Q1267" s="627">
        <v>3</v>
      </c>
      <c r="R1267" s="628"/>
      <c r="S1267" s="275" t="s">
        <v>272</v>
      </c>
      <c r="T1267" s="627">
        <v>2</v>
      </c>
      <c r="U1267" s="627"/>
      <c r="V1267" s="279">
        <v>1</v>
      </c>
      <c r="W1267" s="627">
        <v>3</v>
      </c>
      <c r="X1267" s="628"/>
    </row>
    <row r="1268" spans="2:24" s="50" customFormat="1">
      <c r="B1268" s="275" t="s">
        <v>271</v>
      </c>
      <c r="C1268" s="627">
        <v>2</v>
      </c>
      <c r="D1268" s="627"/>
      <c r="E1268" s="627">
        <v>1</v>
      </c>
      <c r="F1268" s="627"/>
      <c r="G1268" s="276">
        <v>3</v>
      </c>
      <c r="H1268" s="275" t="s">
        <v>270</v>
      </c>
      <c r="I1268" s="627">
        <v>2</v>
      </c>
      <c r="J1268" s="627"/>
      <c r="K1268" s="279">
        <v>4</v>
      </c>
      <c r="L1268" s="276">
        <v>6</v>
      </c>
      <c r="M1268" s="275" t="s">
        <v>269</v>
      </c>
      <c r="N1268" s="279">
        <v>1</v>
      </c>
      <c r="O1268" s="627">
        <v>0</v>
      </c>
      <c r="P1268" s="627"/>
      <c r="Q1268" s="627">
        <v>1</v>
      </c>
      <c r="R1268" s="628"/>
      <c r="S1268" s="275" t="s">
        <v>268</v>
      </c>
      <c r="T1268" s="627">
        <v>3</v>
      </c>
      <c r="U1268" s="627"/>
      <c r="V1268" s="279">
        <v>2</v>
      </c>
      <c r="W1268" s="627">
        <v>5</v>
      </c>
      <c r="X1268" s="628"/>
    </row>
    <row r="1269" spans="2:24" s="50" customFormat="1">
      <c r="B1269" s="275" t="s">
        <v>267</v>
      </c>
      <c r="C1269" s="627">
        <v>5</v>
      </c>
      <c r="D1269" s="627"/>
      <c r="E1269" s="627">
        <v>1</v>
      </c>
      <c r="F1269" s="627"/>
      <c r="G1269" s="276">
        <v>6</v>
      </c>
      <c r="H1269" s="275" t="s">
        <v>266</v>
      </c>
      <c r="I1269" s="627">
        <v>1</v>
      </c>
      <c r="J1269" s="627"/>
      <c r="K1269" s="279">
        <v>2</v>
      </c>
      <c r="L1269" s="276">
        <v>3</v>
      </c>
      <c r="M1269" s="275" t="s">
        <v>265</v>
      </c>
      <c r="N1269" s="279">
        <v>1</v>
      </c>
      <c r="O1269" s="627">
        <v>1</v>
      </c>
      <c r="P1269" s="627"/>
      <c r="Q1269" s="627">
        <v>2</v>
      </c>
      <c r="R1269" s="628"/>
      <c r="S1269" s="275" t="s">
        <v>264</v>
      </c>
      <c r="T1269" s="627">
        <v>2</v>
      </c>
      <c r="U1269" s="627"/>
      <c r="V1269" s="279">
        <v>3</v>
      </c>
      <c r="W1269" s="627">
        <v>5</v>
      </c>
      <c r="X1269" s="628"/>
    </row>
    <row r="1270" spans="2:24" s="50" customFormat="1">
      <c r="B1270" s="300" t="s">
        <v>263</v>
      </c>
      <c r="C1270" s="466">
        <v>2</v>
      </c>
      <c r="D1270" s="466"/>
      <c r="E1270" s="466">
        <v>0</v>
      </c>
      <c r="F1270" s="466"/>
      <c r="G1270" s="301">
        <v>2</v>
      </c>
      <c r="H1270" s="300" t="s">
        <v>262</v>
      </c>
      <c r="I1270" s="466">
        <v>2</v>
      </c>
      <c r="J1270" s="466"/>
      <c r="K1270" s="196">
        <v>3</v>
      </c>
      <c r="L1270" s="301">
        <v>5</v>
      </c>
      <c r="M1270" s="300" t="s">
        <v>261</v>
      </c>
      <c r="N1270" s="196">
        <v>1</v>
      </c>
      <c r="O1270" s="466">
        <v>3</v>
      </c>
      <c r="P1270" s="466"/>
      <c r="Q1270" s="466">
        <v>4</v>
      </c>
      <c r="R1270" s="618"/>
      <c r="S1270" s="300" t="s">
        <v>260</v>
      </c>
      <c r="T1270" s="466">
        <v>2</v>
      </c>
      <c r="U1270" s="466"/>
      <c r="V1270" s="196">
        <v>5</v>
      </c>
      <c r="W1270" s="466">
        <v>7</v>
      </c>
      <c r="X1270" s="618"/>
    </row>
    <row r="1271" spans="2:24" s="50" customFormat="1">
      <c r="B1271" s="275" t="s">
        <v>259</v>
      </c>
      <c r="C1271" s="627">
        <v>1</v>
      </c>
      <c r="D1271" s="627"/>
      <c r="E1271" s="627">
        <v>4</v>
      </c>
      <c r="F1271" s="627"/>
      <c r="G1271" s="276">
        <v>5</v>
      </c>
      <c r="H1271" s="275" t="s">
        <v>258</v>
      </c>
      <c r="I1271" s="627">
        <v>2</v>
      </c>
      <c r="J1271" s="627"/>
      <c r="K1271" s="279">
        <v>1</v>
      </c>
      <c r="L1271" s="276">
        <v>3</v>
      </c>
      <c r="M1271" s="275" t="s">
        <v>257</v>
      </c>
      <c r="N1271" s="279">
        <v>3</v>
      </c>
      <c r="O1271" s="627">
        <v>1</v>
      </c>
      <c r="P1271" s="627"/>
      <c r="Q1271" s="627">
        <v>4</v>
      </c>
      <c r="R1271" s="628"/>
      <c r="S1271" s="275" t="s">
        <v>256</v>
      </c>
      <c r="T1271" s="627">
        <v>1</v>
      </c>
      <c r="U1271" s="627"/>
      <c r="V1271" s="279">
        <v>1</v>
      </c>
      <c r="W1271" s="627">
        <v>2</v>
      </c>
      <c r="X1271" s="628"/>
    </row>
    <row r="1272" spans="2:24" s="50" customFormat="1">
      <c r="B1272" s="275" t="s">
        <v>255</v>
      </c>
      <c r="C1272" s="627">
        <v>1</v>
      </c>
      <c r="D1272" s="627"/>
      <c r="E1272" s="627">
        <v>1</v>
      </c>
      <c r="F1272" s="627"/>
      <c r="G1272" s="276">
        <v>2</v>
      </c>
      <c r="H1272" s="275" t="s">
        <v>254</v>
      </c>
      <c r="I1272" s="627">
        <v>1</v>
      </c>
      <c r="J1272" s="627"/>
      <c r="K1272" s="279">
        <v>4</v>
      </c>
      <c r="L1272" s="276">
        <v>5</v>
      </c>
      <c r="M1272" s="275" t="s">
        <v>253</v>
      </c>
      <c r="N1272" s="279">
        <v>3</v>
      </c>
      <c r="O1272" s="627">
        <v>0</v>
      </c>
      <c r="P1272" s="627"/>
      <c r="Q1272" s="627">
        <v>3</v>
      </c>
      <c r="R1272" s="628"/>
      <c r="S1272" s="275" t="s">
        <v>252</v>
      </c>
      <c r="T1272" s="627">
        <v>2</v>
      </c>
      <c r="U1272" s="627"/>
      <c r="V1272" s="279">
        <v>1</v>
      </c>
      <c r="W1272" s="627">
        <v>3</v>
      </c>
      <c r="X1272" s="628"/>
    </row>
    <row r="1273" spans="2:24" s="50" customFormat="1">
      <c r="B1273" s="275" t="s">
        <v>251</v>
      </c>
      <c r="C1273" s="627">
        <v>1</v>
      </c>
      <c r="D1273" s="627"/>
      <c r="E1273" s="627">
        <v>3</v>
      </c>
      <c r="F1273" s="627"/>
      <c r="G1273" s="276">
        <v>4</v>
      </c>
      <c r="H1273" s="275" t="s">
        <v>250</v>
      </c>
      <c r="I1273" s="627">
        <v>0</v>
      </c>
      <c r="J1273" s="627"/>
      <c r="K1273" s="279">
        <v>4</v>
      </c>
      <c r="L1273" s="276">
        <v>4</v>
      </c>
      <c r="M1273" s="275" t="s">
        <v>249</v>
      </c>
      <c r="N1273" s="279">
        <v>5</v>
      </c>
      <c r="O1273" s="627">
        <v>2</v>
      </c>
      <c r="P1273" s="627"/>
      <c r="Q1273" s="627">
        <v>7</v>
      </c>
      <c r="R1273" s="628"/>
      <c r="S1273" s="275" t="s">
        <v>248</v>
      </c>
      <c r="T1273" s="627">
        <v>1</v>
      </c>
      <c r="U1273" s="627"/>
      <c r="V1273" s="279">
        <v>2</v>
      </c>
      <c r="W1273" s="627">
        <v>3</v>
      </c>
      <c r="X1273" s="628"/>
    </row>
    <row r="1274" spans="2:24" s="50" customFormat="1">
      <c r="B1274" s="275" t="s">
        <v>247</v>
      </c>
      <c r="C1274" s="627">
        <v>5</v>
      </c>
      <c r="D1274" s="627"/>
      <c r="E1274" s="627">
        <v>2</v>
      </c>
      <c r="F1274" s="627"/>
      <c r="G1274" s="276">
        <v>7</v>
      </c>
      <c r="H1274" s="275" t="s">
        <v>246</v>
      </c>
      <c r="I1274" s="627">
        <v>2</v>
      </c>
      <c r="J1274" s="627"/>
      <c r="K1274" s="279">
        <v>2</v>
      </c>
      <c r="L1274" s="276">
        <v>4</v>
      </c>
      <c r="M1274" s="275" t="s">
        <v>245</v>
      </c>
      <c r="N1274" s="279">
        <v>1</v>
      </c>
      <c r="O1274" s="627">
        <v>0</v>
      </c>
      <c r="P1274" s="627"/>
      <c r="Q1274" s="627">
        <v>1</v>
      </c>
      <c r="R1274" s="628"/>
      <c r="S1274" s="275" t="s">
        <v>244</v>
      </c>
      <c r="T1274" s="627">
        <v>0</v>
      </c>
      <c r="U1274" s="627"/>
      <c r="V1274" s="279">
        <v>2</v>
      </c>
      <c r="W1274" s="627">
        <v>2</v>
      </c>
      <c r="X1274" s="628"/>
    </row>
    <row r="1275" spans="2:24" s="50" customFormat="1">
      <c r="B1275" s="300" t="s">
        <v>243</v>
      </c>
      <c r="C1275" s="466">
        <v>1</v>
      </c>
      <c r="D1275" s="466"/>
      <c r="E1275" s="466">
        <v>2</v>
      </c>
      <c r="F1275" s="466"/>
      <c r="G1275" s="301">
        <v>3</v>
      </c>
      <c r="H1275" s="300" t="s">
        <v>242</v>
      </c>
      <c r="I1275" s="466">
        <v>3</v>
      </c>
      <c r="J1275" s="466"/>
      <c r="K1275" s="196">
        <v>6</v>
      </c>
      <c r="L1275" s="301">
        <v>9</v>
      </c>
      <c r="M1275" s="300" t="s">
        <v>241</v>
      </c>
      <c r="N1275" s="196">
        <v>3</v>
      </c>
      <c r="O1275" s="466">
        <v>3</v>
      </c>
      <c r="P1275" s="466"/>
      <c r="Q1275" s="466">
        <v>6</v>
      </c>
      <c r="R1275" s="618"/>
      <c r="S1275" s="300" t="s">
        <v>240</v>
      </c>
      <c r="T1275" s="466">
        <v>2</v>
      </c>
      <c r="U1275" s="466"/>
      <c r="V1275" s="196">
        <v>0</v>
      </c>
      <c r="W1275" s="466">
        <v>2</v>
      </c>
      <c r="X1275" s="618"/>
    </row>
    <row r="1276" spans="2:24" s="50" customFormat="1">
      <c r="B1276" s="275" t="s">
        <v>239</v>
      </c>
      <c r="C1276" s="627">
        <v>1</v>
      </c>
      <c r="D1276" s="627"/>
      <c r="E1276" s="627">
        <v>1</v>
      </c>
      <c r="F1276" s="627"/>
      <c r="G1276" s="276">
        <v>2</v>
      </c>
      <c r="H1276" s="275" t="s">
        <v>238</v>
      </c>
      <c r="I1276" s="627">
        <v>2</v>
      </c>
      <c r="J1276" s="627"/>
      <c r="K1276" s="279">
        <v>2</v>
      </c>
      <c r="L1276" s="276">
        <v>4</v>
      </c>
      <c r="M1276" s="275" t="s">
        <v>237</v>
      </c>
      <c r="N1276" s="279">
        <v>2</v>
      </c>
      <c r="O1276" s="627">
        <v>2</v>
      </c>
      <c r="P1276" s="627"/>
      <c r="Q1276" s="627">
        <v>4</v>
      </c>
      <c r="R1276" s="628"/>
      <c r="S1276" s="275" t="s">
        <v>236</v>
      </c>
      <c r="T1276" s="627">
        <v>1</v>
      </c>
      <c r="U1276" s="627"/>
      <c r="V1276" s="279">
        <v>2</v>
      </c>
      <c r="W1276" s="627">
        <v>3</v>
      </c>
      <c r="X1276" s="628"/>
    </row>
    <row r="1277" spans="2:24" s="50" customFormat="1">
      <c r="B1277" s="275" t="s">
        <v>235</v>
      </c>
      <c r="C1277" s="627">
        <v>2</v>
      </c>
      <c r="D1277" s="627"/>
      <c r="E1277" s="627">
        <v>0</v>
      </c>
      <c r="F1277" s="627"/>
      <c r="G1277" s="276">
        <v>2</v>
      </c>
      <c r="H1277" s="275" t="s">
        <v>234</v>
      </c>
      <c r="I1277" s="627">
        <v>2</v>
      </c>
      <c r="J1277" s="627"/>
      <c r="K1277" s="279">
        <v>0</v>
      </c>
      <c r="L1277" s="276">
        <v>2</v>
      </c>
      <c r="M1277" s="275" t="s">
        <v>233</v>
      </c>
      <c r="N1277" s="279">
        <v>2</v>
      </c>
      <c r="O1277" s="627">
        <v>3</v>
      </c>
      <c r="P1277" s="627"/>
      <c r="Q1277" s="627">
        <v>5</v>
      </c>
      <c r="R1277" s="628"/>
      <c r="S1277" s="275" t="s">
        <v>232</v>
      </c>
      <c r="T1277" s="627">
        <v>2</v>
      </c>
      <c r="U1277" s="627"/>
      <c r="V1277" s="279">
        <v>3</v>
      </c>
      <c r="W1277" s="627">
        <v>5</v>
      </c>
      <c r="X1277" s="628"/>
    </row>
    <row r="1278" spans="2:24" s="50" customFormat="1">
      <c r="B1278" s="275" t="s">
        <v>231</v>
      </c>
      <c r="C1278" s="627">
        <v>1</v>
      </c>
      <c r="D1278" s="627"/>
      <c r="E1278" s="627">
        <v>0</v>
      </c>
      <c r="F1278" s="627"/>
      <c r="G1278" s="276">
        <v>1</v>
      </c>
      <c r="H1278" s="275" t="s">
        <v>230</v>
      </c>
      <c r="I1278" s="627">
        <v>2</v>
      </c>
      <c r="J1278" s="627"/>
      <c r="K1278" s="279">
        <v>1</v>
      </c>
      <c r="L1278" s="276">
        <v>3</v>
      </c>
      <c r="M1278" s="275" t="s">
        <v>229</v>
      </c>
      <c r="N1278" s="279">
        <v>2</v>
      </c>
      <c r="O1278" s="627">
        <v>4</v>
      </c>
      <c r="P1278" s="627"/>
      <c r="Q1278" s="627">
        <v>6</v>
      </c>
      <c r="R1278" s="628"/>
      <c r="S1278" s="275" t="s">
        <v>228</v>
      </c>
      <c r="T1278" s="627">
        <v>2</v>
      </c>
      <c r="U1278" s="627"/>
      <c r="V1278" s="279">
        <v>3</v>
      </c>
      <c r="W1278" s="627">
        <v>5</v>
      </c>
      <c r="X1278" s="628"/>
    </row>
    <row r="1279" spans="2:24" s="50" customFormat="1">
      <c r="B1279" s="275" t="s">
        <v>227</v>
      </c>
      <c r="C1279" s="627">
        <v>3</v>
      </c>
      <c r="D1279" s="627"/>
      <c r="E1279" s="627">
        <v>2</v>
      </c>
      <c r="F1279" s="627"/>
      <c r="G1279" s="276">
        <v>5</v>
      </c>
      <c r="H1279" s="275" t="s">
        <v>226</v>
      </c>
      <c r="I1279" s="627">
        <v>1</v>
      </c>
      <c r="J1279" s="627"/>
      <c r="K1279" s="279">
        <v>5</v>
      </c>
      <c r="L1279" s="276">
        <v>6</v>
      </c>
      <c r="M1279" s="275" t="s">
        <v>225</v>
      </c>
      <c r="N1279" s="279">
        <v>3</v>
      </c>
      <c r="O1279" s="627">
        <v>5</v>
      </c>
      <c r="P1279" s="627"/>
      <c r="Q1279" s="627">
        <v>8</v>
      </c>
      <c r="R1279" s="628"/>
      <c r="S1279" s="275" t="s">
        <v>224</v>
      </c>
      <c r="T1279" s="627">
        <v>0</v>
      </c>
      <c r="U1279" s="627"/>
      <c r="V1279" s="279">
        <v>0</v>
      </c>
      <c r="W1279" s="627">
        <v>0</v>
      </c>
      <c r="X1279" s="628"/>
    </row>
    <row r="1280" spans="2:24" s="50" customFormat="1">
      <c r="B1280" s="300" t="s">
        <v>223</v>
      </c>
      <c r="C1280" s="466">
        <v>3</v>
      </c>
      <c r="D1280" s="466"/>
      <c r="E1280" s="466">
        <v>3</v>
      </c>
      <c r="F1280" s="466"/>
      <c r="G1280" s="301">
        <v>6</v>
      </c>
      <c r="H1280" s="300" t="s">
        <v>222</v>
      </c>
      <c r="I1280" s="466">
        <v>0</v>
      </c>
      <c r="J1280" s="466"/>
      <c r="K1280" s="196">
        <v>3</v>
      </c>
      <c r="L1280" s="301">
        <v>3</v>
      </c>
      <c r="M1280" s="300" t="s">
        <v>221</v>
      </c>
      <c r="N1280" s="196">
        <v>3</v>
      </c>
      <c r="O1280" s="466">
        <v>4</v>
      </c>
      <c r="P1280" s="466"/>
      <c r="Q1280" s="466">
        <v>7</v>
      </c>
      <c r="R1280" s="618"/>
      <c r="S1280" s="300" t="s">
        <v>220</v>
      </c>
      <c r="T1280" s="466">
        <v>1</v>
      </c>
      <c r="U1280" s="466"/>
      <c r="V1280" s="196">
        <v>4</v>
      </c>
      <c r="W1280" s="466">
        <v>5</v>
      </c>
      <c r="X1280" s="618"/>
    </row>
    <row r="1281" spans="2:24" s="50" customFormat="1">
      <c r="B1281" s="275" t="s">
        <v>219</v>
      </c>
      <c r="C1281" s="627">
        <v>1</v>
      </c>
      <c r="D1281" s="627"/>
      <c r="E1281" s="627">
        <v>4</v>
      </c>
      <c r="F1281" s="627"/>
      <c r="G1281" s="276">
        <v>5</v>
      </c>
      <c r="H1281" s="275" t="s">
        <v>218</v>
      </c>
      <c r="I1281" s="627">
        <v>4</v>
      </c>
      <c r="J1281" s="627"/>
      <c r="K1281" s="279">
        <v>1</v>
      </c>
      <c r="L1281" s="276">
        <v>5</v>
      </c>
      <c r="M1281" s="275" t="s">
        <v>217</v>
      </c>
      <c r="N1281" s="279">
        <v>3</v>
      </c>
      <c r="O1281" s="627">
        <v>3</v>
      </c>
      <c r="P1281" s="627"/>
      <c r="Q1281" s="627">
        <v>6</v>
      </c>
      <c r="R1281" s="628"/>
      <c r="S1281" s="275" t="s">
        <v>216</v>
      </c>
      <c r="T1281" s="627">
        <v>0</v>
      </c>
      <c r="U1281" s="627"/>
      <c r="V1281" s="279">
        <v>2</v>
      </c>
      <c r="W1281" s="627">
        <v>2</v>
      </c>
      <c r="X1281" s="628"/>
    </row>
    <row r="1282" spans="2:24" s="50" customFormat="1">
      <c r="B1282" s="275" t="s">
        <v>215</v>
      </c>
      <c r="C1282" s="627">
        <v>2</v>
      </c>
      <c r="D1282" s="627"/>
      <c r="E1282" s="627">
        <v>0</v>
      </c>
      <c r="F1282" s="627"/>
      <c r="G1282" s="276">
        <v>2</v>
      </c>
      <c r="H1282" s="275" t="s">
        <v>214</v>
      </c>
      <c r="I1282" s="627">
        <v>9</v>
      </c>
      <c r="J1282" s="627"/>
      <c r="K1282" s="279">
        <v>2</v>
      </c>
      <c r="L1282" s="276">
        <v>11</v>
      </c>
      <c r="M1282" s="275" t="s">
        <v>213</v>
      </c>
      <c r="N1282" s="279">
        <v>2</v>
      </c>
      <c r="O1282" s="627">
        <v>6</v>
      </c>
      <c r="P1282" s="627"/>
      <c r="Q1282" s="627">
        <v>8</v>
      </c>
      <c r="R1282" s="628"/>
      <c r="S1282" s="275" t="s">
        <v>212</v>
      </c>
      <c r="T1282" s="627">
        <v>0</v>
      </c>
      <c r="U1282" s="627"/>
      <c r="V1282" s="279">
        <v>1</v>
      </c>
      <c r="W1282" s="627">
        <v>1</v>
      </c>
      <c r="X1282" s="628"/>
    </row>
    <row r="1283" spans="2:24" s="50" customFormat="1">
      <c r="B1283" s="275" t="s">
        <v>211</v>
      </c>
      <c r="C1283" s="627">
        <v>3</v>
      </c>
      <c r="D1283" s="627"/>
      <c r="E1283" s="627">
        <v>1</v>
      </c>
      <c r="F1283" s="627"/>
      <c r="G1283" s="276">
        <v>4</v>
      </c>
      <c r="H1283" s="275" t="s">
        <v>210</v>
      </c>
      <c r="I1283" s="627">
        <v>4</v>
      </c>
      <c r="J1283" s="627"/>
      <c r="K1283" s="279">
        <v>3</v>
      </c>
      <c r="L1283" s="276">
        <v>7</v>
      </c>
      <c r="M1283" s="275" t="s">
        <v>209</v>
      </c>
      <c r="N1283" s="279">
        <v>1</v>
      </c>
      <c r="O1283" s="627">
        <v>6</v>
      </c>
      <c r="P1283" s="627"/>
      <c r="Q1283" s="627">
        <v>7</v>
      </c>
      <c r="R1283" s="628"/>
      <c r="S1283" s="275" t="s">
        <v>208</v>
      </c>
      <c r="T1283" s="627">
        <v>0</v>
      </c>
      <c r="U1283" s="627"/>
      <c r="V1283" s="279">
        <v>0</v>
      </c>
      <c r="W1283" s="627">
        <v>0</v>
      </c>
      <c r="X1283" s="628"/>
    </row>
    <row r="1284" spans="2:24" s="50" customFormat="1">
      <c r="B1284" s="275" t="s">
        <v>207</v>
      </c>
      <c r="C1284" s="627">
        <v>0</v>
      </c>
      <c r="D1284" s="627"/>
      <c r="E1284" s="627">
        <v>2</v>
      </c>
      <c r="F1284" s="627"/>
      <c r="G1284" s="276">
        <v>2</v>
      </c>
      <c r="H1284" s="275" t="s">
        <v>206</v>
      </c>
      <c r="I1284" s="627">
        <v>6</v>
      </c>
      <c r="J1284" s="627"/>
      <c r="K1284" s="279">
        <v>3</v>
      </c>
      <c r="L1284" s="276">
        <v>9</v>
      </c>
      <c r="M1284" s="275" t="s">
        <v>205</v>
      </c>
      <c r="N1284" s="279">
        <v>2</v>
      </c>
      <c r="O1284" s="627">
        <v>3</v>
      </c>
      <c r="P1284" s="627"/>
      <c r="Q1284" s="627">
        <v>5</v>
      </c>
      <c r="R1284" s="628"/>
      <c r="S1284" s="275" t="s">
        <v>204</v>
      </c>
      <c r="T1284" s="627">
        <v>0</v>
      </c>
      <c r="U1284" s="627"/>
      <c r="V1284" s="279">
        <v>1</v>
      </c>
      <c r="W1284" s="627">
        <v>1</v>
      </c>
      <c r="X1284" s="628"/>
    </row>
    <row r="1285" spans="2:24" s="50" customFormat="1">
      <c r="B1285" s="300" t="s">
        <v>203</v>
      </c>
      <c r="C1285" s="466">
        <v>1</v>
      </c>
      <c r="D1285" s="466"/>
      <c r="E1285" s="466">
        <v>1</v>
      </c>
      <c r="F1285" s="466"/>
      <c r="G1285" s="301">
        <v>2</v>
      </c>
      <c r="H1285" s="300" t="s">
        <v>202</v>
      </c>
      <c r="I1285" s="466">
        <v>2</v>
      </c>
      <c r="J1285" s="466"/>
      <c r="K1285" s="196">
        <v>2</v>
      </c>
      <c r="L1285" s="301">
        <v>4</v>
      </c>
      <c r="M1285" s="300" t="s">
        <v>201</v>
      </c>
      <c r="N1285" s="196">
        <v>2</v>
      </c>
      <c r="O1285" s="466">
        <v>2</v>
      </c>
      <c r="P1285" s="466"/>
      <c r="Q1285" s="466">
        <v>4</v>
      </c>
      <c r="R1285" s="618"/>
      <c r="S1285" s="300" t="s">
        <v>200</v>
      </c>
      <c r="T1285" s="466">
        <v>0</v>
      </c>
      <c r="U1285" s="466"/>
      <c r="V1285" s="196">
        <v>0</v>
      </c>
      <c r="W1285" s="466">
        <v>0</v>
      </c>
      <c r="X1285" s="618"/>
    </row>
    <row r="1286" spans="2:24" s="50" customFormat="1">
      <c r="B1286" s="275" t="s">
        <v>199</v>
      </c>
      <c r="C1286" s="627">
        <v>2</v>
      </c>
      <c r="D1286" s="627"/>
      <c r="E1286" s="627">
        <v>2</v>
      </c>
      <c r="F1286" s="627"/>
      <c r="G1286" s="276">
        <v>4</v>
      </c>
      <c r="H1286" s="275" t="s">
        <v>198</v>
      </c>
      <c r="I1286" s="627">
        <v>5</v>
      </c>
      <c r="J1286" s="627"/>
      <c r="K1286" s="279">
        <v>3</v>
      </c>
      <c r="L1286" s="276">
        <v>8</v>
      </c>
      <c r="M1286" s="275" t="s">
        <v>197</v>
      </c>
      <c r="N1286" s="279">
        <v>4</v>
      </c>
      <c r="O1286" s="627">
        <v>4</v>
      </c>
      <c r="P1286" s="627"/>
      <c r="Q1286" s="627">
        <v>8</v>
      </c>
      <c r="R1286" s="628"/>
      <c r="S1286" s="297" t="s">
        <v>196</v>
      </c>
      <c r="T1286" s="629">
        <v>1</v>
      </c>
      <c r="U1286" s="629"/>
      <c r="V1286" s="299">
        <v>1</v>
      </c>
      <c r="W1286" s="629">
        <v>2</v>
      </c>
      <c r="X1286" s="630"/>
    </row>
    <row r="1287" spans="2:24" s="50" customFormat="1">
      <c r="B1287" s="275" t="s">
        <v>195</v>
      </c>
      <c r="C1287" s="627">
        <v>4</v>
      </c>
      <c r="D1287" s="627"/>
      <c r="E1287" s="627">
        <v>2</v>
      </c>
      <c r="F1287" s="627"/>
      <c r="G1287" s="276">
        <v>6</v>
      </c>
      <c r="H1287" s="275" t="s">
        <v>194</v>
      </c>
      <c r="I1287" s="627">
        <v>6</v>
      </c>
      <c r="J1287" s="627"/>
      <c r="K1287" s="279">
        <v>4</v>
      </c>
      <c r="L1287" s="276">
        <v>10</v>
      </c>
      <c r="M1287" s="275" t="s">
        <v>193</v>
      </c>
      <c r="N1287" s="279">
        <v>0</v>
      </c>
      <c r="O1287" s="627">
        <v>3</v>
      </c>
      <c r="P1287" s="627"/>
      <c r="Q1287" s="627">
        <v>3</v>
      </c>
      <c r="R1287" s="628"/>
      <c r="S1287" s="275" t="s">
        <v>192</v>
      </c>
      <c r="T1287" s="627">
        <v>0</v>
      </c>
      <c r="U1287" s="627"/>
      <c r="V1287" s="279">
        <v>0</v>
      </c>
      <c r="W1287" s="627">
        <v>0</v>
      </c>
      <c r="X1287" s="628"/>
    </row>
    <row r="1288" spans="2:24" s="50" customFormat="1">
      <c r="B1288" s="275" t="s">
        <v>191</v>
      </c>
      <c r="C1288" s="627">
        <v>1</v>
      </c>
      <c r="D1288" s="627"/>
      <c r="E1288" s="627">
        <v>1</v>
      </c>
      <c r="F1288" s="627"/>
      <c r="G1288" s="276">
        <v>2</v>
      </c>
      <c r="H1288" s="275" t="s">
        <v>190</v>
      </c>
      <c r="I1288" s="627">
        <v>6</v>
      </c>
      <c r="J1288" s="627"/>
      <c r="K1288" s="279">
        <v>3</v>
      </c>
      <c r="L1288" s="276">
        <v>9</v>
      </c>
      <c r="M1288" s="275" t="s">
        <v>189</v>
      </c>
      <c r="N1288" s="279">
        <v>3</v>
      </c>
      <c r="O1288" s="627">
        <v>1</v>
      </c>
      <c r="P1288" s="627"/>
      <c r="Q1288" s="627">
        <v>4</v>
      </c>
      <c r="R1288" s="628"/>
      <c r="S1288" s="275" t="s">
        <v>188</v>
      </c>
      <c r="T1288" s="627">
        <v>0</v>
      </c>
      <c r="U1288" s="627"/>
      <c r="V1288" s="279">
        <v>0</v>
      </c>
      <c r="W1288" s="627">
        <v>0</v>
      </c>
      <c r="X1288" s="628"/>
    </row>
    <row r="1289" spans="2:24" s="50" customFormat="1">
      <c r="B1289" s="275" t="s">
        <v>187</v>
      </c>
      <c r="C1289" s="627">
        <v>2</v>
      </c>
      <c r="D1289" s="627"/>
      <c r="E1289" s="627">
        <v>1</v>
      </c>
      <c r="F1289" s="627"/>
      <c r="G1289" s="276">
        <v>3</v>
      </c>
      <c r="H1289" s="275" t="s">
        <v>186</v>
      </c>
      <c r="I1289" s="627">
        <v>2</v>
      </c>
      <c r="J1289" s="627"/>
      <c r="K1289" s="279">
        <v>2</v>
      </c>
      <c r="L1289" s="276">
        <v>4</v>
      </c>
      <c r="M1289" s="275" t="s">
        <v>185</v>
      </c>
      <c r="N1289" s="279">
        <v>1</v>
      </c>
      <c r="O1289" s="627">
        <v>4</v>
      </c>
      <c r="P1289" s="627"/>
      <c r="Q1289" s="627">
        <v>5</v>
      </c>
      <c r="R1289" s="628"/>
      <c r="S1289" s="275" t="s">
        <v>184</v>
      </c>
      <c r="T1289" s="627">
        <v>0</v>
      </c>
      <c r="U1289" s="627"/>
      <c r="V1289" s="279">
        <v>0</v>
      </c>
      <c r="W1289" s="627">
        <v>0</v>
      </c>
      <c r="X1289" s="628"/>
    </row>
    <row r="1290" spans="2:24" s="50" customFormat="1" ht="14.25" thickBot="1">
      <c r="B1290" s="277" t="s">
        <v>183</v>
      </c>
      <c r="C1290" s="632">
        <v>2</v>
      </c>
      <c r="D1290" s="632"/>
      <c r="E1290" s="632">
        <v>4</v>
      </c>
      <c r="F1290" s="632"/>
      <c r="G1290" s="278">
        <v>6</v>
      </c>
      <c r="H1290" s="277" t="s">
        <v>182</v>
      </c>
      <c r="I1290" s="632">
        <v>6</v>
      </c>
      <c r="J1290" s="632"/>
      <c r="K1290" s="280">
        <v>1</v>
      </c>
      <c r="L1290" s="278">
        <v>7</v>
      </c>
      <c r="M1290" s="277" t="s">
        <v>181</v>
      </c>
      <c r="N1290" s="280">
        <v>3</v>
      </c>
      <c r="O1290" s="632">
        <v>0</v>
      </c>
      <c r="P1290" s="632"/>
      <c r="Q1290" s="632">
        <v>3</v>
      </c>
      <c r="R1290" s="647"/>
      <c r="S1290" s="300" t="s">
        <v>180</v>
      </c>
      <c r="T1290" s="466">
        <v>0</v>
      </c>
      <c r="U1290" s="466"/>
      <c r="V1290" s="196">
        <v>0</v>
      </c>
      <c r="W1290" s="466">
        <v>0</v>
      </c>
      <c r="X1290" s="618"/>
    </row>
    <row r="1291" spans="2:24" s="50" customFormat="1" ht="14.25" thickBot="1">
      <c r="F1291" s="643" t="s">
        <v>179</v>
      </c>
      <c r="G1291" s="643"/>
      <c r="H1291" s="643"/>
      <c r="I1291" s="643"/>
      <c r="S1291" s="297" t="s">
        <v>178</v>
      </c>
      <c r="T1291" s="629">
        <v>0</v>
      </c>
      <c r="U1291" s="629"/>
      <c r="V1291" s="299">
        <v>0</v>
      </c>
      <c r="W1291" s="629">
        <v>0</v>
      </c>
      <c r="X1291" s="630"/>
    </row>
    <row r="1292" spans="2:24" s="50" customFormat="1">
      <c r="B1292" s="281" t="s">
        <v>177</v>
      </c>
      <c r="C1292" s="634">
        <f>SUM(C1266:D1270)</f>
        <v>11</v>
      </c>
      <c r="D1292" s="634"/>
      <c r="E1292" s="634">
        <f>SUM(E1266:F1270)</f>
        <v>4</v>
      </c>
      <c r="F1292" s="634"/>
      <c r="G1292" s="282">
        <f>SUM(C1292:F1292)</f>
        <v>15</v>
      </c>
      <c r="H1292" s="281" t="s">
        <v>176</v>
      </c>
      <c r="I1292" s="633">
        <f>SUM(N1266:N1270)</f>
        <v>7</v>
      </c>
      <c r="J1292" s="633"/>
      <c r="K1292" s="287">
        <f>SUM(O1266:P1270)</f>
        <v>6</v>
      </c>
      <c r="L1292" s="282">
        <f t="shared" ref="L1292:L1298" si="209">SUM(H1292:K1292)</f>
        <v>13</v>
      </c>
      <c r="M1292" s="268" t="s">
        <v>175</v>
      </c>
      <c r="N1292" s="290">
        <f>SUM(T1291:U1296)</f>
        <v>0</v>
      </c>
      <c r="O1292" s="634">
        <f>SUM(V1291:V1295)</f>
        <v>2</v>
      </c>
      <c r="P1292" s="634"/>
      <c r="Q1292" s="634">
        <f t="shared" ref="Q1292:Q1293" si="210">SUM(M1292:P1292)</f>
        <v>2</v>
      </c>
      <c r="R1292" s="644">
        <f t="shared" ref="R1292:R1293" si="211">SUM(N1292:Q1292)</f>
        <v>4</v>
      </c>
      <c r="S1292" s="275" t="s">
        <v>174</v>
      </c>
      <c r="T1292" s="627">
        <v>0</v>
      </c>
      <c r="U1292" s="627"/>
      <c r="V1292" s="279">
        <v>0</v>
      </c>
      <c r="W1292" s="627">
        <v>0</v>
      </c>
      <c r="X1292" s="628"/>
    </row>
    <row r="1293" spans="2:24" s="50" customFormat="1" ht="14.25" thickBot="1">
      <c r="B1293" s="283" t="s">
        <v>173</v>
      </c>
      <c r="C1293" s="645">
        <f>SUM(C1271:D1275)</f>
        <v>9</v>
      </c>
      <c r="D1293" s="645"/>
      <c r="E1293" s="645">
        <f>SUM(E1271:F1275)</f>
        <v>12</v>
      </c>
      <c r="F1293" s="645"/>
      <c r="G1293" s="284">
        <f t="shared" ref="G1293:G1301" si="212">SUM(C1293:F1293)</f>
        <v>21</v>
      </c>
      <c r="H1293" s="283" t="s">
        <v>172</v>
      </c>
      <c r="I1293" s="648">
        <f>SUM(N1271:N1275)</f>
        <v>15</v>
      </c>
      <c r="J1293" s="648"/>
      <c r="K1293" s="288">
        <f>SUM(O1271:P1275)</f>
        <v>6</v>
      </c>
      <c r="L1293" s="284">
        <f t="shared" si="209"/>
        <v>21</v>
      </c>
      <c r="M1293" s="269" t="s">
        <v>159</v>
      </c>
      <c r="N1293" s="291">
        <f>T1296</f>
        <v>0</v>
      </c>
      <c r="O1293" s="641">
        <f>V1296</f>
        <v>0</v>
      </c>
      <c r="P1293" s="641"/>
      <c r="Q1293" s="641">
        <f t="shared" si="210"/>
        <v>0</v>
      </c>
      <c r="R1293" s="660">
        <f t="shared" si="211"/>
        <v>0</v>
      </c>
      <c r="S1293" s="275" t="s">
        <v>171</v>
      </c>
      <c r="T1293" s="627">
        <v>0</v>
      </c>
      <c r="U1293" s="627"/>
      <c r="V1293" s="279">
        <v>1</v>
      </c>
      <c r="W1293" s="627">
        <v>1</v>
      </c>
      <c r="X1293" s="628"/>
    </row>
    <row r="1294" spans="2:24" s="50" customFormat="1" ht="14.25" thickBot="1">
      <c r="B1294" s="283" t="s">
        <v>170</v>
      </c>
      <c r="C1294" s="645">
        <f>SUM(C1276:D1280)</f>
        <v>10</v>
      </c>
      <c r="D1294" s="645"/>
      <c r="E1294" s="645">
        <f>SUM(E1276:F1280)</f>
        <v>6</v>
      </c>
      <c r="F1294" s="645"/>
      <c r="G1294" s="284">
        <f t="shared" si="212"/>
        <v>16</v>
      </c>
      <c r="H1294" s="283" t="s">
        <v>169</v>
      </c>
      <c r="I1294" s="648">
        <f>SUM(N1276:N1280)</f>
        <v>12</v>
      </c>
      <c r="J1294" s="648"/>
      <c r="K1294" s="288">
        <f>SUM(O1276:P1280)</f>
        <v>18</v>
      </c>
      <c r="L1294" s="284">
        <f t="shared" si="209"/>
        <v>30</v>
      </c>
      <c r="S1294" s="275" t="s">
        <v>168</v>
      </c>
      <c r="T1294" s="627">
        <v>0</v>
      </c>
      <c r="U1294" s="627"/>
      <c r="V1294" s="279">
        <v>1</v>
      </c>
      <c r="W1294" s="627">
        <v>1</v>
      </c>
      <c r="X1294" s="628"/>
    </row>
    <row r="1295" spans="2:24" s="50" customFormat="1">
      <c r="B1295" s="283" t="s">
        <v>167</v>
      </c>
      <c r="C1295" s="645">
        <f>SUM(C1281:D1285)</f>
        <v>7</v>
      </c>
      <c r="D1295" s="645"/>
      <c r="E1295" s="645">
        <f>SUM(E1281:F1285)</f>
        <v>8</v>
      </c>
      <c r="F1295" s="645"/>
      <c r="G1295" s="284">
        <f t="shared" si="212"/>
        <v>15</v>
      </c>
      <c r="H1295" s="283" t="s">
        <v>166</v>
      </c>
      <c r="I1295" s="648">
        <f>SUM(N1281:N1285)</f>
        <v>10</v>
      </c>
      <c r="J1295" s="648"/>
      <c r="K1295" s="288">
        <f>SUM(O1281:P1285)</f>
        <v>20</v>
      </c>
      <c r="L1295" s="284">
        <f t="shared" si="209"/>
        <v>30</v>
      </c>
      <c r="M1295" s="639" t="s">
        <v>165</v>
      </c>
      <c r="N1295" s="635">
        <f>SUM(I1295:J1301,N1292:N1293)</f>
        <v>47</v>
      </c>
      <c r="O1295" s="635">
        <f>SUM(K1295:K1301,O1292:P1293)</f>
        <v>73</v>
      </c>
      <c r="P1295" s="635"/>
      <c r="Q1295" s="635">
        <f t="shared" ref="Q1295:Q1296" si="213">SUM(M1295:P1295)</f>
        <v>120</v>
      </c>
      <c r="R1295" s="637">
        <f t="shared" ref="R1295:R1296" si="214">SUM(N1295:Q1295)</f>
        <v>240</v>
      </c>
      <c r="S1295" s="300" t="s">
        <v>164</v>
      </c>
      <c r="T1295" s="302">
        <v>0</v>
      </c>
      <c r="U1295" s="302">
        <v>0</v>
      </c>
      <c r="V1295" s="302">
        <v>0</v>
      </c>
      <c r="W1295" s="466">
        <v>0</v>
      </c>
      <c r="X1295" s="618"/>
    </row>
    <row r="1296" spans="2:24" s="50" customFormat="1" ht="14.25" thickBot="1">
      <c r="B1296" s="283" t="s">
        <v>163</v>
      </c>
      <c r="C1296" s="645">
        <f>SUM(C1286:D1290)</f>
        <v>11</v>
      </c>
      <c r="D1296" s="645"/>
      <c r="E1296" s="645">
        <f>SUM(E1286:F1290)</f>
        <v>10</v>
      </c>
      <c r="F1296" s="645"/>
      <c r="G1296" s="284">
        <f t="shared" si="212"/>
        <v>21</v>
      </c>
      <c r="H1296" s="283" t="s">
        <v>162</v>
      </c>
      <c r="I1296" s="648">
        <f>SUM(N1286:N1290)</f>
        <v>11</v>
      </c>
      <c r="J1296" s="648"/>
      <c r="K1296" s="288">
        <f>SUM(O1286:P1290)</f>
        <v>12</v>
      </c>
      <c r="L1296" s="284">
        <f t="shared" si="209"/>
        <v>23</v>
      </c>
      <c r="M1296" s="640"/>
      <c r="N1296" s="636"/>
      <c r="O1296" s="636"/>
      <c r="P1296" s="636"/>
      <c r="Q1296" s="636">
        <f t="shared" si="213"/>
        <v>0</v>
      </c>
      <c r="R1296" s="638">
        <f t="shared" si="214"/>
        <v>0</v>
      </c>
      <c r="S1296" s="277" t="s">
        <v>159</v>
      </c>
      <c r="T1296" s="632">
        <v>0</v>
      </c>
      <c r="U1296" s="632"/>
      <c r="V1296" s="280">
        <v>0</v>
      </c>
      <c r="W1296" s="632">
        <v>0</v>
      </c>
      <c r="X1296" s="647"/>
    </row>
    <row r="1297" spans="2:27" s="50" customFormat="1" ht="14.25" thickBot="1">
      <c r="B1297" s="283" t="s">
        <v>158</v>
      </c>
      <c r="C1297" s="645">
        <f>SUM(I1266:J1270)</f>
        <v>12</v>
      </c>
      <c r="D1297" s="645"/>
      <c r="E1297" s="645">
        <f>SUM(K1266:K1270)</f>
        <v>14</v>
      </c>
      <c r="F1297" s="645"/>
      <c r="G1297" s="284">
        <f t="shared" si="212"/>
        <v>26</v>
      </c>
      <c r="H1297" s="283" t="s">
        <v>157</v>
      </c>
      <c r="I1297" s="648">
        <f>SUM(T1266:U1270)</f>
        <v>13</v>
      </c>
      <c r="J1297" s="648"/>
      <c r="K1297" s="288">
        <f>SUM(V1266:V1270)</f>
        <v>16</v>
      </c>
      <c r="L1297" s="284">
        <f t="shared" si="209"/>
        <v>29</v>
      </c>
      <c r="M1297" s="292" t="s">
        <v>161</v>
      </c>
      <c r="N1297" s="319"/>
      <c r="O1297" s="320"/>
      <c r="P1297" s="649">
        <f>Q1295/Q1299*100</f>
        <v>28.915662650602407</v>
      </c>
      <c r="Q1297" s="650"/>
      <c r="R1297" s="271" t="s">
        <v>160</v>
      </c>
    </row>
    <row r="1298" spans="2:27" s="50" customFormat="1" ht="14.25" thickBot="1">
      <c r="B1298" s="283" t="s">
        <v>156</v>
      </c>
      <c r="C1298" s="645">
        <f>SUM(I1271:J1275)</f>
        <v>8</v>
      </c>
      <c r="D1298" s="645"/>
      <c r="E1298" s="645">
        <f>SUM(K1271:K1275)</f>
        <v>17</v>
      </c>
      <c r="F1298" s="645"/>
      <c r="G1298" s="284">
        <f t="shared" si="212"/>
        <v>25</v>
      </c>
      <c r="H1298" s="283" t="s">
        <v>155</v>
      </c>
      <c r="I1298" s="648">
        <f>SUM(T1271:U1275)</f>
        <v>6</v>
      </c>
      <c r="J1298" s="648"/>
      <c r="K1298" s="288">
        <f>SUM(V1271:V1275)</f>
        <v>6</v>
      </c>
      <c r="L1298" s="284">
        <f t="shared" si="209"/>
        <v>12</v>
      </c>
    </row>
    <row r="1299" spans="2:27" s="50" customFormat="1">
      <c r="B1299" s="283" t="s">
        <v>154</v>
      </c>
      <c r="C1299" s="645">
        <f>SUM(I1276:J1280)</f>
        <v>7</v>
      </c>
      <c r="D1299" s="645"/>
      <c r="E1299" s="645">
        <f>SUM(K1276:K1280)</f>
        <v>11</v>
      </c>
      <c r="F1299" s="645"/>
      <c r="G1299" s="284">
        <f t="shared" si="212"/>
        <v>18</v>
      </c>
      <c r="H1299" s="283" t="s">
        <v>153</v>
      </c>
      <c r="I1299" s="648">
        <f>SUM(T1276:U1280)</f>
        <v>6</v>
      </c>
      <c r="J1299" s="648"/>
      <c r="K1299" s="288">
        <f>SUM(V1276:V1280)</f>
        <v>12</v>
      </c>
      <c r="L1299" s="284">
        <f>SUM(H1299:K1299)</f>
        <v>18</v>
      </c>
      <c r="M1299" s="639" t="s">
        <v>152</v>
      </c>
      <c r="N1299" s="635">
        <f>SUM(C1292:D1301,I1292:J1301,N1292:N1293)</f>
        <v>206</v>
      </c>
      <c r="O1299" s="635">
        <f>SUM(E1292:F1301,K1292:K1301,O1292:P1293)</f>
        <v>209</v>
      </c>
      <c r="P1299" s="635"/>
      <c r="Q1299" s="635">
        <f>SUM(N1299:P1300)</f>
        <v>415</v>
      </c>
      <c r="R1299" s="637"/>
      <c r="S1299" s="651" t="s">
        <v>151</v>
      </c>
      <c r="T1299" s="623">
        <v>44</v>
      </c>
      <c r="U1299" s="623"/>
      <c r="V1299" s="623">
        <v>49</v>
      </c>
      <c r="W1299" s="623">
        <v>47</v>
      </c>
      <c r="X1299" s="625"/>
    </row>
    <row r="1300" spans="2:27" s="50" customFormat="1" ht="14.25" thickBot="1">
      <c r="B1300" s="283" t="s">
        <v>150</v>
      </c>
      <c r="C1300" s="645">
        <f>SUM(I1281:J1285)</f>
        <v>25</v>
      </c>
      <c r="D1300" s="645"/>
      <c r="E1300" s="645">
        <f>SUM(K1281:K1285)</f>
        <v>11</v>
      </c>
      <c r="F1300" s="645"/>
      <c r="G1300" s="284">
        <f t="shared" si="212"/>
        <v>36</v>
      </c>
      <c r="H1300" s="283" t="s">
        <v>149</v>
      </c>
      <c r="I1300" s="648">
        <f>SUM(T1281:U1285)</f>
        <v>0</v>
      </c>
      <c r="J1300" s="648"/>
      <c r="K1300" s="288">
        <f>SUM(V1281:V1285)</f>
        <v>4</v>
      </c>
      <c r="L1300" s="284">
        <f t="shared" ref="L1300:L1301" si="215">SUM(H1300:K1300)</f>
        <v>4</v>
      </c>
      <c r="M1300" s="640"/>
      <c r="N1300" s="636"/>
      <c r="O1300" s="636"/>
      <c r="P1300" s="636"/>
      <c r="Q1300" s="636"/>
      <c r="R1300" s="638"/>
      <c r="S1300" s="652"/>
      <c r="T1300" s="624"/>
      <c r="U1300" s="624"/>
      <c r="V1300" s="624"/>
      <c r="W1300" s="624"/>
      <c r="X1300" s="626"/>
    </row>
    <row r="1301" spans="2:27" s="50" customFormat="1" ht="14.25" thickBot="1">
      <c r="B1301" s="285" t="s">
        <v>148</v>
      </c>
      <c r="C1301" s="641">
        <f>SUM(I1286:J1290)</f>
        <v>25</v>
      </c>
      <c r="D1301" s="641"/>
      <c r="E1301" s="641">
        <f>SUM(K1286:K1290)</f>
        <v>13</v>
      </c>
      <c r="F1301" s="641"/>
      <c r="G1301" s="286">
        <f t="shared" si="212"/>
        <v>38</v>
      </c>
      <c r="H1301" s="285" t="s">
        <v>147</v>
      </c>
      <c r="I1301" s="653">
        <f>SUM(T1286:U1290)</f>
        <v>1</v>
      </c>
      <c r="J1301" s="653"/>
      <c r="K1301" s="289">
        <f>SUM(V1286:V1290)</f>
        <v>1</v>
      </c>
      <c r="L1301" s="286">
        <f t="shared" si="215"/>
        <v>2</v>
      </c>
      <c r="M1301" s="269" t="s">
        <v>7</v>
      </c>
      <c r="N1301" s="306"/>
      <c r="O1301" s="306"/>
      <c r="P1301" s="306"/>
      <c r="Q1301" s="661">
        <f>字別人口!Q74</f>
        <v>238</v>
      </c>
      <c r="R1301" s="662"/>
      <c r="S1301" s="643" t="s">
        <v>146</v>
      </c>
      <c r="T1301" s="643"/>
      <c r="U1301" s="643"/>
      <c r="V1301" s="643"/>
      <c r="W1301" s="169">
        <v>31</v>
      </c>
      <c r="X1301" s="107">
        <v>74</v>
      </c>
    </row>
    <row r="1303" spans="2:27" s="50" customFormat="1"/>
    <row r="1304" spans="2:27" s="50" customFormat="1" ht="13.5" customHeight="1">
      <c r="B1304" s="643" t="s">
        <v>1</v>
      </c>
      <c r="C1304" s="643"/>
      <c r="D1304" s="643" t="s">
        <v>2</v>
      </c>
      <c r="E1304" s="643"/>
      <c r="F1304" s="643"/>
      <c r="G1304" s="643"/>
      <c r="H1304" s="643"/>
      <c r="I1304" s="643"/>
      <c r="J1304" s="631" t="s">
        <v>338</v>
      </c>
      <c r="K1304" s="631"/>
      <c r="L1304" s="631"/>
      <c r="M1304" s="631"/>
      <c r="N1304" s="631"/>
      <c r="O1304" s="631"/>
      <c r="P1304" s="631"/>
      <c r="U1304" s="193" t="str">
        <f>$U$2</f>
        <v>平成29年11月30日</v>
      </c>
      <c r="V1304" s="193"/>
      <c r="W1304" s="193"/>
      <c r="X1304" s="193" t="s">
        <v>0</v>
      </c>
      <c r="Y1304" s="4"/>
      <c r="Z1304" s="4"/>
      <c r="AA1304" s="4"/>
    </row>
    <row r="1305" spans="2:27" s="50" customFormat="1" ht="13.5" customHeight="1">
      <c r="B1305" s="643" t="s">
        <v>282</v>
      </c>
      <c r="C1305" s="643"/>
      <c r="D1305" s="643" t="s">
        <v>112</v>
      </c>
      <c r="E1305" s="643"/>
      <c r="F1305" s="643"/>
      <c r="G1305" s="643"/>
      <c r="H1305" s="260"/>
      <c r="I1305" s="260"/>
      <c r="J1305" s="631"/>
      <c r="K1305" s="631"/>
      <c r="L1305" s="631"/>
      <c r="M1305" s="631"/>
      <c r="N1305" s="631"/>
      <c r="O1305" s="631"/>
      <c r="P1305" s="631"/>
      <c r="U1305" s="193" t="str">
        <f>$U$3</f>
        <v>平成29年12月 1日</v>
      </c>
      <c r="V1305" s="193"/>
      <c r="W1305" s="193"/>
      <c r="X1305" s="193" t="s">
        <v>3</v>
      </c>
      <c r="Y1305" s="4"/>
      <c r="Z1305" s="4"/>
      <c r="AA1305" s="4"/>
    </row>
    <row r="1306" spans="2:27" s="50" customFormat="1" ht="13.5" customHeight="1" thickBot="1">
      <c r="J1306" s="273"/>
      <c r="K1306" s="273"/>
      <c r="L1306" s="273"/>
      <c r="M1306" s="273"/>
      <c r="N1306" s="273"/>
      <c r="O1306" s="273"/>
      <c r="P1306" s="273"/>
      <c r="U1306" s="260"/>
      <c r="X1306" s="4"/>
      <c r="Y1306" s="4"/>
      <c r="Z1306" s="4"/>
      <c r="AA1306" s="4"/>
    </row>
    <row r="1307" spans="2:27" s="50" customFormat="1">
      <c r="B1307" s="294" t="s">
        <v>280</v>
      </c>
      <c r="C1307" s="642" t="s">
        <v>4</v>
      </c>
      <c r="D1307" s="642"/>
      <c r="E1307" s="642" t="s">
        <v>5</v>
      </c>
      <c r="F1307" s="642"/>
      <c r="G1307" s="295" t="s">
        <v>6</v>
      </c>
      <c r="H1307" s="294" t="s">
        <v>280</v>
      </c>
      <c r="I1307" s="642" t="s">
        <v>4</v>
      </c>
      <c r="J1307" s="642"/>
      <c r="K1307" s="296" t="s">
        <v>5</v>
      </c>
      <c r="L1307" s="295" t="s">
        <v>6</v>
      </c>
      <c r="M1307" s="294" t="s">
        <v>280</v>
      </c>
      <c r="N1307" s="296" t="s">
        <v>4</v>
      </c>
      <c r="O1307" s="642" t="s">
        <v>5</v>
      </c>
      <c r="P1307" s="642"/>
      <c r="Q1307" s="642" t="s">
        <v>6</v>
      </c>
      <c r="R1307" s="646"/>
      <c r="S1307" s="294" t="s">
        <v>280</v>
      </c>
      <c r="T1307" s="642" t="s">
        <v>4</v>
      </c>
      <c r="U1307" s="642"/>
      <c r="V1307" s="296" t="s">
        <v>5</v>
      </c>
      <c r="W1307" s="642" t="s">
        <v>6</v>
      </c>
      <c r="X1307" s="646"/>
    </row>
    <row r="1308" spans="2:27" s="50" customFormat="1">
      <c r="B1308" s="297" t="s">
        <v>279</v>
      </c>
      <c r="C1308" s="629">
        <v>14</v>
      </c>
      <c r="D1308" s="629"/>
      <c r="E1308" s="629">
        <v>15</v>
      </c>
      <c r="F1308" s="629"/>
      <c r="G1308" s="298">
        <v>29</v>
      </c>
      <c r="H1308" s="297" t="s">
        <v>278</v>
      </c>
      <c r="I1308" s="629">
        <v>12</v>
      </c>
      <c r="J1308" s="629"/>
      <c r="K1308" s="299">
        <v>13</v>
      </c>
      <c r="L1308" s="298">
        <v>25</v>
      </c>
      <c r="M1308" s="297" t="s">
        <v>277</v>
      </c>
      <c r="N1308" s="299">
        <v>16</v>
      </c>
      <c r="O1308" s="629">
        <v>20</v>
      </c>
      <c r="P1308" s="629"/>
      <c r="Q1308" s="629">
        <v>36</v>
      </c>
      <c r="R1308" s="630"/>
      <c r="S1308" s="297" t="s">
        <v>276</v>
      </c>
      <c r="T1308" s="629">
        <v>2</v>
      </c>
      <c r="U1308" s="629"/>
      <c r="V1308" s="299">
        <v>10</v>
      </c>
      <c r="W1308" s="629">
        <v>12</v>
      </c>
      <c r="X1308" s="630"/>
    </row>
    <row r="1309" spans="2:27" s="50" customFormat="1">
      <c r="B1309" s="275" t="s">
        <v>275</v>
      </c>
      <c r="C1309" s="627">
        <v>12</v>
      </c>
      <c r="D1309" s="627"/>
      <c r="E1309" s="627">
        <v>9</v>
      </c>
      <c r="F1309" s="627"/>
      <c r="G1309" s="276">
        <v>21</v>
      </c>
      <c r="H1309" s="275" t="s">
        <v>274</v>
      </c>
      <c r="I1309" s="627">
        <v>8</v>
      </c>
      <c r="J1309" s="627"/>
      <c r="K1309" s="279">
        <v>12</v>
      </c>
      <c r="L1309" s="276">
        <v>20</v>
      </c>
      <c r="M1309" s="275" t="s">
        <v>273</v>
      </c>
      <c r="N1309" s="279">
        <v>5</v>
      </c>
      <c r="O1309" s="627">
        <v>10</v>
      </c>
      <c r="P1309" s="627"/>
      <c r="Q1309" s="627">
        <v>15</v>
      </c>
      <c r="R1309" s="628"/>
      <c r="S1309" s="275" t="s">
        <v>272</v>
      </c>
      <c r="T1309" s="627">
        <v>5</v>
      </c>
      <c r="U1309" s="627"/>
      <c r="V1309" s="279">
        <v>3</v>
      </c>
      <c r="W1309" s="627">
        <v>8</v>
      </c>
      <c r="X1309" s="628"/>
    </row>
    <row r="1310" spans="2:27" s="50" customFormat="1">
      <c r="B1310" s="275" t="s">
        <v>271</v>
      </c>
      <c r="C1310" s="627">
        <v>7</v>
      </c>
      <c r="D1310" s="627"/>
      <c r="E1310" s="627">
        <v>12</v>
      </c>
      <c r="F1310" s="627"/>
      <c r="G1310" s="276">
        <v>19</v>
      </c>
      <c r="H1310" s="275" t="s">
        <v>270</v>
      </c>
      <c r="I1310" s="627">
        <v>14</v>
      </c>
      <c r="J1310" s="627"/>
      <c r="K1310" s="279">
        <v>18</v>
      </c>
      <c r="L1310" s="276">
        <v>32</v>
      </c>
      <c r="M1310" s="275" t="s">
        <v>269</v>
      </c>
      <c r="N1310" s="279">
        <v>9</v>
      </c>
      <c r="O1310" s="627">
        <v>13</v>
      </c>
      <c r="P1310" s="627"/>
      <c r="Q1310" s="627">
        <v>22</v>
      </c>
      <c r="R1310" s="628"/>
      <c r="S1310" s="275" t="s">
        <v>268</v>
      </c>
      <c r="T1310" s="627">
        <v>4</v>
      </c>
      <c r="U1310" s="627"/>
      <c r="V1310" s="279">
        <v>9</v>
      </c>
      <c r="W1310" s="627">
        <v>13</v>
      </c>
      <c r="X1310" s="628"/>
    </row>
    <row r="1311" spans="2:27" s="50" customFormat="1">
      <c r="B1311" s="275" t="s">
        <v>267</v>
      </c>
      <c r="C1311" s="627">
        <v>9</v>
      </c>
      <c r="D1311" s="627"/>
      <c r="E1311" s="627">
        <v>5</v>
      </c>
      <c r="F1311" s="627"/>
      <c r="G1311" s="276">
        <v>14</v>
      </c>
      <c r="H1311" s="275" t="s">
        <v>266</v>
      </c>
      <c r="I1311" s="627">
        <v>16</v>
      </c>
      <c r="J1311" s="627"/>
      <c r="K1311" s="279">
        <v>10</v>
      </c>
      <c r="L1311" s="276">
        <v>26</v>
      </c>
      <c r="M1311" s="275" t="s">
        <v>265</v>
      </c>
      <c r="N1311" s="279">
        <v>12</v>
      </c>
      <c r="O1311" s="627">
        <v>16</v>
      </c>
      <c r="P1311" s="627"/>
      <c r="Q1311" s="627">
        <v>28</v>
      </c>
      <c r="R1311" s="628"/>
      <c r="S1311" s="275" t="s">
        <v>264</v>
      </c>
      <c r="T1311" s="627">
        <v>8</v>
      </c>
      <c r="U1311" s="627"/>
      <c r="V1311" s="279">
        <v>11</v>
      </c>
      <c r="W1311" s="627">
        <v>19</v>
      </c>
      <c r="X1311" s="628"/>
    </row>
    <row r="1312" spans="2:27" s="50" customFormat="1">
      <c r="B1312" s="300" t="s">
        <v>263</v>
      </c>
      <c r="C1312" s="466">
        <v>7</v>
      </c>
      <c r="D1312" s="466"/>
      <c r="E1312" s="466">
        <v>6</v>
      </c>
      <c r="F1312" s="466"/>
      <c r="G1312" s="301">
        <v>13</v>
      </c>
      <c r="H1312" s="300" t="s">
        <v>262</v>
      </c>
      <c r="I1312" s="466">
        <v>17</v>
      </c>
      <c r="J1312" s="466"/>
      <c r="K1312" s="196">
        <v>13</v>
      </c>
      <c r="L1312" s="301">
        <v>30</v>
      </c>
      <c r="M1312" s="300" t="s">
        <v>261</v>
      </c>
      <c r="N1312" s="196">
        <v>14</v>
      </c>
      <c r="O1312" s="466">
        <v>11</v>
      </c>
      <c r="P1312" s="466"/>
      <c r="Q1312" s="466">
        <v>25</v>
      </c>
      <c r="R1312" s="618"/>
      <c r="S1312" s="300" t="s">
        <v>260</v>
      </c>
      <c r="T1312" s="466">
        <v>5</v>
      </c>
      <c r="U1312" s="466"/>
      <c r="V1312" s="196">
        <v>10</v>
      </c>
      <c r="W1312" s="466">
        <v>15</v>
      </c>
      <c r="X1312" s="618"/>
    </row>
    <row r="1313" spans="2:24" s="50" customFormat="1">
      <c r="B1313" s="275" t="s">
        <v>259</v>
      </c>
      <c r="C1313" s="627">
        <v>5</v>
      </c>
      <c r="D1313" s="627"/>
      <c r="E1313" s="627">
        <v>17</v>
      </c>
      <c r="F1313" s="627"/>
      <c r="G1313" s="276">
        <v>22</v>
      </c>
      <c r="H1313" s="275" t="s">
        <v>258</v>
      </c>
      <c r="I1313" s="627">
        <v>16</v>
      </c>
      <c r="J1313" s="627"/>
      <c r="K1313" s="279">
        <v>19</v>
      </c>
      <c r="L1313" s="276">
        <v>35</v>
      </c>
      <c r="M1313" s="275" t="s">
        <v>257</v>
      </c>
      <c r="N1313" s="279">
        <v>12</v>
      </c>
      <c r="O1313" s="627">
        <v>9</v>
      </c>
      <c r="P1313" s="627"/>
      <c r="Q1313" s="627">
        <v>21</v>
      </c>
      <c r="R1313" s="628"/>
      <c r="S1313" s="275" t="s">
        <v>256</v>
      </c>
      <c r="T1313" s="627">
        <v>8</v>
      </c>
      <c r="U1313" s="627"/>
      <c r="V1313" s="279">
        <v>3</v>
      </c>
      <c r="W1313" s="627">
        <v>11</v>
      </c>
      <c r="X1313" s="628"/>
    </row>
    <row r="1314" spans="2:24" s="50" customFormat="1">
      <c r="B1314" s="275" t="s">
        <v>255</v>
      </c>
      <c r="C1314" s="627">
        <v>12</v>
      </c>
      <c r="D1314" s="627"/>
      <c r="E1314" s="627">
        <v>14</v>
      </c>
      <c r="F1314" s="627"/>
      <c r="G1314" s="276">
        <v>26</v>
      </c>
      <c r="H1314" s="275" t="s">
        <v>254</v>
      </c>
      <c r="I1314" s="627">
        <v>16</v>
      </c>
      <c r="J1314" s="627"/>
      <c r="K1314" s="279">
        <v>16</v>
      </c>
      <c r="L1314" s="276">
        <v>32</v>
      </c>
      <c r="M1314" s="275" t="s">
        <v>253</v>
      </c>
      <c r="N1314" s="279">
        <v>12</v>
      </c>
      <c r="O1314" s="627">
        <v>14</v>
      </c>
      <c r="P1314" s="627"/>
      <c r="Q1314" s="627">
        <v>26</v>
      </c>
      <c r="R1314" s="628"/>
      <c r="S1314" s="275" t="s">
        <v>252</v>
      </c>
      <c r="T1314" s="627">
        <v>9</v>
      </c>
      <c r="U1314" s="627"/>
      <c r="V1314" s="279">
        <v>7</v>
      </c>
      <c r="W1314" s="627">
        <v>16</v>
      </c>
      <c r="X1314" s="628"/>
    </row>
    <row r="1315" spans="2:24" s="50" customFormat="1">
      <c r="B1315" s="275" t="s">
        <v>251</v>
      </c>
      <c r="C1315" s="627">
        <v>6</v>
      </c>
      <c r="D1315" s="627"/>
      <c r="E1315" s="627">
        <v>9</v>
      </c>
      <c r="F1315" s="627"/>
      <c r="G1315" s="276">
        <v>15</v>
      </c>
      <c r="H1315" s="275" t="s">
        <v>250</v>
      </c>
      <c r="I1315" s="627">
        <v>21</v>
      </c>
      <c r="J1315" s="627"/>
      <c r="K1315" s="279">
        <v>18</v>
      </c>
      <c r="L1315" s="276">
        <v>39</v>
      </c>
      <c r="M1315" s="275" t="s">
        <v>249</v>
      </c>
      <c r="N1315" s="279">
        <v>9</v>
      </c>
      <c r="O1315" s="627">
        <v>13</v>
      </c>
      <c r="P1315" s="627"/>
      <c r="Q1315" s="627">
        <v>22</v>
      </c>
      <c r="R1315" s="628"/>
      <c r="S1315" s="275" t="s">
        <v>248</v>
      </c>
      <c r="T1315" s="627">
        <v>6</v>
      </c>
      <c r="U1315" s="627"/>
      <c r="V1315" s="279">
        <v>6</v>
      </c>
      <c r="W1315" s="627">
        <v>12</v>
      </c>
      <c r="X1315" s="628"/>
    </row>
    <row r="1316" spans="2:24" s="50" customFormat="1">
      <c r="B1316" s="275" t="s">
        <v>247</v>
      </c>
      <c r="C1316" s="627">
        <v>8</v>
      </c>
      <c r="D1316" s="627"/>
      <c r="E1316" s="627">
        <v>6</v>
      </c>
      <c r="F1316" s="627"/>
      <c r="G1316" s="276">
        <v>14</v>
      </c>
      <c r="H1316" s="275" t="s">
        <v>246</v>
      </c>
      <c r="I1316" s="627">
        <v>17</v>
      </c>
      <c r="J1316" s="627"/>
      <c r="K1316" s="279">
        <v>27</v>
      </c>
      <c r="L1316" s="276">
        <v>44</v>
      </c>
      <c r="M1316" s="275" t="s">
        <v>245</v>
      </c>
      <c r="N1316" s="279">
        <v>10</v>
      </c>
      <c r="O1316" s="627">
        <v>9</v>
      </c>
      <c r="P1316" s="627"/>
      <c r="Q1316" s="627">
        <v>19</v>
      </c>
      <c r="R1316" s="628"/>
      <c r="S1316" s="275" t="s">
        <v>244</v>
      </c>
      <c r="T1316" s="627">
        <v>3</v>
      </c>
      <c r="U1316" s="627"/>
      <c r="V1316" s="279">
        <v>12</v>
      </c>
      <c r="W1316" s="627">
        <v>15</v>
      </c>
      <c r="X1316" s="628"/>
    </row>
    <row r="1317" spans="2:24" s="50" customFormat="1">
      <c r="B1317" s="300" t="s">
        <v>243</v>
      </c>
      <c r="C1317" s="466">
        <v>6</v>
      </c>
      <c r="D1317" s="466"/>
      <c r="E1317" s="466">
        <v>12</v>
      </c>
      <c r="F1317" s="466"/>
      <c r="G1317" s="301">
        <v>18</v>
      </c>
      <c r="H1317" s="300" t="s">
        <v>242</v>
      </c>
      <c r="I1317" s="466">
        <v>20</v>
      </c>
      <c r="J1317" s="466"/>
      <c r="K1317" s="196">
        <v>10</v>
      </c>
      <c r="L1317" s="301">
        <v>30</v>
      </c>
      <c r="M1317" s="300" t="s">
        <v>241</v>
      </c>
      <c r="N1317" s="196">
        <v>13</v>
      </c>
      <c r="O1317" s="466">
        <v>13</v>
      </c>
      <c r="P1317" s="466"/>
      <c r="Q1317" s="466">
        <v>26</v>
      </c>
      <c r="R1317" s="618"/>
      <c r="S1317" s="300" t="s">
        <v>240</v>
      </c>
      <c r="T1317" s="466">
        <v>1</v>
      </c>
      <c r="U1317" s="466"/>
      <c r="V1317" s="196">
        <v>8</v>
      </c>
      <c r="W1317" s="466">
        <v>9</v>
      </c>
      <c r="X1317" s="618"/>
    </row>
    <row r="1318" spans="2:24" s="50" customFormat="1">
      <c r="B1318" s="275" t="s">
        <v>239</v>
      </c>
      <c r="C1318" s="627">
        <v>14</v>
      </c>
      <c r="D1318" s="627"/>
      <c r="E1318" s="627">
        <v>8</v>
      </c>
      <c r="F1318" s="627"/>
      <c r="G1318" s="276">
        <v>22</v>
      </c>
      <c r="H1318" s="275" t="s">
        <v>238</v>
      </c>
      <c r="I1318" s="627">
        <v>10</v>
      </c>
      <c r="J1318" s="627"/>
      <c r="K1318" s="279">
        <v>10</v>
      </c>
      <c r="L1318" s="276">
        <v>20</v>
      </c>
      <c r="M1318" s="275" t="s">
        <v>237</v>
      </c>
      <c r="N1318" s="279">
        <v>13</v>
      </c>
      <c r="O1318" s="627">
        <v>17</v>
      </c>
      <c r="P1318" s="627"/>
      <c r="Q1318" s="627">
        <v>30</v>
      </c>
      <c r="R1318" s="628"/>
      <c r="S1318" s="275" t="s">
        <v>236</v>
      </c>
      <c r="T1318" s="627">
        <v>3</v>
      </c>
      <c r="U1318" s="627"/>
      <c r="V1318" s="279">
        <v>15</v>
      </c>
      <c r="W1318" s="627">
        <v>18</v>
      </c>
      <c r="X1318" s="628"/>
    </row>
    <row r="1319" spans="2:24" s="50" customFormat="1">
      <c r="B1319" s="275" t="s">
        <v>235</v>
      </c>
      <c r="C1319" s="627">
        <v>15</v>
      </c>
      <c r="D1319" s="627"/>
      <c r="E1319" s="627">
        <v>13</v>
      </c>
      <c r="F1319" s="627"/>
      <c r="G1319" s="276">
        <v>28</v>
      </c>
      <c r="H1319" s="275" t="s">
        <v>234</v>
      </c>
      <c r="I1319" s="627">
        <v>15</v>
      </c>
      <c r="J1319" s="627"/>
      <c r="K1319" s="279">
        <v>9</v>
      </c>
      <c r="L1319" s="276">
        <v>24</v>
      </c>
      <c r="M1319" s="275" t="s">
        <v>233</v>
      </c>
      <c r="N1319" s="279">
        <v>12</v>
      </c>
      <c r="O1319" s="627">
        <v>10</v>
      </c>
      <c r="P1319" s="627"/>
      <c r="Q1319" s="627">
        <v>22</v>
      </c>
      <c r="R1319" s="628"/>
      <c r="S1319" s="275" t="s">
        <v>232</v>
      </c>
      <c r="T1319" s="627">
        <v>6</v>
      </c>
      <c r="U1319" s="627"/>
      <c r="V1319" s="279">
        <v>5</v>
      </c>
      <c r="W1319" s="627">
        <v>11</v>
      </c>
      <c r="X1319" s="628"/>
    </row>
    <row r="1320" spans="2:24" s="50" customFormat="1">
      <c r="B1320" s="275" t="s">
        <v>231</v>
      </c>
      <c r="C1320" s="627">
        <v>5</v>
      </c>
      <c r="D1320" s="627"/>
      <c r="E1320" s="627">
        <v>9</v>
      </c>
      <c r="F1320" s="627"/>
      <c r="G1320" s="276">
        <v>14</v>
      </c>
      <c r="H1320" s="275" t="s">
        <v>230</v>
      </c>
      <c r="I1320" s="627">
        <v>13</v>
      </c>
      <c r="J1320" s="627"/>
      <c r="K1320" s="279">
        <v>18</v>
      </c>
      <c r="L1320" s="276">
        <v>31</v>
      </c>
      <c r="M1320" s="275" t="s">
        <v>229</v>
      </c>
      <c r="N1320" s="279">
        <v>15</v>
      </c>
      <c r="O1320" s="627">
        <v>14</v>
      </c>
      <c r="P1320" s="627"/>
      <c r="Q1320" s="627">
        <v>29</v>
      </c>
      <c r="R1320" s="628"/>
      <c r="S1320" s="275" t="s">
        <v>228</v>
      </c>
      <c r="T1320" s="627">
        <v>2</v>
      </c>
      <c r="U1320" s="627"/>
      <c r="V1320" s="279">
        <v>5</v>
      </c>
      <c r="W1320" s="627">
        <v>7</v>
      </c>
      <c r="X1320" s="628"/>
    </row>
    <row r="1321" spans="2:24" s="50" customFormat="1">
      <c r="B1321" s="275" t="s">
        <v>227</v>
      </c>
      <c r="C1321" s="627">
        <v>12</v>
      </c>
      <c r="D1321" s="627"/>
      <c r="E1321" s="627">
        <v>6</v>
      </c>
      <c r="F1321" s="627"/>
      <c r="G1321" s="276">
        <v>18</v>
      </c>
      <c r="H1321" s="275" t="s">
        <v>226</v>
      </c>
      <c r="I1321" s="627">
        <v>8</v>
      </c>
      <c r="J1321" s="627"/>
      <c r="K1321" s="279">
        <v>10</v>
      </c>
      <c r="L1321" s="276">
        <v>18</v>
      </c>
      <c r="M1321" s="275" t="s">
        <v>225</v>
      </c>
      <c r="N1321" s="279">
        <v>13</v>
      </c>
      <c r="O1321" s="627">
        <v>15</v>
      </c>
      <c r="P1321" s="627"/>
      <c r="Q1321" s="627">
        <v>28</v>
      </c>
      <c r="R1321" s="628"/>
      <c r="S1321" s="275" t="s">
        <v>224</v>
      </c>
      <c r="T1321" s="627">
        <v>2</v>
      </c>
      <c r="U1321" s="627"/>
      <c r="V1321" s="279">
        <v>5</v>
      </c>
      <c r="W1321" s="627">
        <v>7</v>
      </c>
      <c r="X1321" s="628"/>
    </row>
    <row r="1322" spans="2:24" s="50" customFormat="1">
      <c r="B1322" s="300" t="s">
        <v>223</v>
      </c>
      <c r="C1322" s="466">
        <v>5</v>
      </c>
      <c r="D1322" s="466"/>
      <c r="E1322" s="466">
        <v>9</v>
      </c>
      <c r="F1322" s="466"/>
      <c r="G1322" s="301">
        <v>14</v>
      </c>
      <c r="H1322" s="300" t="s">
        <v>222</v>
      </c>
      <c r="I1322" s="466">
        <v>12</v>
      </c>
      <c r="J1322" s="466"/>
      <c r="K1322" s="196">
        <v>9</v>
      </c>
      <c r="L1322" s="301">
        <v>21</v>
      </c>
      <c r="M1322" s="300" t="s">
        <v>221</v>
      </c>
      <c r="N1322" s="196">
        <v>12</v>
      </c>
      <c r="O1322" s="466">
        <v>11</v>
      </c>
      <c r="P1322" s="466"/>
      <c r="Q1322" s="466">
        <v>23</v>
      </c>
      <c r="R1322" s="618"/>
      <c r="S1322" s="300" t="s">
        <v>220</v>
      </c>
      <c r="T1322" s="466">
        <v>1</v>
      </c>
      <c r="U1322" s="466"/>
      <c r="V1322" s="196">
        <v>6</v>
      </c>
      <c r="W1322" s="466">
        <v>7</v>
      </c>
      <c r="X1322" s="618"/>
    </row>
    <row r="1323" spans="2:24" s="50" customFormat="1">
      <c r="B1323" s="275" t="s">
        <v>219</v>
      </c>
      <c r="C1323" s="627">
        <v>7</v>
      </c>
      <c r="D1323" s="627"/>
      <c r="E1323" s="627">
        <v>8</v>
      </c>
      <c r="F1323" s="627"/>
      <c r="G1323" s="276">
        <v>15</v>
      </c>
      <c r="H1323" s="275" t="s">
        <v>218</v>
      </c>
      <c r="I1323" s="627">
        <v>21</v>
      </c>
      <c r="J1323" s="627"/>
      <c r="K1323" s="279">
        <v>10</v>
      </c>
      <c r="L1323" s="276">
        <v>31</v>
      </c>
      <c r="M1323" s="275" t="s">
        <v>217</v>
      </c>
      <c r="N1323" s="279">
        <v>6</v>
      </c>
      <c r="O1323" s="627">
        <v>11</v>
      </c>
      <c r="P1323" s="627"/>
      <c r="Q1323" s="627">
        <v>17</v>
      </c>
      <c r="R1323" s="628"/>
      <c r="S1323" s="275" t="s">
        <v>216</v>
      </c>
      <c r="T1323" s="627">
        <v>1</v>
      </c>
      <c r="U1323" s="627"/>
      <c r="V1323" s="279">
        <v>4</v>
      </c>
      <c r="W1323" s="627">
        <v>5</v>
      </c>
      <c r="X1323" s="628"/>
    </row>
    <row r="1324" spans="2:24" s="50" customFormat="1">
      <c r="B1324" s="275" t="s">
        <v>215</v>
      </c>
      <c r="C1324" s="627">
        <v>8</v>
      </c>
      <c r="D1324" s="627"/>
      <c r="E1324" s="627">
        <v>5</v>
      </c>
      <c r="F1324" s="627"/>
      <c r="G1324" s="276">
        <v>13</v>
      </c>
      <c r="H1324" s="275" t="s">
        <v>214</v>
      </c>
      <c r="I1324" s="627">
        <v>6</v>
      </c>
      <c r="J1324" s="627"/>
      <c r="K1324" s="279">
        <v>10</v>
      </c>
      <c r="L1324" s="276">
        <v>16</v>
      </c>
      <c r="M1324" s="275" t="s">
        <v>213</v>
      </c>
      <c r="N1324" s="279">
        <v>9</v>
      </c>
      <c r="O1324" s="627">
        <v>12</v>
      </c>
      <c r="P1324" s="627"/>
      <c r="Q1324" s="627">
        <v>21</v>
      </c>
      <c r="R1324" s="628"/>
      <c r="S1324" s="275" t="s">
        <v>212</v>
      </c>
      <c r="T1324" s="627">
        <v>1</v>
      </c>
      <c r="U1324" s="627"/>
      <c r="V1324" s="279">
        <v>6</v>
      </c>
      <c r="W1324" s="627">
        <v>7</v>
      </c>
      <c r="X1324" s="628"/>
    </row>
    <row r="1325" spans="2:24" s="50" customFormat="1">
      <c r="B1325" s="275" t="s">
        <v>211</v>
      </c>
      <c r="C1325" s="627">
        <v>6</v>
      </c>
      <c r="D1325" s="627"/>
      <c r="E1325" s="627">
        <v>9</v>
      </c>
      <c r="F1325" s="627"/>
      <c r="G1325" s="276">
        <v>15</v>
      </c>
      <c r="H1325" s="275" t="s">
        <v>210</v>
      </c>
      <c r="I1325" s="627">
        <v>21</v>
      </c>
      <c r="J1325" s="627"/>
      <c r="K1325" s="279">
        <v>11</v>
      </c>
      <c r="L1325" s="276">
        <v>32</v>
      </c>
      <c r="M1325" s="275" t="s">
        <v>209</v>
      </c>
      <c r="N1325" s="279">
        <v>20</v>
      </c>
      <c r="O1325" s="627">
        <v>15</v>
      </c>
      <c r="P1325" s="627"/>
      <c r="Q1325" s="627">
        <v>35</v>
      </c>
      <c r="R1325" s="628"/>
      <c r="S1325" s="275" t="s">
        <v>208</v>
      </c>
      <c r="T1325" s="627">
        <v>1</v>
      </c>
      <c r="U1325" s="627"/>
      <c r="V1325" s="279">
        <v>5</v>
      </c>
      <c r="W1325" s="627">
        <v>6</v>
      </c>
      <c r="X1325" s="628"/>
    </row>
    <row r="1326" spans="2:24" s="50" customFormat="1">
      <c r="B1326" s="275" t="s">
        <v>207</v>
      </c>
      <c r="C1326" s="627">
        <v>13</v>
      </c>
      <c r="D1326" s="627"/>
      <c r="E1326" s="627">
        <v>12</v>
      </c>
      <c r="F1326" s="627"/>
      <c r="G1326" s="276">
        <v>25</v>
      </c>
      <c r="H1326" s="275" t="s">
        <v>206</v>
      </c>
      <c r="I1326" s="627">
        <v>16</v>
      </c>
      <c r="J1326" s="627"/>
      <c r="K1326" s="279">
        <v>14</v>
      </c>
      <c r="L1326" s="276">
        <v>30</v>
      </c>
      <c r="M1326" s="275" t="s">
        <v>205</v>
      </c>
      <c r="N1326" s="279">
        <v>13</v>
      </c>
      <c r="O1326" s="627">
        <v>11</v>
      </c>
      <c r="P1326" s="627"/>
      <c r="Q1326" s="627">
        <v>24</v>
      </c>
      <c r="R1326" s="628"/>
      <c r="S1326" s="275" t="s">
        <v>204</v>
      </c>
      <c r="T1326" s="627">
        <v>0</v>
      </c>
      <c r="U1326" s="627"/>
      <c r="V1326" s="279">
        <v>3</v>
      </c>
      <c r="W1326" s="627">
        <v>3</v>
      </c>
      <c r="X1326" s="628"/>
    </row>
    <row r="1327" spans="2:24" s="50" customFormat="1">
      <c r="B1327" s="300" t="s">
        <v>203</v>
      </c>
      <c r="C1327" s="466">
        <v>16</v>
      </c>
      <c r="D1327" s="466"/>
      <c r="E1327" s="466">
        <v>9</v>
      </c>
      <c r="F1327" s="466"/>
      <c r="G1327" s="301">
        <v>25</v>
      </c>
      <c r="H1327" s="300" t="s">
        <v>202</v>
      </c>
      <c r="I1327" s="466">
        <v>13</v>
      </c>
      <c r="J1327" s="466"/>
      <c r="K1327" s="196">
        <v>16</v>
      </c>
      <c r="L1327" s="301">
        <v>29</v>
      </c>
      <c r="M1327" s="300" t="s">
        <v>201</v>
      </c>
      <c r="N1327" s="196">
        <v>8</v>
      </c>
      <c r="O1327" s="466">
        <v>11</v>
      </c>
      <c r="P1327" s="466"/>
      <c r="Q1327" s="466">
        <v>19</v>
      </c>
      <c r="R1327" s="618"/>
      <c r="S1327" s="300" t="s">
        <v>200</v>
      </c>
      <c r="T1327" s="466">
        <v>0</v>
      </c>
      <c r="U1327" s="466"/>
      <c r="V1327" s="196">
        <v>0</v>
      </c>
      <c r="W1327" s="466">
        <v>0</v>
      </c>
      <c r="X1327" s="618"/>
    </row>
    <row r="1328" spans="2:24" s="50" customFormat="1">
      <c r="B1328" s="275" t="s">
        <v>199</v>
      </c>
      <c r="C1328" s="627">
        <v>13</v>
      </c>
      <c r="D1328" s="627"/>
      <c r="E1328" s="627">
        <v>13</v>
      </c>
      <c r="F1328" s="627"/>
      <c r="G1328" s="276">
        <v>26</v>
      </c>
      <c r="H1328" s="275" t="s">
        <v>198</v>
      </c>
      <c r="I1328" s="627">
        <v>18</v>
      </c>
      <c r="J1328" s="627"/>
      <c r="K1328" s="279">
        <v>17</v>
      </c>
      <c r="L1328" s="276">
        <v>35</v>
      </c>
      <c r="M1328" s="275" t="s">
        <v>197</v>
      </c>
      <c r="N1328" s="279">
        <v>16</v>
      </c>
      <c r="O1328" s="627">
        <v>9</v>
      </c>
      <c r="P1328" s="627"/>
      <c r="Q1328" s="627">
        <v>25</v>
      </c>
      <c r="R1328" s="628"/>
      <c r="S1328" s="297" t="s">
        <v>196</v>
      </c>
      <c r="T1328" s="629">
        <v>0</v>
      </c>
      <c r="U1328" s="629"/>
      <c r="V1328" s="299">
        <v>0</v>
      </c>
      <c r="W1328" s="629">
        <v>0</v>
      </c>
      <c r="X1328" s="630"/>
    </row>
    <row r="1329" spans="2:24" s="50" customFormat="1">
      <c r="B1329" s="275" t="s">
        <v>195</v>
      </c>
      <c r="C1329" s="627">
        <v>14</v>
      </c>
      <c r="D1329" s="627"/>
      <c r="E1329" s="627">
        <v>6</v>
      </c>
      <c r="F1329" s="627"/>
      <c r="G1329" s="276">
        <v>20</v>
      </c>
      <c r="H1329" s="275" t="s">
        <v>194</v>
      </c>
      <c r="I1329" s="627">
        <v>11</v>
      </c>
      <c r="J1329" s="627"/>
      <c r="K1329" s="279">
        <v>9</v>
      </c>
      <c r="L1329" s="276">
        <v>20</v>
      </c>
      <c r="M1329" s="275" t="s">
        <v>193</v>
      </c>
      <c r="N1329" s="279">
        <v>4</v>
      </c>
      <c r="O1329" s="627">
        <v>1</v>
      </c>
      <c r="P1329" s="627"/>
      <c r="Q1329" s="627">
        <v>5</v>
      </c>
      <c r="R1329" s="628"/>
      <c r="S1329" s="275" t="s">
        <v>192</v>
      </c>
      <c r="T1329" s="627">
        <v>1</v>
      </c>
      <c r="U1329" s="627"/>
      <c r="V1329" s="279">
        <v>1</v>
      </c>
      <c r="W1329" s="627">
        <v>2</v>
      </c>
      <c r="X1329" s="628"/>
    </row>
    <row r="1330" spans="2:24" s="50" customFormat="1">
      <c r="B1330" s="275" t="s">
        <v>191</v>
      </c>
      <c r="C1330" s="627">
        <v>15</v>
      </c>
      <c r="D1330" s="627"/>
      <c r="E1330" s="627">
        <v>11</v>
      </c>
      <c r="F1330" s="627"/>
      <c r="G1330" s="276">
        <v>26</v>
      </c>
      <c r="H1330" s="275" t="s">
        <v>190</v>
      </c>
      <c r="I1330" s="627">
        <v>9</v>
      </c>
      <c r="J1330" s="627"/>
      <c r="K1330" s="279">
        <v>18</v>
      </c>
      <c r="L1330" s="276">
        <v>27</v>
      </c>
      <c r="M1330" s="275" t="s">
        <v>189</v>
      </c>
      <c r="N1330" s="279">
        <v>2</v>
      </c>
      <c r="O1330" s="627">
        <v>5</v>
      </c>
      <c r="P1330" s="627"/>
      <c r="Q1330" s="627">
        <v>7</v>
      </c>
      <c r="R1330" s="628"/>
      <c r="S1330" s="275" t="s">
        <v>188</v>
      </c>
      <c r="T1330" s="627">
        <v>0</v>
      </c>
      <c r="U1330" s="627"/>
      <c r="V1330" s="279">
        <v>0</v>
      </c>
      <c r="W1330" s="627">
        <v>0</v>
      </c>
      <c r="X1330" s="628"/>
    </row>
    <row r="1331" spans="2:24" s="50" customFormat="1">
      <c r="B1331" s="275" t="s">
        <v>187</v>
      </c>
      <c r="C1331" s="627">
        <v>10</v>
      </c>
      <c r="D1331" s="627"/>
      <c r="E1331" s="627">
        <v>16</v>
      </c>
      <c r="F1331" s="627"/>
      <c r="G1331" s="276">
        <v>26</v>
      </c>
      <c r="H1331" s="275" t="s">
        <v>186</v>
      </c>
      <c r="I1331" s="627">
        <v>14</v>
      </c>
      <c r="J1331" s="627"/>
      <c r="K1331" s="279">
        <v>11</v>
      </c>
      <c r="L1331" s="276">
        <v>25</v>
      </c>
      <c r="M1331" s="275" t="s">
        <v>185</v>
      </c>
      <c r="N1331" s="279">
        <v>4</v>
      </c>
      <c r="O1331" s="627">
        <v>8</v>
      </c>
      <c r="P1331" s="627"/>
      <c r="Q1331" s="627">
        <v>12</v>
      </c>
      <c r="R1331" s="628"/>
      <c r="S1331" s="275" t="s">
        <v>184</v>
      </c>
      <c r="T1331" s="627">
        <v>0</v>
      </c>
      <c r="U1331" s="627"/>
      <c r="V1331" s="279">
        <v>1</v>
      </c>
      <c r="W1331" s="627">
        <v>1</v>
      </c>
      <c r="X1331" s="628"/>
    </row>
    <row r="1332" spans="2:24" s="50" customFormat="1" ht="14.25" thickBot="1">
      <c r="B1332" s="277" t="s">
        <v>183</v>
      </c>
      <c r="C1332" s="632">
        <v>19</v>
      </c>
      <c r="D1332" s="632"/>
      <c r="E1332" s="632">
        <v>14</v>
      </c>
      <c r="F1332" s="632"/>
      <c r="G1332" s="278">
        <v>33</v>
      </c>
      <c r="H1332" s="277" t="s">
        <v>182</v>
      </c>
      <c r="I1332" s="632">
        <v>12</v>
      </c>
      <c r="J1332" s="632"/>
      <c r="K1332" s="280">
        <v>14</v>
      </c>
      <c r="L1332" s="278">
        <v>26</v>
      </c>
      <c r="M1332" s="277" t="s">
        <v>181</v>
      </c>
      <c r="N1332" s="280">
        <v>5</v>
      </c>
      <c r="O1332" s="632">
        <v>12</v>
      </c>
      <c r="P1332" s="632"/>
      <c r="Q1332" s="632">
        <v>17</v>
      </c>
      <c r="R1332" s="647"/>
      <c r="S1332" s="300" t="s">
        <v>180</v>
      </c>
      <c r="T1332" s="466">
        <v>0</v>
      </c>
      <c r="U1332" s="466"/>
      <c r="V1332" s="196">
        <v>0</v>
      </c>
      <c r="W1332" s="466">
        <v>0</v>
      </c>
      <c r="X1332" s="618"/>
    </row>
    <row r="1333" spans="2:24" s="50" customFormat="1" ht="14.25" thickBot="1">
      <c r="F1333" s="643" t="s">
        <v>179</v>
      </c>
      <c r="G1333" s="643"/>
      <c r="H1333" s="643"/>
      <c r="I1333" s="643"/>
      <c r="S1333" s="297" t="s">
        <v>178</v>
      </c>
      <c r="T1333" s="629">
        <v>0</v>
      </c>
      <c r="U1333" s="629"/>
      <c r="V1333" s="299">
        <v>1</v>
      </c>
      <c r="W1333" s="629">
        <v>1</v>
      </c>
      <c r="X1333" s="630"/>
    </row>
    <row r="1334" spans="2:24" s="50" customFormat="1">
      <c r="B1334" s="281" t="s">
        <v>177</v>
      </c>
      <c r="C1334" s="634">
        <f>SUM(C1308:D1312)</f>
        <v>49</v>
      </c>
      <c r="D1334" s="634"/>
      <c r="E1334" s="634">
        <f>SUM(E1308:F1312)</f>
        <v>47</v>
      </c>
      <c r="F1334" s="634"/>
      <c r="G1334" s="282">
        <f>SUM(C1334:F1334)</f>
        <v>96</v>
      </c>
      <c r="H1334" s="281" t="s">
        <v>176</v>
      </c>
      <c r="I1334" s="633">
        <f>SUM(N1308:N1312)</f>
        <v>56</v>
      </c>
      <c r="J1334" s="633"/>
      <c r="K1334" s="287">
        <f>SUM(O1308:P1312)</f>
        <v>70</v>
      </c>
      <c r="L1334" s="282">
        <f t="shared" ref="L1334:L1340" si="216">SUM(H1334:K1334)</f>
        <v>126</v>
      </c>
      <c r="M1334" s="268" t="s">
        <v>175</v>
      </c>
      <c r="N1334" s="290">
        <f>SUM(T1333:U1338)</f>
        <v>0</v>
      </c>
      <c r="O1334" s="634">
        <f>SUM(V1333:V1337)</f>
        <v>1</v>
      </c>
      <c r="P1334" s="634"/>
      <c r="Q1334" s="634">
        <f t="shared" ref="Q1334:Q1335" si="217">SUM(M1334:P1334)</f>
        <v>1</v>
      </c>
      <c r="R1334" s="644">
        <f t="shared" ref="R1334:R1335" si="218">SUM(N1334:Q1334)</f>
        <v>2</v>
      </c>
      <c r="S1334" s="275" t="s">
        <v>174</v>
      </c>
      <c r="T1334" s="627">
        <v>0</v>
      </c>
      <c r="U1334" s="627"/>
      <c r="V1334" s="279">
        <v>0</v>
      </c>
      <c r="W1334" s="627">
        <v>0</v>
      </c>
      <c r="X1334" s="628"/>
    </row>
    <row r="1335" spans="2:24" s="50" customFormat="1" ht="14.25" thickBot="1">
      <c r="B1335" s="283" t="s">
        <v>173</v>
      </c>
      <c r="C1335" s="645">
        <f>SUM(C1313:D1317)</f>
        <v>37</v>
      </c>
      <c r="D1335" s="645"/>
      <c r="E1335" s="645">
        <f>SUM(E1313:F1317)</f>
        <v>58</v>
      </c>
      <c r="F1335" s="645"/>
      <c r="G1335" s="284">
        <f t="shared" ref="G1335:G1343" si="219">SUM(C1335:F1335)</f>
        <v>95</v>
      </c>
      <c r="H1335" s="283" t="s">
        <v>172</v>
      </c>
      <c r="I1335" s="648">
        <f>SUM(N1313:N1317)</f>
        <v>56</v>
      </c>
      <c r="J1335" s="648"/>
      <c r="K1335" s="288">
        <f>SUM(O1313:P1317)</f>
        <v>58</v>
      </c>
      <c r="L1335" s="284">
        <f t="shared" si="216"/>
        <v>114</v>
      </c>
      <c r="M1335" s="269" t="s">
        <v>159</v>
      </c>
      <c r="N1335" s="291">
        <f>T1338</f>
        <v>0</v>
      </c>
      <c r="O1335" s="641">
        <f>V1338</f>
        <v>0</v>
      </c>
      <c r="P1335" s="641"/>
      <c r="Q1335" s="641">
        <f t="shared" si="217"/>
        <v>0</v>
      </c>
      <c r="R1335" s="660">
        <f t="shared" si="218"/>
        <v>0</v>
      </c>
      <c r="S1335" s="275" t="s">
        <v>171</v>
      </c>
      <c r="T1335" s="627">
        <v>0</v>
      </c>
      <c r="U1335" s="627"/>
      <c r="V1335" s="279">
        <v>0</v>
      </c>
      <c r="W1335" s="627">
        <v>0</v>
      </c>
      <c r="X1335" s="628"/>
    </row>
    <row r="1336" spans="2:24" s="50" customFormat="1" ht="14.25" thickBot="1">
      <c r="B1336" s="283" t="s">
        <v>170</v>
      </c>
      <c r="C1336" s="645">
        <f>SUM(C1318:D1322)</f>
        <v>51</v>
      </c>
      <c r="D1336" s="645"/>
      <c r="E1336" s="645">
        <f>SUM(E1318:F1322)</f>
        <v>45</v>
      </c>
      <c r="F1336" s="645"/>
      <c r="G1336" s="284">
        <f t="shared" si="219"/>
        <v>96</v>
      </c>
      <c r="H1336" s="283" t="s">
        <v>169</v>
      </c>
      <c r="I1336" s="648">
        <f>SUM(N1318:N1322)</f>
        <v>65</v>
      </c>
      <c r="J1336" s="648"/>
      <c r="K1336" s="288">
        <f>SUM(O1318:P1322)</f>
        <v>67</v>
      </c>
      <c r="L1336" s="284">
        <f t="shared" si="216"/>
        <v>132</v>
      </c>
      <c r="S1336" s="275" t="s">
        <v>168</v>
      </c>
      <c r="T1336" s="627">
        <v>0</v>
      </c>
      <c r="U1336" s="627"/>
      <c r="V1336" s="279">
        <v>0</v>
      </c>
      <c r="W1336" s="627">
        <v>0</v>
      </c>
      <c r="X1336" s="628"/>
    </row>
    <row r="1337" spans="2:24" s="50" customFormat="1">
      <c r="B1337" s="283" t="s">
        <v>167</v>
      </c>
      <c r="C1337" s="645">
        <f>SUM(C1323:D1327)</f>
        <v>50</v>
      </c>
      <c r="D1337" s="645"/>
      <c r="E1337" s="645">
        <f>SUM(E1323:F1327)</f>
        <v>43</v>
      </c>
      <c r="F1337" s="645"/>
      <c r="G1337" s="284">
        <f t="shared" si="219"/>
        <v>93</v>
      </c>
      <c r="H1337" s="283" t="s">
        <v>166</v>
      </c>
      <c r="I1337" s="648">
        <f>SUM(N1323:N1327)</f>
        <v>56</v>
      </c>
      <c r="J1337" s="648"/>
      <c r="K1337" s="288">
        <f>SUM(O1323:P1327)</f>
        <v>60</v>
      </c>
      <c r="L1337" s="284">
        <f t="shared" si="216"/>
        <v>116</v>
      </c>
      <c r="M1337" s="639" t="s">
        <v>165</v>
      </c>
      <c r="N1337" s="635">
        <f>SUM(I1337:J1343,N1334:N1335)</f>
        <v>156</v>
      </c>
      <c r="O1337" s="635">
        <f>SUM(K1337:K1343,O1334:P1335)</f>
        <v>231</v>
      </c>
      <c r="P1337" s="635"/>
      <c r="Q1337" s="635">
        <f t="shared" ref="Q1337:Q1338" si="220">SUM(M1337:P1337)</f>
        <v>387</v>
      </c>
      <c r="R1337" s="637">
        <f t="shared" ref="R1337:R1338" si="221">SUM(N1337:Q1337)</f>
        <v>774</v>
      </c>
      <c r="S1337" s="300" t="s">
        <v>164</v>
      </c>
      <c r="T1337" s="302">
        <v>0</v>
      </c>
      <c r="U1337" s="302">
        <v>0</v>
      </c>
      <c r="V1337" s="302">
        <v>0</v>
      </c>
      <c r="W1337" s="466">
        <v>0</v>
      </c>
      <c r="X1337" s="618"/>
    </row>
    <row r="1338" spans="2:24" s="50" customFormat="1" ht="14.25" thickBot="1">
      <c r="B1338" s="283" t="s">
        <v>163</v>
      </c>
      <c r="C1338" s="645">
        <f>SUM(C1328:D1332)</f>
        <v>71</v>
      </c>
      <c r="D1338" s="645"/>
      <c r="E1338" s="645">
        <f>SUM(E1328:F1332)</f>
        <v>60</v>
      </c>
      <c r="F1338" s="645"/>
      <c r="G1338" s="284">
        <f t="shared" si="219"/>
        <v>131</v>
      </c>
      <c r="H1338" s="283" t="s">
        <v>162</v>
      </c>
      <c r="I1338" s="648">
        <f>SUM(N1328:N1332)</f>
        <v>31</v>
      </c>
      <c r="J1338" s="648"/>
      <c r="K1338" s="288">
        <f>SUM(O1328:P1332)</f>
        <v>35</v>
      </c>
      <c r="L1338" s="284">
        <f t="shared" si="216"/>
        <v>66</v>
      </c>
      <c r="M1338" s="640"/>
      <c r="N1338" s="636"/>
      <c r="O1338" s="636"/>
      <c r="P1338" s="636"/>
      <c r="Q1338" s="636">
        <f t="shared" si="220"/>
        <v>0</v>
      </c>
      <c r="R1338" s="638">
        <f t="shared" si="221"/>
        <v>0</v>
      </c>
      <c r="S1338" s="277" t="s">
        <v>159</v>
      </c>
      <c r="T1338" s="632">
        <v>0</v>
      </c>
      <c r="U1338" s="632"/>
      <c r="V1338" s="280">
        <v>0</v>
      </c>
      <c r="W1338" s="632">
        <v>0</v>
      </c>
      <c r="X1338" s="647"/>
    </row>
    <row r="1339" spans="2:24" s="50" customFormat="1" ht="14.25" thickBot="1">
      <c r="B1339" s="283" t="s">
        <v>158</v>
      </c>
      <c r="C1339" s="645">
        <f>SUM(I1308:J1312)</f>
        <v>67</v>
      </c>
      <c r="D1339" s="645"/>
      <c r="E1339" s="645">
        <f>SUM(K1308:K1312)</f>
        <v>66</v>
      </c>
      <c r="F1339" s="645"/>
      <c r="G1339" s="284">
        <f t="shared" si="219"/>
        <v>133</v>
      </c>
      <c r="H1339" s="283" t="s">
        <v>157</v>
      </c>
      <c r="I1339" s="648">
        <f>SUM(T1308:U1312)</f>
        <v>24</v>
      </c>
      <c r="J1339" s="648"/>
      <c r="K1339" s="288">
        <f>SUM(V1308:V1312)</f>
        <v>43</v>
      </c>
      <c r="L1339" s="284">
        <f t="shared" si="216"/>
        <v>67</v>
      </c>
      <c r="M1339" s="292" t="s">
        <v>161</v>
      </c>
      <c r="N1339" s="319"/>
      <c r="O1339" s="320"/>
      <c r="P1339" s="649">
        <f>Q1337/Q1341*100</f>
        <v>19.664634146341463</v>
      </c>
      <c r="Q1339" s="650"/>
      <c r="R1339" s="271" t="s">
        <v>160</v>
      </c>
    </row>
    <row r="1340" spans="2:24" s="50" customFormat="1" ht="14.25" thickBot="1">
      <c r="B1340" s="283" t="s">
        <v>156</v>
      </c>
      <c r="C1340" s="645">
        <f>SUM(I1313:J1317)</f>
        <v>90</v>
      </c>
      <c r="D1340" s="645"/>
      <c r="E1340" s="645">
        <f>SUM(K1313:K1317)</f>
        <v>90</v>
      </c>
      <c r="F1340" s="645"/>
      <c r="G1340" s="284">
        <f t="shared" si="219"/>
        <v>180</v>
      </c>
      <c r="H1340" s="283" t="s">
        <v>155</v>
      </c>
      <c r="I1340" s="648">
        <f>SUM(T1313:U1317)</f>
        <v>27</v>
      </c>
      <c r="J1340" s="648"/>
      <c r="K1340" s="288">
        <f>SUM(V1313:V1317)</f>
        <v>36</v>
      </c>
      <c r="L1340" s="284">
        <f t="shared" si="216"/>
        <v>63</v>
      </c>
    </row>
    <row r="1341" spans="2:24" s="50" customFormat="1">
      <c r="B1341" s="283" t="s">
        <v>154</v>
      </c>
      <c r="C1341" s="645">
        <f>SUM(I1318:J1322)</f>
        <v>58</v>
      </c>
      <c r="D1341" s="645"/>
      <c r="E1341" s="645">
        <f>SUM(K1318:K1322)</f>
        <v>56</v>
      </c>
      <c r="F1341" s="645"/>
      <c r="G1341" s="284">
        <f t="shared" si="219"/>
        <v>114</v>
      </c>
      <c r="H1341" s="283" t="s">
        <v>153</v>
      </c>
      <c r="I1341" s="648">
        <f>SUM(T1318:U1322)</f>
        <v>14</v>
      </c>
      <c r="J1341" s="648"/>
      <c r="K1341" s="288">
        <f>SUM(V1318:V1322)</f>
        <v>36</v>
      </c>
      <c r="L1341" s="284">
        <f>SUM(H1341:K1341)</f>
        <v>50</v>
      </c>
      <c r="M1341" s="639" t="s">
        <v>152</v>
      </c>
      <c r="N1341" s="635">
        <f>SUM(C1334:D1343,I1334:J1343,N1334:N1335)</f>
        <v>947</v>
      </c>
      <c r="O1341" s="635">
        <f>SUM(E1334:F1343,K1334:K1343,O1334:P1335)</f>
        <v>1021</v>
      </c>
      <c r="P1341" s="635"/>
      <c r="Q1341" s="635">
        <f>SUM(N1341:P1342)</f>
        <v>1968</v>
      </c>
      <c r="R1341" s="637"/>
      <c r="S1341" s="651" t="s">
        <v>151</v>
      </c>
      <c r="T1341" s="623">
        <v>40</v>
      </c>
      <c r="U1341" s="623"/>
      <c r="V1341" s="623">
        <v>43</v>
      </c>
      <c r="W1341" s="623">
        <v>42</v>
      </c>
      <c r="X1341" s="625"/>
    </row>
    <row r="1342" spans="2:24" s="50" customFormat="1" ht="14.25" thickBot="1">
      <c r="B1342" s="283" t="s">
        <v>150</v>
      </c>
      <c r="C1342" s="645">
        <f>SUM(I1323:J1327)</f>
        <v>77</v>
      </c>
      <c r="D1342" s="645"/>
      <c r="E1342" s="645">
        <f>SUM(K1323:K1327)</f>
        <v>61</v>
      </c>
      <c r="F1342" s="645"/>
      <c r="G1342" s="284">
        <f t="shared" si="219"/>
        <v>138</v>
      </c>
      <c r="H1342" s="283" t="s">
        <v>149</v>
      </c>
      <c r="I1342" s="648">
        <f>SUM(T1323:U1327)</f>
        <v>3</v>
      </c>
      <c r="J1342" s="648"/>
      <c r="K1342" s="288">
        <f>SUM(V1323:V1327)</f>
        <v>18</v>
      </c>
      <c r="L1342" s="284">
        <f t="shared" ref="L1342:L1343" si="222">SUM(H1342:K1342)</f>
        <v>21</v>
      </c>
      <c r="M1342" s="640"/>
      <c r="N1342" s="636"/>
      <c r="O1342" s="636"/>
      <c r="P1342" s="636"/>
      <c r="Q1342" s="636"/>
      <c r="R1342" s="638"/>
      <c r="S1342" s="652"/>
      <c r="T1342" s="624"/>
      <c r="U1342" s="624"/>
      <c r="V1342" s="624"/>
      <c r="W1342" s="624"/>
      <c r="X1342" s="626"/>
    </row>
    <row r="1343" spans="2:24" s="50" customFormat="1" ht="14.25" thickBot="1">
      <c r="B1343" s="285" t="s">
        <v>148</v>
      </c>
      <c r="C1343" s="641">
        <f>SUM(I1328:J1332)</f>
        <v>64</v>
      </c>
      <c r="D1343" s="641"/>
      <c r="E1343" s="641">
        <f>SUM(K1328:K1332)</f>
        <v>69</v>
      </c>
      <c r="F1343" s="641"/>
      <c r="G1343" s="286">
        <f t="shared" si="219"/>
        <v>133</v>
      </c>
      <c r="H1343" s="285" t="s">
        <v>147</v>
      </c>
      <c r="I1343" s="653">
        <f>SUM(T1328:U1332)</f>
        <v>1</v>
      </c>
      <c r="J1343" s="653"/>
      <c r="K1343" s="289">
        <f>SUM(V1328:V1332)</f>
        <v>2</v>
      </c>
      <c r="L1343" s="286">
        <f t="shared" si="222"/>
        <v>3</v>
      </c>
      <c r="M1343" s="269" t="s">
        <v>7</v>
      </c>
      <c r="N1343" s="306"/>
      <c r="O1343" s="306"/>
      <c r="P1343" s="306"/>
      <c r="Q1343" s="661">
        <f>字別人口!Q76</f>
        <v>977</v>
      </c>
      <c r="R1343" s="662"/>
      <c r="S1343" s="643" t="s">
        <v>146</v>
      </c>
      <c r="T1343" s="643"/>
      <c r="U1343" s="643"/>
      <c r="V1343" s="643"/>
      <c r="W1343" s="169">
        <v>32</v>
      </c>
      <c r="X1343" s="107">
        <v>74</v>
      </c>
    </row>
    <row r="1345" spans="2:27" s="50" customFormat="1"/>
    <row r="1346" spans="2:27" s="50" customFormat="1" ht="13.5" customHeight="1">
      <c r="B1346" s="643" t="s">
        <v>1</v>
      </c>
      <c r="C1346" s="643"/>
      <c r="D1346" s="643" t="s">
        <v>2</v>
      </c>
      <c r="E1346" s="643"/>
      <c r="F1346" s="643"/>
      <c r="G1346" s="643"/>
      <c r="H1346" s="643"/>
      <c r="I1346" s="643"/>
      <c r="J1346" s="631" t="s">
        <v>338</v>
      </c>
      <c r="K1346" s="631"/>
      <c r="L1346" s="631"/>
      <c r="M1346" s="631"/>
      <c r="N1346" s="631"/>
      <c r="O1346" s="631"/>
      <c r="P1346" s="631"/>
      <c r="U1346" s="193" t="str">
        <f>$U$2</f>
        <v>平成29年11月30日</v>
      </c>
      <c r="V1346" s="193"/>
      <c r="W1346" s="193"/>
      <c r="X1346" s="193" t="s">
        <v>0</v>
      </c>
      <c r="Y1346" s="4"/>
      <c r="Z1346" s="4"/>
      <c r="AA1346" s="4"/>
    </row>
    <row r="1347" spans="2:27" s="50" customFormat="1" ht="13.5" customHeight="1">
      <c r="B1347" s="643" t="s">
        <v>282</v>
      </c>
      <c r="C1347" s="643"/>
      <c r="D1347" s="643" t="s">
        <v>111</v>
      </c>
      <c r="E1347" s="643"/>
      <c r="F1347" s="643"/>
      <c r="G1347" s="643"/>
      <c r="H1347" s="260"/>
      <c r="I1347" s="260"/>
      <c r="J1347" s="631"/>
      <c r="K1347" s="631"/>
      <c r="L1347" s="631"/>
      <c r="M1347" s="631"/>
      <c r="N1347" s="631"/>
      <c r="O1347" s="631"/>
      <c r="P1347" s="631"/>
      <c r="U1347" s="193" t="str">
        <f>$U$3</f>
        <v>平成29年12月 1日</v>
      </c>
      <c r="V1347" s="193"/>
      <c r="W1347" s="193"/>
      <c r="X1347" s="193" t="s">
        <v>3</v>
      </c>
      <c r="Y1347" s="4"/>
      <c r="Z1347" s="4"/>
      <c r="AA1347" s="4"/>
    </row>
    <row r="1348" spans="2:27" s="50" customFormat="1" ht="13.5" customHeight="1" thickBot="1">
      <c r="J1348" s="273"/>
      <c r="K1348" s="273"/>
      <c r="L1348" s="273"/>
      <c r="M1348" s="273"/>
      <c r="N1348" s="273"/>
      <c r="O1348" s="273"/>
      <c r="P1348" s="273"/>
      <c r="U1348" s="260"/>
      <c r="X1348" s="4"/>
      <c r="Y1348" s="4"/>
      <c r="Z1348" s="4"/>
      <c r="AA1348" s="4"/>
    </row>
    <row r="1349" spans="2:27" s="50" customFormat="1">
      <c r="B1349" s="294" t="s">
        <v>280</v>
      </c>
      <c r="C1349" s="642" t="s">
        <v>4</v>
      </c>
      <c r="D1349" s="642"/>
      <c r="E1349" s="642" t="s">
        <v>5</v>
      </c>
      <c r="F1349" s="642"/>
      <c r="G1349" s="295" t="s">
        <v>6</v>
      </c>
      <c r="H1349" s="294" t="s">
        <v>280</v>
      </c>
      <c r="I1349" s="642" t="s">
        <v>4</v>
      </c>
      <c r="J1349" s="642"/>
      <c r="K1349" s="296" t="s">
        <v>5</v>
      </c>
      <c r="L1349" s="295" t="s">
        <v>6</v>
      </c>
      <c r="M1349" s="294" t="s">
        <v>280</v>
      </c>
      <c r="N1349" s="296" t="s">
        <v>4</v>
      </c>
      <c r="O1349" s="642" t="s">
        <v>5</v>
      </c>
      <c r="P1349" s="642"/>
      <c r="Q1349" s="642" t="s">
        <v>6</v>
      </c>
      <c r="R1349" s="646"/>
      <c r="S1349" s="294" t="s">
        <v>280</v>
      </c>
      <c r="T1349" s="642" t="s">
        <v>4</v>
      </c>
      <c r="U1349" s="642"/>
      <c r="V1349" s="296" t="s">
        <v>5</v>
      </c>
      <c r="W1349" s="642" t="s">
        <v>6</v>
      </c>
      <c r="X1349" s="646"/>
    </row>
    <row r="1350" spans="2:27" s="50" customFormat="1">
      <c r="B1350" s="297" t="s">
        <v>279</v>
      </c>
      <c r="C1350" s="629">
        <v>18</v>
      </c>
      <c r="D1350" s="629"/>
      <c r="E1350" s="629">
        <v>14</v>
      </c>
      <c r="F1350" s="629"/>
      <c r="G1350" s="298">
        <v>32</v>
      </c>
      <c r="H1350" s="297" t="s">
        <v>278</v>
      </c>
      <c r="I1350" s="629">
        <v>12</v>
      </c>
      <c r="J1350" s="629"/>
      <c r="K1350" s="299">
        <v>12</v>
      </c>
      <c r="L1350" s="298">
        <v>24</v>
      </c>
      <c r="M1350" s="297" t="s">
        <v>277</v>
      </c>
      <c r="N1350" s="299">
        <v>20</v>
      </c>
      <c r="O1350" s="629">
        <v>13</v>
      </c>
      <c r="P1350" s="629"/>
      <c r="Q1350" s="629">
        <v>33</v>
      </c>
      <c r="R1350" s="630"/>
      <c r="S1350" s="297" t="s">
        <v>276</v>
      </c>
      <c r="T1350" s="629">
        <v>6</v>
      </c>
      <c r="U1350" s="629"/>
      <c r="V1350" s="299">
        <v>7</v>
      </c>
      <c r="W1350" s="629">
        <v>13</v>
      </c>
      <c r="X1350" s="630"/>
    </row>
    <row r="1351" spans="2:27" s="50" customFormat="1">
      <c r="B1351" s="275" t="s">
        <v>275</v>
      </c>
      <c r="C1351" s="627">
        <v>13</v>
      </c>
      <c r="D1351" s="627"/>
      <c r="E1351" s="627">
        <v>18</v>
      </c>
      <c r="F1351" s="627"/>
      <c r="G1351" s="276">
        <v>31</v>
      </c>
      <c r="H1351" s="275" t="s">
        <v>274</v>
      </c>
      <c r="I1351" s="627">
        <v>10</v>
      </c>
      <c r="J1351" s="627"/>
      <c r="K1351" s="279">
        <v>16</v>
      </c>
      <c r="L1351" s="276">
        <v>26</v>
      </c>
      <c r="M1351" s="275" t="s">
        <v>273</v>
      </c>
      <c r="N1351" s="279">
        <v>14</v>
      </c>
      <c r="O1351" s="627">
        <v>9</v>
      </c>
      <c r="P1351" s="627"/>
      <c r="Q1351" s="627">
        <v>23</v>
      </c>
      <c r="R1351" s="628"/>
      <c r="S1351" s="275" t="s">
        <v>272</v>
      </c>
      <c r="T1351" s="627">
        <v>4</v>
      </c>
      <c r="U1351" s="627"/>
      <c r="V1351" s="279">
        <v>9</v>
      </c>
      <c r="W1351" s="627">
        <v>13</v>
      </c>
      <c r="X1351" s="628"/>
    </row>
    <row r="1352" spans="2:27" s="50" customFormat="1">
      <c r="B1352" s="275" t="s">
        <v>271</v>
      </c>
      <c r="C1352" s="627">
        <v>12</v>
      </c>
      <c r="D1352" s="627"/>
      <c r="E1352" s="627">
        <v>15</v>
      </c>
      <c r="F1352" s="627"/>
      <c r="G1352" s="276">
        <v>27</v>
      </c>
      <c r="H1352" s="275" t="s">
        <v>270</v>
      </c>
      <c r="I1352" s="627">
        <v>9</v>
      </c>
      <c r="J1352" s="627"/>
      <c r="K1352" s="279">
        <v>8</v>
      </c>
      <c r="L1352" s="276">
        <v>17</v>
      </c>
      <c r="M1352" s="275" t="s">
        <v>269</v>
      </c>
      <c r="N1352" s="279">
        <v>12</v>
      </c>
      <c r="O1352" s="627">
        <v>17</v>
      </c>
      <c r="P1352" s="627"/>
      <c r="Q1352" s="627">
        <v>29</v>
      </c>
      <c r="R1352" s="628"/>
      <c r="S1352" s="275" t="s">
        <v>268</v>
      </c>
      <c r="T1352" s="627">
        <v>5</v>
      </c>
      <c r="U1352" s="627"/>
      <c r="V1352" s="279">
        <v>9</v>
      </c>
      <c r="W1352" s="627">
        <v>14</v>
      </c>
      <c r="X1352" s="628"/>
    </row>
    <row r="1353" spans="2:27" s="50" customFormat="1">
      <c r="B1353" s="275" t="s">
        <v>267</v>
      </c>
      <c r="C1353" s="627">
        <v>11</v>
      </c>
      <c r="D1353" s="627"/>
      <c r="E1353" s="627">
        <v>16</v>
      </c>
      <c r="F1353" s="627"/>
      <c r="G1353" s="276">
        <v>27</v>
      </c>
      <c r="H1353" s="275" t="s">
        <v>266</v>
      </c>
      <c r="I1353" s="627">
        <v>8</v>
      </c>
      <c r="J1353" s="627"/>
      <c r="K1353" s="279">
        <v>18</v>
      </c>
      <c r="L1353" s="276">
        <v>26</v>
      </c>
      <c r="M1353" s="275" t="s">
        <v>265</v>
      </c>
      <c r="N1353" s="279">
        <v>9</v>
      </c>
      <c r="O1353" s="627">
        <v>21</v>
      </c>
      <c r="P1353" s="627"/>
      <c r="Q1353" s="627">
        <v>30</v>
      </c>
      <c r="R1353" s="628"/>
      <c r="S1353" s="275" t="s">
        <v>264</v>
      </c>
      <c r="T1353" s="627">
        <v>9</v>
      </c>
      <c r="U1353" s="627"/>
      <c r="V1353" s="279">
        <v>13</v>
      </c>
      <c r="W1353" s="627">
        <v>22</v>
      </c>
      <c r="X1353" s="628"/>
    </row>
    <row r="1354" spans="2:27" s="50" customFormat="1">
      <c r="B1354" s="300" t="s">
        <v>263</v>
      </c>
      <c r="C1354" s="466">
        <v>12</v>
      </c>
      <c r="D1354" s="466"/>
      <c r="E1354" s="466">
        <v>10</v>
      </c>
      <c r="F1354" s="466"/>
      <c r="G1354" s="301">
        <v>22</v>
      </c>
      <c r="H1354" s="300" t="s">
        <v>262</v>
      </c>
      <c r="I1354" s="466">
        <v>10</v>
      </c>
      <c r="J1354" s="466"/>
      <c r="K1354" s="196">
        <v>12</v>
      </c>
      <c r="L1354" s="301">
        <v>22</v>
      </c>
      <c r="M1354" s="300" t="s">
        <v>261</v>
      </c>
      <c r="N1354" s="196">
        <v>15</v>
      </c>
      <c r="O1354" s="466">
        <v>14</v>
      </c>
      <c r="P1354" s="466"/>
      <c r="Q1354" s="466">
        <v>29</v>
      </c>
      <c r="R1354" s="618"/>
      <c r="S1354" s="300" t="s">
        <v>260</v>
      </c>
      <c r="T1354" s="466">
        <v>8</v>
      </c>
      <c r="U1354" s="466"/>
      <c r="V1354" s="196">
        <v>12</v>
      </c>
      <c r="W1354" s="466">
        <v>20</v>
      </c>
      <c r="X1354" s="618"/>
    </row>
    <row r="1355" spans="2:27" s="50" customFormat="1">
      <c r="B1355" s="275" t="s">
        <v>259</v>
      </c>
      <c r="C1355" s="627">
        <v>10</v>
      </c>
      <c r="D1355" s="627"/>
      <c r="E1355" s="627">
        <v>14</v>
      </c>
      <c r="F1355" s="627"/>
      <c r="G1355" s="276">
        <v>24</v>
      </c>
      <c r="H1355" s="275" t="s">
        <v>258</v>
      </c>
      <c r="I1355" s="627">
        <v>17</v>
      </c>
      <c r="J1355" s="627"/>
      <c r="K1355" s="279">
        <v>15</v>
      </c>
      <c r="L1355" s="276">
        <v>32</v>
      </c>
      <c r="M1355" s="275" t="s">
        <v>257</v>
      </c>
      <c r="N1355" s="279">
        <v>18</v>
      </c>
      <c r="O1355" s="627">
        <v>8</v>
      </c>
      <c r="P1355" s="627"/>
      <c r="Q1355" s="627">
        <v>26</v>
      </c>
      <c r="R1355" s="628"/>
      <c r="S1355" s="275" t="s">
        <v>256</v>
      </c>
      <c r="T1355" s="627">
        <v>4</v>
      </c>
      <c r="U1355" s="627"/>
      <c r="V1355" s="279">
        <v>6</v>
      </c>
      <c r="W1355" s="627">
        <v>10</v>
      </c>
      <c r="X1355" s="628"/>
    </row>
    <row r="1356" spans="2:27" s="50" customFormat="1">
      <c r="B1356" s="275" t="s">
        <v>255</v>
      </c>
      <c r="C1356" s="627">
        <v>18</v>
      </c>
      <c r="D1356" s="627"/>
      <c r="E1356" s="627">
        <v>9</v>
      </c>
      <c r="F1356" s="627"/>
      <c r="G1356" s="276">
        <v>27</v>
      </c>
      <c r="H1356" s="275" t="s">
        <v>254</v>
      </c>
      <c r="I1356" s="627">
        <v>16</v>
      </c>
      <c r="J1356" s="627"/>
      <c r="K1356" s="279">
        <v>10</v>
      </c>
      <c r="L1356" s="276">
        <v>26</v>
      </c>
      <c r="M1356" s="275" t="s">
        <v>253</v>
      </c>
      <c r="N1356" s="279">
        <v>13</v>
      </c>
      <c r="O1356" s="627">
        <v>12</v>
      </c>
      <c r="P1356" s="627"/>
      <c r="Q1356" s="627">
        <v>25</v>
      </c>
      <c r="R1356" s="628"/>
      <c r="S1356" s="275" t="s">
        <v>252</v>
      </c>
      <c r="T1356" s="627">
        <v>7</v>
      </c>
      <c r="U1356" s="627"/>
      <c r="V1356" s="279">
        <v>3</v>
      </c>
      <c r="W1356" s="627">
        <v>10</v>
      </c>
      <c r="X1356" s="628"/>
    </row>
    <row r="1357" spans="2:27" s="50" customFormat="1">
      <c r="B1357" s="275" t="s">
        <v>251</v>
      </c>
      <c r="C1357" s="627">
        <v>7</v>
      </c>
      <c r="D1357" s="627"/>
      <c r="E1357" s="627">
        <v>13</v>
      </c>
      <c r="F1357" s="627"/>
      <c r="G1357" s="276">
        <v>20</v>
      </c>
      <c r="H1357" s="275" t="s">
        <v>250</v>
      </c>
      <c r="I1357" s="627">
        <v>16</v>
      </c>
      <c r="J1357" s="627"/>
      <c r="K1357" s="279">
        <v>16</v>
      </c>
      <c r="L1357" s="276">
        <v>32</v>
      </c>
      <c r="M1357" s="275" t="s">
        <v>249</v>
      </c>
      <c r="N1357" s="279">
        <v>10</v>
      </c>
      <c r="O1357" s="627">
        <v>8</v>
      </c>
      <c r="P1357" s="627"/>
      <c r="Q1357" s="627">
        <v>18</v>
      </c>
      <c r="R1357" s="628"/>
      <c r="S1357" s="275" t="s">
        <v>248</v>
      </c>
      <c r="T1357" s="627">
        <v>8</v>
      </c>
      <c r="U1357" s="627"/>
      <c r="V1357" s="279">
        <v>7</v>
      </c>
      <c r="W1357" s="627">
        <v>15</v>
      </c>
      <c r="X1357" s="628"/>
    </row>
    <row r="1358" spans="2:27" s="50" customFormat="1">
      <c r="B1358" s="275" t="s">
        <v>247</v>
      </c>
      <c r="C1358" s="627">
        <v>13</v>
      </c>
      <c r="D1358" s="627"/>
      <c r="E1358" s="627">
        <v>12</v>
      </c>
      <c r="F1358" s="627"/>
      <c r="G1358" s="276">
        <v>25</v>
      </c>
      <c r="H1358" s="275" t="s">
        <v>246</v>
      </c>
      <c r="I1358" s="627">
        <v>14</v>
      </c>
      <c r="J1358" s="627"/>
      <c r="K1358" s="279">
        <v>12</v>
      </c>
      <c r="L1358" s="276">
        <v>26</v>
      </c>
      <c r="M1358" s="275" t="s">
        <v>245</v>
      </c>
      <c r="N1358" s="279">
        <v>9</v>
      </c>
      <c r="O1358" s="627">
        <v>19</v>
      </c>
      <c r="P1358" s="627"/>
      <c r="Q1358" s="627">
        <v>28</v>
      </c>
      <c r="R1358" s="628"/>
      <c r="S1358" s="275" t="s">
        <v>244</v>
      </c>
      <c r="T1358" s="627">
        <v>4</v>
      </c>
      <c r="U1358" s="627"/>
      <c r="V1358" s="279">
        <v>7</v>
      </c>
      <c r="W1358" s="627">
        <v>11</v>
      </c>
      <c r="X1358" s="628"/>
    </row>
    <row r="1359" spans="2:27" s="50" customFormat="1">
      <c r="B1359" s="300" t="s">
        <v>243</v>
      </c>
      <c r="C1359" s="466">
        <v>13</v>
      </c>
      <c r="D1359" s="466"/>
      <c r="E1359" s="466">
        <v>17</v>
      </c>
      <c r="F1359" s="466"/>
      <c r="G1359" s="301">
        <v>30</v>
      </c>
      <c r="H1359" s="300" t="s">
        <v>242</v>
      </c>
      <c r="I1359" s="466">
        <v>6</v>
      </c>
      <c r="J1359" s="466"/>
      <c r="K1359" s="196">
        <v>11</v>
      </c>
      <c r="L1359" s="301">
        <v>17</v>
      </c>
      <c r="M1359" s="300" t="s">
        <v>241</v>
      </c>
      <c r="N1359" s="196">
        <v>8</v>
      </c>
      <c r="O1359" s="466">
        <v>10</v>
      </c>
      <c r="P1359" s="466"/>
      <c r="Q1359" s="466">
        <v>18</v>
      </c>
      <c r="R1359" s="618"/>
      <c r="S1359" s="300" t="s">
        <v>240</v>
      </c>
      <c r="T1359" s="466">
        <v>0</v>
      </c>
      <c r="U1359" s="466"/>
      <c r="V1359" s="196">
        <v>8</v>
      </c>
      <c r="W1359" s="466">
        <v>8</v>
      </c>
      <c r="X1359" s="618"/>
    </row>
    <row r="1360" spans="2:27" s="50" customFormat="1">
      <c r="B1360" s="275" t="s">
        <v>239</v>
      </c>
      <c r="C1360" s="627">
        <v>10</v>
      </c>
      <c r="D1360" s="627"/>
      <c r="E1360" s="627">
        <v>8</v>
      </c>
      <c r="F1360" s="627"/>
      <c r="G1360" s="276">
        <v>18</v>
      </c>
      <c r="H1360" s="275" t="s">
        <v>238</v>
      </c>
      <c r="I1360" s="627">
        <v>15</v>
      </c>
      <c r="J1360" s="627"/>
      <c r="K1360" s="279">
        <v>11</v>
      </c>
      <c r="L1360" s="276">
        <v>26</v>
      </c>
      <c r="M1360" s="275" t="s">
        <v>237</v>
      </c>
      <c r="N1360" s="279">
        <v>11</v>
      </c>
      <c r="O1360" s="627">
        <v>9</v>
      </c>
      <c r="P1360" s="627"/>
      <c r="Q1360" s="627">
        <v>20</v>
      </c>
      <c r="R1360" s="628"/>
      <c r="S1360" s="275" t="s">
        <v>236</v>
      </c>
      <c r="T1360" s="627">
        <v>2</v>
      </c>
      <c r="U1360" s="627"/>
      <c r="V1360" s="279">
        <v>6</v>
      </c>
      <c r="W1360" s="627">
        <v>8</v>
      </c>
      <c r="X1360" s="628"/>
    </row>
    <row r="1361" spans="2:24" s="50" customFormat="1">
      <c r="B1361" s="275" t="s">
        <v>235</v>
      </c>
      <c r="C1361" s="627">
        <v>15</v>
      </c>
      <c r="D1361" s="627"/>
      <c r="E1361" s="627">
        <v>8</v>
      </c>
      <c r="F1361" s="627"/>
      <c r="G1361" s="276">
        <v>23</v>
      </c>
      <c r="H1361" s="275" t="s">
        <v>234</v>
      </c>
      <c r="I1361" s="627">
        <v>9</v>
      </c>
      <c r="J1361" s="627"/>
      <c r="K1361" s="279">
        <v>16</v>
      </c>
      <c r="L1361" s="276">
        <v>25</v>
      </c>
      <c r="M1361" s="275" t="s">
        <v>233</v>
      </c>
      <c r="N1361" s="279">
        <v>12</v>
      </c>
      <c r="O1361" s="627">
        <v>19</v>
      </c>
      <c r="P1361" s="627"/>
      <c r="Q1361" s="627">
        <v>31</v>
      </c>
      <c r="R1361" s="628"/>
      <c r="S1361" s="275" t="s">
        <v>232</v>
      </c>
      <c r="T1361" s="627">
        <v>2</v>
      </c>
      <c r="U1361" s="627"/>
      <c r="V1361" s="279">
        <v>4</v>
      </c>
      <c r="W1361" s="627">
        <v>6</v>
      </c>
      <c r="X1361" s="628"/>
    </row>
    <row r="1362" spans="2:24" s="50" customFormat="1">
      <c r="B1362" s="275" t="s">
        <v>231</v>
      </c>
      <c r="C1362" s="627">
        <v>7</v>
      </c>
      <c r="D1362" s="627"/>
      <c r="E1362" s="627">
        <v>13</v>
      </c>
      <c r="F1362" s="627"/>
      <c r="G1362" s="276">
        <v>20</v>
      </c>
      <c r="H1362" s="275" t="s">
        <v>230</v>
      </c>
      <c r="I1362" s="627">
        <v>10</v>
      </c>
      <c r="J1362" s="627"/>
      <c r="K1362" s="279">
        <v>15</v>
      </c>
      <c r="L1362" s="276">
        <v>25</v>
      </c>
      <c r="M1362" s="275" t="s">
        <v>229</v>
      </c>
      <c r="N1362" s="279">
        <v>11</v>
      </c>
      <c r="O1362" s="627">
        <v>10</v>
      </c>
      <c r="P1362" s="627"/>
      <c r="Q1362" s="627">
        <v>21</v>
      </c>
      <c r="R1362" s="628"/>
      <c r="S1362" s="275" t="s">
        <v>228</v>
      </c>
      <c r="T1362" s="627">
        <v>1</v>
      </c>
      <c r="U1362" s="627"/>
      <c r="V1362" s="279">
        <v>6</v>
      </c>
      <c r="W1362" s="627">
        <v>7</v>
      </c>
      <c r="X1362" s="628"/>
    </row>
    <row r="1363" spans="2:24" s="50" customFormat="1">
      <c r="B1363" s="275" t="s">
        <v>227</v>
      </c>
      <c r="C1363" s="627">
        <v>11</v>
      </c>
      <c r="D1363" s="627"/>
      <c r="E1363" s="627">
        <v>11</v>
      </c>
      <c r="F1363" s="627"/>
      <c r="G1363" s="276">
        <v>22</v>
      </c>
      <c r="H1363" s="275" t="s">
        <v>226</v>
      </c>
      <c r="I1363" s="627">
        <v>17</v>
      </c>
      <c r="J1363" s="627"/>
      <c r="K1363" s="279">
        <v>14</v>
      </c>
      <c r="L1363" s="276">
        <v>31</v>
      </c>
      <c r="M1363" s="275" t="s">
        <v>225</v>
      </c>
      <c r="N1363" s="279">
        <v>6</v>
      </c>
      <c r="O1363" s="627">
        <v>13</v>
      </c>
      <c r="P1363" s="627"/>
      <c r="Q1363" s="627">
        <v>19</v>
      </c>
      <c r="R1363" s="628"/>
      <c r="S1363" s="275" t="s">
        <v>224</v>
      </c>
      <c r="T1363" s="627">
        <v>2</v>
      </c>
      <c r="U1363" s="627"/>
      <c r="V1363" s="279">
        <v>5</v>
      </c>
      <c r="W1363" s="627">
        <v>7</v>
      </c>
      <c r="X1363" s="628"/>
    </row>
    <row r="1364" spans="2:24" s="50" customFormat="1">
      <c r="B1364" s="300" t="s">
        <v>223</v>
      </c>
      <c r="C1364" s="466">
        <v>16</v>
      </c>
      <c r="D1364" s="466"/>
      <c r="E1364" s="466">
        <v>13</v>
      </c>
      <c r="F1364" s="466"/>
      <c r="G1364" s="301">
        <v>29</v>
      </c>
      <c r="H1364" s="300" t="s">
        <v>222</v>
      </c>
      <c r="I1364" s="466">
        <v>15</v>
      </c>
      <c r="J1364" s="466"/>
      <c r="K1364" s="196">
        <v>11</v>
      </c>
      <c r="L1364" s="301">
        <v>26</v>
      </c>
      <c r="M1364" s="300" t="s">
        <v>221</v>
      </c>
      <c r="N1364" s="196">
        <v>17</v>
      </c>
      <c r="O1364" s="466">
        <v>9</v>
      </c>
      <c r="P1364" s="466"/>
      <c r="Q1364" s="466">
        <v>26</v>
      </c>
      <c r="R1364" s="618"/>
      <c r="S1364" s="300" t="s">
        <v>220</v>
      </c>
      <c r="T1364" s="466">
        <v>5</v>
      </c>
      <c r="U1364" s="466"/>
      <c r="V1364" s="196">
        <v>1</v>
      </c>
      <c r="W1364" s="466">
        <v>6</v>
      </c>
      <c r="X1364" s="618"/>
    </row>
    <row r="1365" spans="2:24" s="50" customFormat="1">
      <c r="B1365" s="275" t="s">
        <v>219</v>
      </c>
      <c r="C1365" s="627">
        <v>18</v>
      </c>
      <c r="D1365" s="627"/>
      <c r="E1365" s="627">
        <v>13</v>
      </c>
      <c r="F1365" s="627"/>
      <c r="G1365" s="276">
        <v>31</v>
      </c>
      <c r="H1365" s="275" t="s">
        <v>218</v>
      </c>
      <c r="I1365" s="627">
        <v>16</v>
      </c>
      <c r="J1365" s="627"/>
      <c r="K1365" s="279">
        <v>21</v>
      </c>
      <c r="L1365" s="276">
        <v>37</v>
      </c>
      <c r="M1365" s="275" t="s">
        <v>217</v>
      </c>
      <c r="N1365" s="279">
        <v>11</v>
      </c>
      <c r="O1365" s="627">
        <v>17</v>
      </c>
      <c r="P1365" s="627"/>
      <c r="Q1365" s="627">
        <v>28</v>
      </c>
      <c r="R1365" s="628"/>
      <c r="S1365" s="275" t="s">
        <v>216</v>
      </c>
      <c r="T1365" s="627">
        <v>0</v>
      </c>
      <c r="U1365" s="627"/>
      <c r="V1365" s="279">
        <v>3</v>
      </c>
      <c r="W1365" s="627">
        <v>3</v>
      </c>
      <c r="X1365" s="628"/>
    </row>
    <row r="1366" spans="2:24" s="50" customFormat="1">
      <c r="B1366" s="275" t="s">
        <v>215</v>
      </c>
      <c r="C1366" s="627">
        <v>16</v>
      </c>
      <c r="D1366" s="627"/>
      <c r="E1366" s="627">
        <v>10</v>
      </c>
      <c r="F1366" s="627"/>
      <c r="G1366" s="276">
        <v>26</v>
      </c>
      <c r="H1366" s="275" t="s">
        <v>214</v>
      </c>
      <c r="I1366" s="627">
        <v>10</v>
      </c>
      <c r="J1366" s="627"/>
      <c r="K1366" s="279">
        <v>15</v>
      </c>
      <c r="L1366" s="276">
        <v>25</v>
      </c>
      <c r="M1366" s="275" t="s">
        <v>213</v>
      </c>
      <c r="N1366" s="279">
        <v>7</v>
      </c>
      <c r="O1366" s="627">
        <v>8</v>
      </c>
      <c r="P1366" s="627"/>
      <c r="Q1366" s="627">
        <v>15</v>
      </c>
      <c r="R1366" s="628"/>
      <c r="S1366" s="275" t="s">
        <v>212</v>
      </c>
      <c r="T1366" s="627">
        <v>1</v>
      </c>
      <c r="U1366" s="627"/>
      <c r="V1366" s="279">
        <v>2</v>
      </c>
      <c r="W1366" s="627">
        <v>3</v>
      </c>
      <c r="X1366" s="628"/>
    </row>
    <row r="1367" spans="2:24" s="50" customFormat="1">
      <c r="B1367" s="275" t="s">
        <v>211</v>
      </c>
      <c r="C1367" s="627">
        <v>11</v>
      </c>
      <c r="D1367" s="627"/>
      <c r="E1367" s="627">
        <v>9</v>
      </c>
      <c r="F1367" s="627"/>
      <c r="G1367" s="276">
        <v>20</v>
      </c>
      <c r="H1367" s="275" t="s">
        <v>210</v>
      </c>
      <c r="I1367" s="627">
        <v>16</v>
      </c>
      <c r="J1367" s="627"/>
      <c r="K1367" s="279">
        <v>9</v>
      </c>
      <c r="L1367" s="276">
        <v>25</v>
      </c>
      <c r="M1367" s="275" t="s">
        <v>209</v>
      </c>
      <c r="N1367" s="279">
        <v>8</v>
      </c>
      <c r="O1367" s="627">
        <v>9</v>
      </c>
      <c r="P1367" s="627"/>
      <c r="Q1367" s="627">
        <v>17</v>
      </c>
      <c r="R1367" s="628"/>
      <c r="S1367" s="275" t="s">
        <v>208</v>
      </c>
      <c r="T1367" s="627">
        <v>0</v>
      </c>
      <c r="U1367" s="627"/>
      <c r="V1367" s="279">
        <v>3</v>
      </c>
      <c r="W1367" s="627">
        <v>3</v>
      </c>
      <c r="X1367" s="628"/>
    </row>
    <row r="1368" spans="2:24" s="50" customFormat="1">
      <c r="B1368" s="275" t="s">
        <v>207</v>
      </c>
      <c r="C1368" s="627">
        <v>9</v>
      </c>
      <c r="D1368" s="627"/>
      <c r="E1368" s="627">
        <v>14</v>
      </c>
      <c r="F1368" s="627"/>
      <c r="G1368" s="276">
        <v>23</v>
      </c>
      <c r="H1368" s="275" t="s">
        <v>206</v>
      </c>
      <c r="I1368" s="627">
        <v>24</v>
      </c>
      <c r="J1368" s="627"/>
      <c r="K1368" s="279">
        <v>14</v>
      </c>
      <c r="L1368" s="276">
        <v>38</v>
      </c>
      <c r="M1368" s="275" t="s">
        <v>205</v>
      </c>
      <c r="N1368" s="279">
        <v>5</v>
      </c>
      <c r="O1368" s="627">
        <v>9</v>
      </c>
      <c r="P1368" s="627"/>
      <c r="Q1368" s="627">
        <v>14</v>
      </c>
      <c r="R1368" s="628"/>
      <c r="S1368" s="275" t="s">
        <v>204</v>
      </c>
      <c r="T1368" s="627">
        <v>0</v>
      </c>
      <c r="U1368" s="627"/>
      <c r="V1368" s="279">
        <v>3</v>
      </c>
      <c r="W1368" s="627">
        <v>3</v>
      </c>
      <c r="X1368" s="628"/>
    </row>
    <row r="1369" spans="2:24" s="50" customFormat="1">
      <c r="B1369" s="300" t="s">
        <v>203</v>
      </c>
      <c r="C1369" s="466">
        <v>10</v>
      </c>
      <c r="D1369" s="466"/>
      <c r="E1369" s="466">
        <v>9</v>
      </c>
      <c r="F1369" s="466"/>
      <c r="G1369" s="301">
        <v>19</v>
      </c>
      <c r="H1369" s="300" t="s">
        <v>202</v>
      </c>
      <c r="I1369" s="466">
        <v>13</v>
      </c>
      <c r="J1369" s="466"/>
      <c r="K1369" s="196">
        <v>13</v>
      </c>
      <c r="L1369" s="301">
        <v>26</v>
      </c>
      <c r="M1369" s="300" t="s">
        <v>201</v>
      </c>
      <c r="N1369" s="196">
        <v>11</v>
      </c>
      <c r="O1369" s="466">
        <v>10</v>
      </c>
      <c r="P1369" s="466"/>
      <c r="Q1369" s="466">
        <v>21</v>
      </c>
      <c r="R1369" s="618"/>
      <c r="S1369" s="300" t="s">
        <v>200</v>
      </c>
      <c r="T1369" s="466">
        <v>0</v>
      </c>
      <c r="U1369" s="466"/>
      <c r="V1369" s="196">
        <v>1</v>
      </c>
      <c r="W1369" s="466">
        <v>1</v>
      </c>
      <c r="X1369" s="618"/>
    </row>
    <row r="1370" spans="2:24" s="50" customFormat="1">
      <c r="B1370" s="275" t="s">
        <v>199</v>
      </c>
      <c r="C1370" s="627">
        <v>7</v>
      </c>
      <c r="D1370" s="627"/>
      <c r="E1370" s="627">
        <v>7</v>
      </c>
      <c r="F1370" s="627"/>
      <c r="G1370" s="276">
        <v>14</v>
      </c>
      <c r="H1370" s="275" t="s">
        <v>198</v>
      </c>
      <c r="I1370" s="627">
        <v>15</v>
      </c>
      <c r="J1370" s="627"/>
      <c r="K1370" s="279">
        <v>9</v>
      </c>
      <c r="L1370" s="276">
        <v>24</v>
      </c>
      <c r="M1370" s="275" t="s">
        <v>197</v>
      </c>
      <c r="N1370" s="279">
        <v>7</v>
      </c>
      <c r="O1370" s="627">
        <v>9</v>
      </c>
      <c r="P1370" s="627"/>
      <c r="Q1370" s="627">
        <v>16</v>
      </c>
      <c r="R1370" s="628"/>
      <c r="S1370" s="297" t="s">
        <v>196</v>
      </c>
      <c r="T1370" s="629">
        <v>0</v>
      </c>
      <c r="U1370" s="629"/>
      <c r="V1370" s="299">
        <v>2</v>
      </c>
      <c r="W1370" s="629">
        <v>2</v>
      </c>
      <c r="X1370" s="630"/>
    </row>
    <row r="1371" spans="2:24" s="50" customFormat="1">
      <c r="B1371" s="275" t="s">
        <v>195</v>
      </c>
      <c r="C1371" s="627">
        <v>7</v>
      </c>
      <c r="D1371" s="627"/>
      <c r="E1371" s="627">
        <v>6</v>
      </c>
      <c r="F1371" s="627"/>
      <c r="G1371" s="276">
        <v>13</v>
      </c>
      <c r="H1371" s="275" t="s">
        <v>194</v>
      </c>
      <c r="I1371" s="627">
        <v>18</v>
      </c>
      <c r="J1371" s="627"/>
      <c r="K1371" s="279">
        <v>15</v>
      </c>
      <c r="L1371" s="276">
        <v>33</v>
      </c>
      <c r="M1371" s="275" t="s">
        <v>193</v>
      </c>
      <c r="N1371" s="279">
        <v>8</v>
      </c>
      <c r="O1371" s="627">
        <v>7</v>
      </c>
      <c r="P1371" s="627"/>
      <c r="Q1371" s="627">
        <v>15</v>
      </c>
      <c r="R1371" s="628"/>
      <c r="S1371" s="275" t="s">
        <v>192</v>
      </c>
      <c r="T1371" s="627">
        <v>1</v>
      </c>
      <c r="U1371" s="627"/>
      <c r="V1371" s="279">
        <v>1</v>
      </c>
      <c r="W1371" s="627">
        <v>2</v>
      </c>
      <c r="X1371" s="628"/>
    </row>
    <row r="1372" spans="2:24" s="50" customFormat="1">
      <c r="B1372" s="275" t="s">
        <v>191</v>
      </c>
      <c r="C1372" s="627">
        <v>13</v>
      </c>
      <c r="D1372" s="627"/>
      <c r="E1372" s="627">
        <v>13</v>
      </c>
      <c r="F1372" s="627"/>
      <c r="G1372" s="276">
        <v>26</v>
      </c>
      <c r="H1372" s="275" t="s">
        <v>190</v>
      </c>
      <c r="I1372" s="627">
        <v>11</v>
      </c>
      <c r="J1372" s="627"/>
      <c r="K1372" s="279">
        <v>14</v>
      </c>
      <c r="L1372" s="276">
        <v>25</v>
      </c>
      <c r="M1372" s="275" t="s">
        <v>189</v>
      </c>
      <c r="N1372" s="279">
        <v>4</v>
      </c>
      <c r="O1372" s="627">
        <v>8</v>
      </c>
      <c r="P1372" s="627"/>
      <c r="Q1372" s="627">
        <v>12</v>
      </c>
      <c r="R1372" s="628"/>
      <c r="S1372" s="275" t="s">
        <v>188</v>
      </c>
      <c r="T1372" s="627">
        <v>0</v>
      </c>
      <c r="U1372" s="627"/>
      <c r="V1372" s="279">
        <v>0</v>
      </c>
      <c r="W1372" s="627">
        <v>0</v>
      </c>
      <c r="X1372" s="628"/>
    </row>
    <row r="1373" spans="2:24" s="50" customFormat="1">
      <c r="B1373" s="275" t="s">
        <v>187</v>
      </c>
      <c r="C1373" s="627">
        <v>6</v>
      </c>
      <c r="D1373" s="627"/>
      <c r="E1373" s="627">
        <v>8</v>
      </c>
      <c r="F1373" s="627"/>
      <c r="G1373" s="276">
        <v>14</v>
      </c>
      <c r="H1373" s="275" t="s">
        <v>186</v>
      </c>
      <c r="I1373" s="627">
        <v>16</v>
      </c>
      <c r="J1373" s="627"/>
      <c r="K1373" s="279">
        <v>14</v>
      </c>
      <c r="L1373" s="276">
        <v>30</v>
      </c>
      <c r="M1373" s="275" t="s">
        <v>185</v>
      </c>
      <c r="N1373" s="279">
        <v>4</v>
      </c>
      <c r="O1373" s="627">
        <v>9</v>
      </c>
      <c r="P1373" s="627"/>
      <c r="Q1373" s="627">
        <v>13</v>
      </c>
      <c r="R1373" s="628"/>
      <c r="S1373" s="275" t="s">
        <v>184</v>
      </c>
      <c r="T1373" s="627">
        <v>0</v>
      </c>
      <c r="U1373" s="627"/>
      <c r="V1373" s="279">
        <v>0</v>
      </c>
      <c r="W1373" s="627">
        <v>0</v>
      </c>
      <c r="X1373" s="628"/>
    </row>
    <row r="1374" spans="2:24" s="50" customFormat="1" ht="14.25" thickBot="1">
      <c r="B1374" s="277" t="s">
        <v>183</v>
      </c>
      <c r="C1374" s="632">
        <v>8</v>
      </c>
      <c r="D1374" s="632"/>
      <c r="E1374" s="632">
        <v>10</v>
      </c>
      <c r="F1374" s="632"/>
      <c r="G1374" s="278">
        <v>18</v>
      </c>
      <c r="H1374" s="277" t="s">
        <v>182</v>
      </c>
      <c r="I1374" s="632">
        <v>16</v>
      </c>
      <c r="J1374" s="632"/>
      <c r="K1374" s="280">
        <v>18</v>
      </c>
      <c r="L1374" s="278">
        <v>34</v>
      </c>
      <c r="M1374" s="277" t="s">
        <v>181</v>
      </c>
      <c r="N1374" s="280">
        <v>4</v>
      </c>
      <c r="O1374" s="632">
        <v>9</v>
      </c>
      <c r="P1374" s="632"/>
      <c r="Q1374" s="632">
        <v>13</v>
      </c>
      <c r="R1374" s="647"/>
      <c r="S1374" s="300" t="s">
        <v>180</v>
      </c>
      <c r="T1374" s="466">
        <v>0</v>
      </c>
      <c r="U1374" s="466"/>
      <c r="V1374" s="196">
        <v>0</v>
      </c>
      <c r="W1374" s="466">
        <v>0</v>
      </c>
      <c r="X1374" s="618"/>
    </row>
    <row r="1375" spans="2:24" s="50" customFormat="1" ht="14.25" thickBot="1">
      <c r="F1375" s="643" t="s">
        <v>179</v>
      </c>
      <c r="G1375" s="643"/>
      <c r="H1375" s="643"/>
      <c r="I1375" s="643"/>
      <c r="S1375" s="297" t="s">
        <v>178</v>
      </c>
      <c r="T1375" s="629">
        <v>0</v>
      </c>
      <c r="U1375" s="629"/>
      <c r="V1375" s="299">
        <v>0</v>
      </c>
      <c r="W1375" s="629">
        <v>0</v>
      </c>
      <c r="X1375" s="630"/>
    </row>
    <row r="1376" spans="2:24" s="50" customFormat="1">
      <c r="B1376" s="281" t="s">
        <v>177</v>
      </c>
      <c r="C1376" s="634">
        <f>SUM(C1350:D1354)</f>
        <v>66</v>
      </c>
      <c r="D1376" s="634"/>
      <c r="E1376" s="634">
        <f>SUM(E1350:F1354)</f>
        <v>73</v>
      </c>
      <c r="F1376" s="634"/>
      <c r="G1376" s="282">
        <f>SUM(C1376:F1376)</f>
        <v>139</v>
      </c>
      <c r="H1376" s="281" t="s">
        <v>176</v>
      </c>
      <c r="I1376" s="633">
        <f>SUM(N1350:N1354)</f>
        <v>70</v>
      </c>
      <c r="J1376" s="633"/>
      <c r="K1376" s="287">
        <f>SUM(O1350:P1354)</f>
        <v>74</v>
      </c>
      <c r="L1376" s="282">
        <f t="shared" ref="L1376:L1382" si="223">SUM(H1376:K1376)</f>
        <v>144</v>
      </c>
      <c r="M1376" s="268" t="s">
        <v>175</v>
      </c>
      <c r="N1376" s="290">
        <f>SUM(T1375:U1380)</f>
        <v>1</v>
      </c>
      <c r="O1376" s="634">
        <f>SUM(V1375:V1379)</f>
        <v>0</v>
      </c>
      <c r="P1376" s="634"/>
      <c r="Q1376" s="634">
        <f t="shared" ref="Q1376:Q1377" si="224">SUM(M1376:P1376)</f>
        <v>1</v>
      </c>
      <c r="R1376" s="644">
        <f t="shared" ref="R1376:R1377" si="225">SUM(N1376:Q1376)</f>
        <v>2</v>
      </c>
      <c r="S1376" s="275" t="s">
        <v>174</v>
      </c>
      <c r="T1376" s="627">
        <v>0</v>
      </c>
      <c r="U1376" s="627"/>
      <c r="V1376" s="279">
        <v>0</v>
      </c>
      <c r="W1376" s="627">
        <v>0</v>
      </c>
      <c r="X1376" s="628"/>
    </row>
    <row r="1377" spans="2:27" s="50" customFormat="1" ht="14.25" thickBot="1">
      <c r="B1377" s="283" t="s">
        <v>173</v>
      </c>
      <c r="C1377" s="645">
        <f>SUM(C1355:D1359)</f>
        <v>61</v>
      </c>
      <c r="D1377" s="645"/>
      <c r="E1377" s="645">
        <f>SUM(E1355:F1359)</f>
        <v>65</v>
      </c>
      <c r="F1377" s="645"/>
      <c r="G1377" s="284">
        <f t="shared" ref="G1377:G1385" si="226">SUM(C1377:F1377)</f>
        <v>126</v>
      </c>
      <c r="H1377" s="283" t="s">
        <v>172</v>
      </c>
      <c r="I1377" s="648">
        <f>SUM(N1355:N1359)</f>
        <v>58</v>
      </c>
      <c r="J1377" s="648"/>
      <c r="K1377" s="288">
        <f>SUM(O1355:P1359)</f>
        <v>57</v>
      </c>
      <c r="L1377" s="284">
        <f t="shared" si="223"/>
        <v>115</v>
      </c>
      <c r="M1377" s="269" t="s">
        <v>159</v>
      </c>
      <c r="N1377" s="291">
        <f>T1380</f>
        <v>0</v>
      </c>
      <c r="O1377" s="641">
        <f>V1380</f>
        <v>0</v>
      </c>
      <c r="P1377" s="641"/>
      <c r="Q1377" s="641">
        <f t="shared" si="224"/>
        <v>0</v>
      </c>
      <c r="R1377" s="660">
        <f t="shared" si="225"/>
        <v>0</v>
      </c>
      <c r="S1377" s="275" t="s">
        <v>171</v>
      </c>
      <c r="T1377" s="627">
        <v>0</v>
      </c>
      <c r="U1377" s="627"/>
      <c r="V1377" s="279">
        <v>0</v>
      </c>
      <c r="W1377" s="627">
        <v>0</v>
      </c>
      <c r="X1377" s="628"/>
    </row>
    <row r="1378" spans="2:27" s="50" customFormat="1" ht="14.25" thickBot="1">
      <c r="B1378" s="283" t="s">
        <v>170</v>
      </c>
      <c r="C1378" s="645">
        <f>SUM(C1360:D1364)</f>
        <v>59</v>
      </c>
      <c r="D1378" s="645"/>
      <c r="E1378" s="645">
        <f>SUM(E1360:F1364)</f>
        <v>53</v>
      </c>
      <c r="F1378" s="645"/>
      <c r="G1378" s="284">
        <f t="shared" si="226"/>
        <v>112</v>
      </c>
      <c r="H1378" s="283" t="s">
        <v>169</v>
      </c>
      <c r="I1378" s="648">
        <f>SUM(N1360:N1364)</f>
        <v>57</v>
      </c>
      <c r="J1378" s="648"/>
      <c r="K1378" s="288">
        <f>SUM(O1360:P1364)</f>
        <v>60</v>
      </c>
      <c r="L1378" s="284">
        <f t="shared" si="223"/>
        <v>117</v>
      </c>
      <c r="S1378" s="275" t="s">
        <v>168</v>
      </c>
      <c r="T1378" s="627">
        <v>1</v>
      </c>
      <c r="U1378" s="627"/>
      <c r="V1378" s="279">
        <v>0</v>
      </c>
      <c r="W1378" s="627">
        <v>1</v>
      </c>
      <c r="X1378" s="628"/>
    </row>
    <row r="1379" spans="2:27" s="50" customFormat="1">
      <c r="B1379" s="283" t="s">
        <v>167</v>
      </c>
      <c r="C1379" s="645">
        <f>SUM(C1365:D1369)</f>
        <v>64</v>
      </c>
      <c r="D1379" s="645"/>
      <c r="E1379" s="645">
        <f>SUM(E1365:F1369)</f>
        <v>55</v>
      </c>
      <c r="F1379" s="645"/>
      <c r="G1379" s="284">
        <f t="shared" si="226"/>
        <v>119</v>
      </c>
      <c r="H1379" s="283" t="s">
        <v>166</v>
      </c>
      <c r="I1379" s="648">
        <f>SUM(N1365:N1369)</f>
        <v>42</v>
      </c>
      <c r="J1379" s="648"/>
      <c r="K1379" s="288">
        <f>SUM(O1365:P1369)</f>
        <v>53</v>
      </c>
      <c r="L1379" s="284">
        <f t="shared" si="223"/>
        <v>95</v>
      </c>
      <c r="M1379" s="639" t="s">
        <v>165</v>
      </c>
      <c r="N1379" s="635">
        <f>SUM(I1379:J1385,N1376:N1377)</f>
        <v>139</v>
      </c>
      <c r="O1379" s="635">
        <f>SUM(K1379:K1385,O1376:P1377)</f>
        <v>213</v>
      </c>
      <c r="P1379" s="635"/>
      <c r="Q1379" s="635">
        <f t="shared" ref="Q1379:Q1380" si="227">SUM(M1379:P1379)</f>
        <v>352</v>
      </c>
      <c r="R1379" s="637">
        <f t="shared" ref="R1379:R1380" si="228">SUM(N1379:Q1379)</f>
        <v>704</v>
      </c>
      <c r="S1379" s="300" t="s">
        <v>164</v>
      </c>
      <c r="T1379" s="302">
        <v>0</v>
      </c>
      <c r="U1379" s="302">
        <v>0</v>
      </c>
      <c r="V1379" s="302">
        <v>0</v>
      </c>
      <c r="W1379" s="466">
        <v>0</v>
      </c>
      <c r="X1379" s="618"/>
    </row>
    <row r="1380" spans="2:27" s="50" customFormat="1" ht="14.25" thickBot="1">
      <c r="B1380" s="283" t="s">
        <v>163</v>
      </c>
      <c r="C1380" s="645">
        <f>SUM(C1370:D1374)</f>
        <v>41</v>
      </c>
      <c r="D1380" s="645"/>
      <c r="E1380" s="645">
        <f>SUM(E1370:F1374)</f>
        <v>44</v>
      </c>
      <c r="F1380" s="645"/>
      <c r="G1380" s="284">
        <f t="shared" si="226"/>
        <v>85</v>
      </c>
      <c r="H1380" s="283" t="s">
        <v>162</v>
      </c>
      <c r="I1380" s="648">
        <f>SUM(N1370:N1374)</f>
        <v>27</v>
      </c>
      <c r="J1380" s="648"/>
      <c r="K1380" s="288">
        <f>SUM(O1370:P1374)</f>
        <v>42</v>
      </c>
      <c r="L1380" s="284">
        <f t="shared" si="223"/>
        <v>69</v>
      </c>
      <c r="M1380" s="640"/>
      <c r="N1380" s="636"/>
      <c r="O1380" s="636"/>
      <c r="P1380" s="636"/>
      <c r="Q1380" s="636">
        <f t="shared" si="227"/>
        <v>0</v>
      </c>
      <c r="R1380" s="638">
        <f t="shared" si="228"/>
        <v>0</v>
      </c>
      <c r="S1380" s="277" t="s">
        <v>159</v>
      </c>
      <c r="T1380" s="632">
        <v>0</v>
      </c>
      <c r="U1380" s="632"/>
      <c r="V1380" s="280">
        <v>0</v>
      </c>
      <c r="W1380" s="632">
        <v>0</v>
      </c>
      <c r="X1380" s="647"/>
    </row>
    <row r="1381" spans="2:27" s="50" customFormat="1" ht="14.25" thickBot="1">
      <c r="B1381" s="283" t="s">
        <v>158</v>
      </c>
      <c r="C1381" s="645">
        <f>SUM(I1350:J1354)</f>
        <v>49</v>
      </c>
      <c r="D1381" s="645"/>
      <c r="E1381" s="645">
        <f>SUM(K1350:K1354)</f>
        <v>66</v>
      </c>
      <c r="F1381" s="645"/>
      <c r="G1381" s="284">
        <f t="shared" si="226"/>
        <v>115</v>
      </c>
      <c r="H1381" s="283" t="s">
        <v>157</v>
      </c>
      <c r="I1381" s="648">
        <f>SUM(T1350:U1354)</f>
        <v>32</v>
      </c>
      <c r="J1381" s="648"/>
      <c r="K1381" s="288">
        <f>SUM(V1350:V1354)</f>
        <v>50</v>
      </c>
      <c r="L1381" s="284">
        <f t="shared" si="223"/>
        <v>82</v>
      </c>
      <c r="M1381" s="292" t="s">
        <v>161</v>
      </c>
      <c r="N1381" s="319"/>
      <c r="O1381" s="320"/>
      <c r="P1381" s="649">
        <f>Q1379/Q1383*100</f>
        <v>17.715148465022647</v>
      </c>
      <c r="Q1381" s="650"/>
      <c r="R1381" s="271" t="s">
        <v>160</v>
      </c>
    </row>
    <row r="1382" spans="2:27" s="50" customFormat="1" ht="14.25" thickBot="1">
      <c r="B1382" s="283" t="s">
        <v>156</v>
      </c>
      <c r="C1382" s="645">
        <f>SUM(I1355:J1359)</f>
        <v>69</v>
      </c>
      <c r="D1382" s="645"/>
      <c r="E1382" s="645">
        <f>SUM(K1355:K1359)</f>
        <v>64</v>
      </c>
      <c r="F1382" s="645"/>
      <c r="G1382" s="284">
        <f t="shared" si="226"/>
        <v>133</v>
      </c>
      <c r="H1382" s="283" t="s">
        <v>155</v>
      </c>
      <c r="I1382" s="648">
        <f>SUM(T1355:U1359)</f>
        <v>23</v>
      </c>
      <c r="J1382" s="648"/>
      <c r="K1382" s="288">
        <f>SUM(V1355:V1359)</f>
        <v>31</v>
      </c>
      <c r="L1382" s="284">
        <f t="shared" si="223"/>
        <v>54</v>
      </c>
    </row>
    <row r="1383" spans="2:27" s="50" customFormat="1">
      <c r="B1383" s="283" t="s">
        <v>154</v>
      </c>
      <c r="C1383" s="645">
        <f>SUM(I1360:J1364)</f>
        <v>66</v>
      </c>
      <c r="D1383" s="645"/>
      <c r="E1383" s="645">
        <f>SUM(K1360:K1364)</f>
        <v>67</v>
      </c>
      <c r="F1383" s="645"/>
      <c r="G1383" s="284">
        <f t="shared" si="226"/>
        <v>133</v>
      </c>
      <c r="H1383" s="283" t="s">
        <v>153</v>
      </c>
      <c r="I1383" s="648">
        <f>SUM(T1360:U1364)</f>
        <v>12</v>
      </c>
      <c r="J1383" s="648"/>
      <c r="K1383" s="288">
        <f>SUM(V1360:V1364)</f>
        <v>22</v>
      </c>
      <c r="L1383" s="284">
        <f>SUM(H1383:K1383)</f>
        <v>34</v>
      </c>
      <c r="M1383" s="639" t="s">
        <v>152</v>
      </c>
      <c r="N1383" s="635">
        <f>SUM(C1376:D1385,I1376:J1385,N1376:N1377)</f>
        <v>954</v>
      </c>
      <c r="O1383" s="635">
        <f>SUM(E1376:F1385,K1376:K1385,O1376:P1377)</f>
        <v>1033</v>
      </c>
      <c r="P1383" s="635"/>
      <c r="Q1383" s="635">
        <f>SUM(N1383:P1384)</f>
        <v>1987</v>
      </c>
      <c r="R1383" s="637"/>
      <c r="S1383" s="651" t="s">
        <v>151</v>
      </c>
      <c r="T1383" s="623">
        <v>38</v>
      </c>
      <c r="U1383" s="623"/>
      <c r="V1383" s="623">
        <v>41</v>
      </c>
      <c r="W1383" s="623">
        <v>40</v>
      </c>
      <c r="X1383" s="625"/>
    </row>
    <row r="1384" spans="2:27" s="50" customFormat="1" ht="14.25" thickBot="1">
      <c r="B1384" s="283" t="s">
        <v>150</v>
      </c>
      <c r="C1384" s="645">
        <f>SUM(I1365:J1369)</f>
        <v>79</v>
      </c>
      <c r="D1384" s="645"/>
      <c r="E1384" s="645">
        <f>SUM(K1365:K1369)</f>
        <v>72</v>
      </c>
      <c r="F1384" s="645"/>
      <c r="G1384" s="284">
        <f t="shared" si="226"/>
        <v>151</v>
      </c>
      <c r="H1384" s="283" t="s">
        <v>149</v>
      </c>
      <c r="I1384" s="648">
        <f>SUM(T1365:U1369)</f>
        <v>1</v>
      </c>
      <c r="J1384" s="648"/>
      <c r="K1384" s="288">
        <f>SUM(V1365:V1369)</f>
        <v>12</v>
      </c>
      <c r="L1384" s="284">
        <f t="shared" ref="L1384:L1385" si="229">SUM(H1384:K1384)</f>
        <v>13</v>
      </c>
      <c r="M1384" s="640"/>
      <c r="N1384" s="636"/>
      <c r="O1384" s="636"/>
      <c r="P1384" s="636"/>
      <c r="Q1384" s="636"/>
      <c r="R1384" s="638"/>
      <c r="S1384" s="652"/>
      <c r="T1384" s="624"/>
      <c r="U1384" s="624"/>
      <c r="V1384" s="624"/>
      <c r="W1384" s="624"/>
      <c r="X1384" s="626"/>
    </row>
    <row r="1385" spans="2:27" s="50" customFormat="1" ht="14.25" thickBot="1">
      <c r="B1385" s="285" t="s">
        <v>148</v>
      </c>
      <c r="C1385" s="641">
        <f>SUM(I1370:J1374)</f>
        <v>76</v>
      </c>
      <c r="D1385" s="641"/>
      <c r="E1385" s="641">
        <f>SUM(K1370:K1374)</f>
        <v>70</v>
      </c>
      <c r="F1385" s="641"/>
      <c r="G1385" s="286">
        <f t="shared" si="226"/>
        <v>146</v>
      </c>
      <c r="H1385" s="285" t="s">
        <v>147</v>
      </c>
      <c r="I1385" s="653">
        <f>SUM(T1370:U1374)</f>
        <v>1</v>
      </c>
      <c r="J1385" s="653"/>
      <c r="K1385" s="289">
        <f>SUM(V1370:V1374)</f>
        <v>3</v>
      </c>
      <c r="L1385" s="286">
        <f t="shared" si="229"/>
        <v>4</v>
      </c>
      <c r="M1385" s="269" t="s">
        <v>7</v>
      </c>
      <c r="N1385" s="306"/>
      <c r="O1385" s="306"/>
      <c r="P1385" s="306"/>
      <c r="Q1385" s="661">
        <f>字別人口!Q78</f>
        <v>877</v>
      </c>
      <c r="R1385" s="662"/>
      <c r="S1385" s="643" t="s">
        <v>146</v>
      </c>
      <c r="T1385" s="643"/>
      <c r="U1385" s="643"/>
      <c r="V1385" s="643"/>
      <c r="W1385" s="169">
        <v>33</v>
      </c>
      <c r="X1385" s="107">
        <v>74</v>
      </c>
    </row>
    <row r="1387" spans="2:27" s="50" customFormat="1"/>
    <row r="1388" spans="2:27" s="50" customFormat="1" ht="13.5" customHeight="1">
      <c r="B1388" s="643" t="s">
        <v>1</v>
      </c>
      <c r="C1388" s="643"/>
      <c r="D1388" s="643" t="s">
        <v>2</v>
      </c>
      <c r="E1388" s="643"/>
      <c r="F1388" s="643"/>
      <c r="G1388" s="643"/>
      <c r="H1388" s="643"/>
      <c r="I1388" s="643"/>
      <c r="J1388" s="631" t="s">
        <v>338</v>
      </c>
      <c r="K1388" s="631"/>
      <c r="L1388" s="631"/>
      <c r="M1388" s="631"/>
      <c r="N1388" s="631"/>
      <c r="O1388" s="631"/>
      <c r="P1388" s="631"/>
      <c r="U1388" s="193" t="str">
        <f>$U$2</f>
        <v>平成29年11月30日</v>
      </c>
      <c r="V1388" s="193"/>
      <c r="W1388" s="193"/>
      <c r="X1388" s="193" t="s">
        <v>0</v>
      </c>
      <c r="Y1388" s="4"/>
      <c r="Z1388" s="4"/>
      <c r="AA1388" s="4"/>
    </row>
    <row r="1389" spans="2:27" s="50" customFormat="1" ht="13.5" customHeight="1">
      <c r="B1389" s="643" t="s">
        <v>282</v>
      </c>
      <c r="C1389" s="643"/>
      <c r="D1389" s="643" t="s">
        <v>110</v>
      </c>
      <c r="E1389" s="643"/>
      <c r="F1389" s="643"/>
      <c r="G1389" s="643"/>
      <c r="H1389" s="260"/>
      <c r="I1389" s="260"/>
      <c r="J1389" s="631"/>
      <c r="K1389" s="631"/>
      <c r="L1389" s="631"/>
      <c r="M1389" s="631"/>
      <c r="N1389" s="631"/>
      <c r="O1389" s="631"/>
      <c r="P1389" s="631"/>
      <c r="U1389" s="193" t="str">
        <f>$U$3</f>
        <v>平成29年12月 1日</v>
      </c>
      <c r="V1389" s="193"/>
      <c r="W1389" s="193"/>
      <c r="X1389" s="193" t="s">
        <v>3</v>
      </c>
      <c r="Y1389" s="4"/>
      <c r="Z1389" s="4"/>
      <c r="AA1389" s="4"/>
    </row>
    <row r="1390" spans="2:27" s="50" customFormat="1" ht="13.5" customHeight="1" thickBot="1">
      <c r="J1390" s="273"/>
      <c r="K1390" s="273"/>
      <c r="L1390" s="273"/>
      <c r="M1390" s="273"/>
      <c r="N1390" s="273"/>
      <c r="O1390" s="273"/>
      <c r="P1390" s="273"/>
      <c r="U1390" s="260"/>
      <c r="X1390" s="4"/>
      <c r="Y1390" s="4"/>
      <c r="Z1390" s="4"/>
      <c r="AA1390" s="4"/>
    </row>
    <row r="1391" spans="2:27" s="50" customFormat="1">
      <c r="B1391" s="294" t="s">
        <v>280</v>
      </c>
      <c r="C1391" s="642" t="s">
        <v>4</v>
      </c>
      <c r="D1391" s="642"/>
      <c r="E1391" s="642" t="s">
        <v>5</v>
      </c>
      <c r="F1391" s="642"/>
      <c r="G1391" s="295" t="s">
        <v>6</v>
      </c>
      <c r="H1391" s="294" t="s">
        <v>280</v>
      </c>
      <c r="I1391" s="642" t="s">
        <v>4</v>
      </c>
      <c r="J1391" s="642"/>
      <c r="K1391" s="296" t="s">
        <v>5</v>
      </c>
      <c r="L1391" s="295" t="s">
        <v>6</v>
      </c>
      <c r="M1391" s="294" t="s">
        <v>280</v>
      </c>
      <c r="N1391" s="296" t="s">
        <v>4</v>
      </c>
      <c r="O1391" s="642" t="s">
        <v>5</v>
      </c>
      <c r="P1391" s="642"/>
      <c r="Q1391" s="642" t="s">
        <v>6</v>
      </c>
      <c r="R1391" s="646"/>
      <c r="S1391" s="294" t="s">
        <v>280</v>
      </c>
      <c r="T1391" s="642" t="s">
        <v>4</v>
      </c>
      <c r="U1391" s="642"/>
      <c r="V1391" s="296" t="s">
        <v>5</v>
      </c>
      <c r="W1391" s="642" t="s">
        <v>6</v>
      </c>
      <c r="X1391" s="646"/>
    </row>
    <row r="1392" spans="2:27" s="50" customFormat="1">
      <c r="B1392" s="297" t="s">
        <v>279</v>
      </c>
      <c r="C1392" s="629">
        <v>12</v>
      </c>
      <c r="D1392" s="629"/>
      <c r="E1392" s="629">
        <v>11</v>
      </c>
      <c r="F1392" s="629"/>
      <c r="G1392" s="298">
        <v>23</v>
      </c>
      <c r="H1392" s="297" t="s">
        <v>278</v>
      </c>
      <c r="I1392" s="629">
        <v>9</v>
      </c>
      <c r="J1392" s="629"/>
      <c r="K1392" s="299">
        <v>8</v>
      </c>
      <c r="L1392" s="298">
        <v>17</v>
      </c>
      <c r="M1392" s="297" t="s">
        <v>277</v>
      </c>
      <c r="N1392" s="299">
        <v>13</v>
      </c>
      <c r="O1392" s="629">
        <v>20</v>
      </c>
      <c r="P1392" s="629"/>
      <c r="Q1392" s="629">
        <v>33</v>
      </c>
      <c r="R1392" s="630"/>
      <c r="S1392" s="297" t="s">
        <v>276</v>
      </c>
      <c r="T1392" s="629">
        <v>4</v>
      </c>
      <c r="U1392" s="629"/>
      <c r="V1392" s="299">
        <v>10</v>
      </c>
      <c r="W1392" s="629">
        <v>14</v>
      </c>
      <c r="X1392" s="630"/>
    </row>
    <row r="1393" spans="2:24" s="50" customFormat="1">
      <c r="B1393" s="275" t="s">
        <v>275</v>
      </c>
      <c r="C1393" s="627">
        <v>15</v>
      </c>
      <c r="D1393" s="627"/>
      <c r="E1393" s="627">
        <v>8</v>
      </c>
      <c r="F1393" s="627"/>
      <c r="G1393" s="276">
        <v>23</v>
      </c>
      <c r="H1393" s="275" t="s">
        <v>274</v>
      </c>
      <c r="I1393" s="627">
        <v>19</v>
      </c>
      <c r="J1393" s="627"/>
      <c r="K1393" s="279">
        <v>14</v>
      </c>
      <c r="L1393" s="276">
        <v>33</v>
      </c>
      <c r="M1393" s="275" t="s">
        <v>273</v>
      </c>
      <c r="N1393" s="279">
        <v>11</v>
      </c>
      <c r="O1393" s="627">
        <v>12</v>
      </c>
      <c r="P1393" s="627"/>
      <c r="Q1393" s="627">
        <v>23</v>
      </c>
      <c r="R1393" s="628"/>
      <c r="S1393" s="275" t="s">
        <v>272</v>
      </c>
      <c r="T1393" s="627">
        <v>9</v>
      </c>
      <c r="U1393" s="627"/>
      <c r="V1393" s="279">
        <v>9</v>
      </c>
      <c r="W1393" s="627">
        <v>18</v>
      </c>
      <c r="X1393" s="628"/>
    </row>
    <row r="1394" spans="2:24" s="50" customFormat="1">
      <c r="B1394" s="275" t="s">
        <v>271</v>
      </c>
      <c r="C1394" s="627">
        <v>9</v>
      </c>
      <c r="D1394" s="627"/>
      <c r="E1394" s="627">
        <v>14</v>
      </c>
      <c r="F1394" s="627"/>
      <c r="G1394" s="276">
        <v>23</v>
      </c>
      <c r="H1394" s="275" t="s">
        <v>270</v>
      </c>
      <c r="I1394" s="627">
        <v>12</v>
      </c>
      <c r="J1394" s="627"/>
      <c r="K1394" s="279">
        <v>9</v>
      </c>
      <c r="L1394" s="276">
        <v>21</v>
      </c>
      <c r="M1394" s="275" t="s">
        <v>269</v>
      </c>
      <c r="N1394" s="279">
        <v>16</v>
      </c>
      <c r="O1394" s="627">
        <v>14</v>
      </c>
      <c r="P1394" s="627"/>
      <c r="Q1394" s="627">
        <v>30</v>
      </c>
      <c r="R1394" s="628"/>
      <c r="S1394" s="275" t="s">
        <v>268</v>
      </c>
      <c r="T1394" s="627">
        <v>5</v>
      </c>
      <c r="U1394" s="627"/>
      <c r="V1394" s="279">
        <v>2</v>
      </c>
      <c r="W1394" s="627">
        <v>7</v>
      </c>
      <c r="X1394" s="628"/>
    </row>
    <row r="1395" spans="2:24" s="50" customFormat="1">
      <c r="B1395" s="275" t="s">
        <v>267</v>
      </c>
      <c r="C1395" s="627">
        <v>11</v>
      </c>
      <c r="D1395" s="627"/>
      <c r="E1395" s="627">
        <v>16</v>
      </c>
      <c r="F1395" s="627"/>
      <c r="G1395" s="276">
        <v>27</v>
      </c>
      <c r="H1395" s="275" t="s">
        <v>266</v>
      </c>
      <c r="I1395" s="627">
        <v>11</v>
      </c>
      <c r="J1395" s="627"/>
      <c r="K1395" s="279">
        <v>14</v>
      </c>
      <c r="L1395" s="276">
        <v>25</v>
      </c>
      <c r="M1395" s="275" t="s">
        <v>265</v>
      </c>
      <c r="N1395" s="279">
        <v>15</v>
      </c>
      <c r="O1395" s="627">
        <v>12</v>
      </c>
      <c r="P1395" s="627"/>
      <c r="Q1395" s="627">
        <v>27</v>
      </c>
      <c r="R1395" s="628"/>
      <c r="S1395" s="275" t="s">
        <v>264</v>
      </c>
      <c r="T1395" s="627">
        <v>4</v>
      </c>
      <c r="U1395" s="627"/>
      <c r="V1395" s="279">
        <v>5</v>
      </c>
      <c r="W1395" s="627">
        <v>9</v>
      </c>
      <c r="X1395" s="628"/>
    </row>
    <row r="1396" spans="2:24" s="50" customFormat="1">
      <c r="B1396" s="300" t="s">
        <v>263</v>
      </c>
      <c r="C1396" s="466">
        <v>17</v>
      </c>
      <c r="D1396" s="466"/>
      <c r="E1396" s="466">
        <v>11</v>
      </c>
      <c r="F1396" s="466"/>
      <c r="G1396" s="301">
        <v>28</v>
      </c>
      <c r="H1396" s="300" t="s">
        <v>262</v>
      </c>
      <c r="I1396" s="466">
        <v>12</v>
      </c>
      <c r="J1396" s="466"/>
      <c r="K1396" s="196">
        <v>13</v>
      </c>
      <c r="L1396" s="301">
        <v>25</v>
      </c>
      <c r="M1396" s="300" t="s">
        <v>261</v>
      </c>
      <c r="N1396" s="196">
        <v>12</v>
      </c>
      <c r="O1396" s="466">
        <v>26</v>
      </c>
      <c r="P1396" s="466"/>
      <c r="Q1396" s="466">
        <v>38</v>
      </c>
      <c r="R1396" s="618"/>
      <c r="S1396" s="300" t="s">
        <v>260</v>
      </c>
      <c r="T1396" s="466">
        <v>5</v>
      </c>
      <c r="U1396" s="466"/>
      <c r="V1396" s="196">
        <v>3</v>
      </c>
      <c r="W1396" s="466">
        <v>8</v>
      </c>
      <c r="X1396" s="618"/>
    </row>
    <row r="1397" spans="2:24" s="50" customFormat="1">
      <c r="B1397" s="275" t="s">
        <v>259</v>
      </c>
      <c r="C1397" s="627">
        <v>13</v>
      </c>
      <c r="D1397" s="627"/>
      <c r="E1397" s="627">
        <v>14</v>
      </c>
      <c r="F1397" s="627"/>
      <c r="G1397" s="276">
        <v>27</v>
      </c>
      <c r="H1397" s="275" t="s">
        <v>258</v>
      </c>
      <c r="I1397" s="627">
        <v>16</v>
      </c>
      <c r="J1397" s="627"/>
      <c r="K1397" s="279">
        <v>23</v>
      </c>
      <c r="L1397" s="276">
        <v>39</v>
      </c>
      <c r="M1397" s="275" t="s">
        <v>257</v>
      </c>
      <c r="N1397" s="279">
        <v>15</v>
      </c>
      <c r="O1397" s="627">
        <v>16</v>
      </c>
      <c r="P1397" s="627"/>
      <c r="Q1397" s="627">
        <v>31</v>
      </c>
      <c r="R1397" s="628"/>
      <c r="S1397" s="275" t="s">
        <v>256</v>
      </c>
      <c r="T1397" s="627">
        <v>3</v>
      </c>
      <c r="U1397" s="627"/>
      <c r="V1397" s="279">
        <v>5</v>
      </c>
      <c r="W1397" s="627">
        <v>8</v>
      </c>
      <c r="X1397" s="628"/>
    </row>
    <row r="1398" spans="2:24" s="50" customFormat="1">
      <c r="B1398" s="275" t="s">
        <v>255</v>
      </c>
      <c r="C1398" s="627">
        <v>14</v>
      </c>
      <c r="D1398" s="627"/>
      <c r="E1398" s="627">
        <v>13</v>
      </c>
      <c r="F1398" s="627"/>
      <c r="G1398" s="276">
        <v>27</v>
      </c>
      <c r="H1398" s="275" t="s">
        <v>254</v>
      </c>
      <c r="I1398" s="627">
        <v>16</v>
      </c>
      <c r="J1398" s="627"/>
      <c r="K1398" s="279">
        <v>15</v>
      </c>
      <c r="L1398" s="276">
        <v>31</v>
      </c>
      <c r="M1398" s="275" t="s">
        <v>253</v>
      </c>
      <c r="N1398" s="279">
        <v>15</v>
      </c>
      <c r="O1398" s="627">
        <v>14</v>
      </c>
      <c r="P1398" s="627"/>
      <c r="Q1398" s="627">
        <v>29</v>
      </c>
      <c r="R1398" s="628"/>
      <c r="S1398" s="275" t="s">
        <v>252</v>
      </c>
      <c r="T1398" s="627">
        <v>4</v>
      </c>
      <c r="U1398" s="627"/>
      <c r="V1398" s="279">
        <v>0</v>
      </c>
      <c r="W1398" s="627">
        <v>4</v>
      </c>
      <c r="X1398" s="628"/>
    </row>
    <row r="1399" spans="2:24" s="50" customFormat="1">
      <c r="B1399" s="275" t="s">
        <v>251</v>
      </c>
      <c r="C1399" s="627">
        <v>13</v>
      </c>
      <c r="D1399" s="627"/>
      <c r="E1399" s="627">
        <v>19</v>
      </c>
      <c r="F1399" s="627"/>
      <c r="G1399" s="276">
        <v>32</v>
      </c>
      <c r="H1399" s="275" t="s">
        <v>250</v>
      </c>
      <c r="I1399" s="627">
        <v>15</v>
      </c>
      <c r="J1399" s="627"/>
      <c r="K1399" s="279">
        <v>11</v>
      </c>
      <c r="L1399" s="276">
        <v>26</v>
      </c>
      <c r="M1399" s="275" t="s">
        <v>249</v>
      </c>
      <c r="N1399" s="279">
        <v>14</v>
      </c>
      <c r="O1399" s="627">
        <v>17</v>
      </c>
      <c r="P1399" s="627"/>
      <c r="Q1399" s="627">
        <v>31</v>
      </c>
      <c r="R1399" s="628"/>
      <c r="S1399" s="275" t="s">
        <v>248</v>
      </c>
      <c r="T1399" s="627">
        <v>1</v>
      </c>
      <c r="U1399" s="627"/>
      <c r="V1399" s="279">
        <v>3</v>
      </c>
      <c r="W1399" s="627">
        <v>4</v>
      </c>
      <c r="X1399" s="628"/>
    </row>
    <row r="1400" spans="2:24" s="50" customFormat="1">
      <c r="B1400" s="275" t="s">
        <v>247</v>
      </c>
      <c r="C1400" s="627">
        <v>19</v>
      </c>
      <c r="D1400" s="627"/>
      <c r="E1400" s="627">
        <v>14</v>
      </c>
      <c r="F1400" s="627"/>
      <c r="G1400" s="276">
        <v>33</v>
      </c>
      <c r="H1400" s="275" t="s">
        <v>246</v>
      </c>
      <c r="I1400" s="627">
        <v>19</v>
      </c>
      <c r="J1400" s="627"/>
      <c r="K1400" s="279">
        <v>15</v>
      </c>
      <c r="L1400" s="276">
        <v>34</v>
      </c>
      <c r="M1400" s="275" t="s">
        <v>245</v>
      </c>
      <c r="N1400" s="279">
        <v>16</v>
      </c>
      <c r="O1400" s="627">
        <v>11</v>
      </c>
      <c r="P1400" s="627"/>
      <c r="Q1400" s="627">
        <v>27</v>
      </c>
      <c r="R1400" s="628"/>
      <c r="S1400" s="275" t="s">
        <v>244</v>
      </c>
      <c r="T1400" s="627">
        <v>4</v>
      </c>
      <c r="U1400" s="627"/>
      <c r="V1400" s="279">
        <v>5</v>
      </c>
      <c r="W1400" s="627">
        <v>9</v>
      </c>
      <c r="X1400" s="628"/>
    </row>
    <row r="1401" spans="2:24" s="50" customFormat="1">
      <c r="B1401" s="300" t="s">
        <v>243</v>
      </c>
      <c r="C1401" s="466">
        <v>17</v>
      </c>
      <c r="D1401" s="466"/>
      <c r="E1401" s="466">
        <v>21</v>
      </c>
      <c r="F1401" s="466"/>
      <c r="G1401" s="301">
        <v>38</v>
      </c>
      <c r="H1401" s="300" t="s">
        <v>242</v>
      </c>
      <c r="I1401" s="466">
        <v>9</v>
      </c>
      <c r="J1401" s="466"/>
      <c r="K1401" s="196">
        <v>14</v>
      </c>
      <c r="L1401" s="301">
        <v>23</v>
      </c>
      <c r="M1401" s="300" t="s">
        <v>241</v>
      </c>
      <c r="N1401" s="196">
        <v>16</v>
      </c>
      <c r="O1401" s="466">
        <v>14</v>
      </c>
      <c r="P1401" s="466"/>
      <c r="Q1401" s="466">
        <v>30</v>
      </c>
      <c r="R1401" s="618"/>
      <c r="S1401" s="300" t="s">
        <v>240</v>
      </c>
      <c r="T1401" s="466">
        <v>1</v>
      </c>
      <c r="U1401" s="466"/>
      <c r="V1401" s="196">
        <v>10</v>
      </c>
      <c r="W1401" s="466">
        <v>11</v>
      </c>
      <c r="X1401" s="618"/>
    </row>
    <row r="1402" spans="2:24" s="50" customFormat="1">
      <c r="B1402" s="275" t="s">
        <v>239</v>
      </c>
      <c r="C1402" s="627">
        <v>29</v>
      </c>
      <c r="D1402" s="627"/>
      <c r="E1402" s="627">
        <v>21</v>
      </c>
      <c r="F1402" s="627"/>
      <c r="G1402" s="276">
        <v>50</v>
      </c>
      <c r="H1402" s="275" t="s">
        <v>238</v>
      </c>
      <c r="I1402" s="627">
        <v>19</v>
      </c>
      <c r="J1402" s="627"/>
      <c r="K1402" s="279">
        <v>15</v>
      </c>
      <c r="L1402" s="276">
        <v>34</v>
      </c>
      <c r="M1402" s="275" t="s">
        <v>237</v>
      </c>
      <c r="N1402" s="279">
        <v>8</v>
      </c>
      <c r="O1402" s="627">
        <v>11</v>
      </c>
      <c r="P1402" s="627"/>
      <c r="Q1402" s="627">
        <v>19</v>
      </c>
      <c r="R1402" s="628"/>
      <c r="S1402" s="275" t="s">
        <v>236</v>
      </c>
      <c r="T1402" s="627">
        <v>1</v>
      </c>
      <c r="U1402" s="627"/>
      <c r="V1402" s="279">
        <v>0</v>
      </c>
      <c r="W1402" s="627">
        <v>1</v>
      </c>
      <c r="X1402" s="628"/>
    </row>
    <row r="1403" spans="2:24" s="50" customFormat="1">
      <c r="B1403" s="275" t="s">
        <v>235</v>
      </c>
      <c r="C1403" s="627">
        <v>21</v>
      </c>
      <c r="D1403" s="627"/>
      <c r="E1403" s="627">
        <v>11</v>
      </c>
      <c r="F1403" s="627"/>
      <c r="G1403" s="276">
        <v>32</v>
      </c>
      <c r="H1403" s="275" t="s">
        <v>234</v>
      </c>
      <c r="I1403" s="627">
        <v>12</v>
      </c>
      <c r="J1403" s="627"/>
      <c r="K1403" s="279">
        <v>23</v>
      </c>
      <c r="L1403" s="276">
        <v>35</v>
      </c>
      <c r="M1403" s="275" t="s">
        <v>233</v>
      </c>
      <c r="N1403" s="279">
        <v>11</v>
      </c>
      <c r="O1403" s="627">
        <v>13</v>
      </c>
      <c r="P1403" s="627"/>
      <c r="Q1403" s="627">
        <v>24</v>
      </c>
      <c r="R1403" s="628"/>
      <c r="S1403" s="275" t="s">
        <v>232</v>
      </c>
      <c r="T1403" s="627">
        <v>1</v>
      </c>
      <c r="U1403" s="627"/>
      <c r="V1403" s="279">
        <v>2</v>
      </c>
      <c r="W1403" s="627">
        <v>3</v>
      </c>
      <c r="X1403" s="628"/>
    </row>
    <row r="1404" spans="2:24" s="50" customFormat="1">
      <c r="B1404" s="275" t="s">
        <v>231</v>
      </c>
      <c r="C1404" s="627">
        <v>14</v>
      </c>
      <c r="D1404" s="627"/>
      <c r="E1404" s="627">
        <v>16</v>
      </c>
      <c r="F1404" s="627"/>
      <c r="G1404" s="276">
        <v>30</v>
      </c>
      <c r="H1404" s="275" t="s">
        <v>230</v>
      </c>
      <c r="I1404" s="627">
        <v>16</v>
      </c>
      <c r="J1404" s="627"/>
      <c r="K1404" s="279">
        <v>12</v>
      </c>
      <c r="L1404" s="276">
        <v>28</v>
      </c>
      <c r="M1404" s="275" t="s">
        <v>229</v>
      </c>
      <c r="N1404" s="279">
        <v>13</v>
      </c>
      <c r="O1404" s="627">
        <v>17</v>
      </c>
      <c r="P1404" s="627"/>
      <c r="Q1404" s="627">
        <v>30</v>
      </c>
      <c r="R1404" s="628"/>
      <c r="S1404" s="275" t="s">
        <v>228</v>
      </c>
      <c r="T1404" s="627">
        <v>0</v>
      </c>
      <c r="U1404" s="627"/>
      <c r="V1404" s="279">
        <v>2</v>
      </c>
      <c r="W1404" s="627">
        <v>2</v>
      </c>
      <c r="X1404" s="628"/>
    </row>
    <row r="1405" spans="2:24" s="50" customFormat="1">
      <c r="B1405" s="275" t="s">
        <v>227</v>
      </c>
      <c r="C1405" s="627">
        <v>16</v>
      </c>
      <c r="D1405" s="627"/>
      <c r="E1405" s="627">
        <v>15</v>
      </c>
      <c r="F1405" s="627"/>
      <c r="G1405" s="276">
        <v>31</v>
      </c>
      <c r="H1405" s="275" t="s">
        <v>226</v>
      </c>
      <c r="I1405" s="627">
        <v>21</v>
      </c>
      <c r="J1405" s="627"/>
      <c r="K1405" s="279">
        <v>13</v>
      </c>
      <c r="L1405" s="276">
        <v>34</v>
      </c>
      <c r="M1405" s="275" t="s">
        <v>225</v>
      </c>
      <c r="N1405" s="279">
        <v>11</v>
      </c>
      <c r="O1405" s="627">
        <v>8</v>
      </c>
      <c r="P1405" s="627"/>
      <c r="Q1405" s="627">
        <v>19</v>
      </c>
      <c r="R1405" s="628"/>
      <c r="S1405" s="275" t="s">
        <v>224</v>
      </c>
      <c r="T1405" s="627">
        <v>2</v>
      </c>
      <c r="U1405" s="627"/>
      <c r="V1405" s="279">
        <v>4</v>
      </c>
      <c r="W1405" s="627">
        <v>6</v>
      </c>
      <c r="X1405" s="628"/>
    </row>
    <row r="1406" spans="2:24" s="50" customFormat="1">
      <c r="B1406" s="300" t="s">
        <v>223</v>
      </c>
      <c r="C1406" s="466">
        <v>20</v>
      </c>
      <c r="D1406" s="466"/>
      <c r="E1406" s="466">
        <v>13</v>
      </c>
      <c r="F1406" s="466"/>
      <c r="G1406" s="301">
        <v>33</v>
      </c>
      <c r="H1406" s="300" t="s">
        <v>222</v>
      </c>
      <c r="I1406" s="466">
        <v>20</v>
      </c>
      <c r="J1406" s="466"/>
      <c r="K1406" s="196">
        <v>23</v>
      </c>
      <c r="L1406" s="301">
        <v>43</v>
      </c>
      <c r="M1406" s="300" t="s">
        <v>221</v>
      </c>
      <c r="N1406" s="196">
        <v>13</v>
      </c>
      <c r="O1406" s="466">
        <v>20</v>
      </c>
      <c r="P1406" s="466"/>
      <c r="Q1406" s="466">
        <v>33</v>
      </c>
      <c r="R1406" s="618"/>
      <c r="S1406" s="300" t="s">
        <v>220</v>
      </c>
      <c r="T1406" s="466">
        <v>0</v>
      </c>
      <c r="U1406" s="466"/>
      <c r="V1406" s="196">
        <v>1</v>
      </c>
      <c r="W1406" s="466">
        <v>1</v>
      </c>
      <c r="X1406" s="618"/>
    </row>
    <row r="1407" spans="2:24" s="50" customFormat="1">
      <c r="B1407" s="275" t="s">
        <v>219</v>
      </c>
      <c r="C1407" s="627">
        <v>17</v>
      </c>
      <c r="D1407" s="627"/>
      <c r="E1407" s="627">
        <v>10</v>
      </c>
      <c r="F1407" s="627"/>
      <c r="G1407" s="276">
        <v>27</v>
      </c>
      <c r="H1407" s="275" t="s">
        <v>218</v>
      </c>
      <c r="I1407" s="627">
        <v>15</v>
      </c>
      <c r="J1407" s="627"/>
      <c r="K1407" s="279">
        <v>10</v>
      </c>
      <c r="L1407" s="276">
        <v>25</v>
      </c>
      <c r="M1407" s="275" t="s">
        <v>217</v>
      </c>
      <c r="N1407" s="279">
        <v>14</v>
      </c>
      <c r="O1407" s="627">
        <v>17</v>
      </c>
      <c r="P1407" s="627"/>
      <c r="Q1407" s="627">
        <v>31</v>
      </c>
      <c r="R1407" s="628"/>
      <c r="S1407" s="275" t="s">
        <v>216</v>
      </c>
      <c r="T1407" s="627">
        <v>0</v>
      </c>
      <c r="U1407" s="627"/>
      <c r="V1407" s="279">
        <v>2</v>
      </c>
      <c r="W1407" s="627">
        <v>2</v>
      </c>
      <c r="X1407" s="628"/>
    </row>
    <row r="1408" spans="2:24" s="50" customFormat="1">
      <c r="B1408" s="275" t="s">
        <v>215</v>
      </c>
      <c r="C1408" s="627">
        <v>20</v>
      </c>
      <c r="D1408" s="627"/>
      <c r="E1408" s="627">
        <v>12</v>
      </c>
      <c r="F1408" s="627"/>
      <c r="G1408" s="276">
        <v>32</v>
      </c>
      <c r="H1408" s="275" t="s">
        <v>214</v>
      </c>
      <c r="I1408" s="627">
        <v>16</v>
      </c>
      <c r="J1408" s="627"/>
      <c r="K1408" s="279">
        <v>17</v>
      </c>
      <c r="L1408" s="276">
        <v>33</v>
      </c>
      <c r="M1408" s="275" t="s">
        <v>213</v>
      </c>
      <c r="N1408" s="279">
        <v>16</v>
      </c>
      <c r="O1408" s="627">
        <v>15</v>
      </c>
      <c r="P1408" s="627"/>
      <c r="Q1408" s="627">
        <v>31</v>
      </c>
      <c r="R1408" s="628"/>
      <c r="S1408" s="275" t="s">
        <v>212</v>
      </c>
      <c r="T1408" s="627">
        <v>0</v>
      </c>
      <c r="U1408" s="627"/>
      <c r="V1408" s="279">
        <v>0</v>
      </c>
      <c r="W1408" s="627">
        <v>0</v>
      </c>
      <c r="X1408" s="628"/>
    </row>
    <row r="1409" spans="2:24" s="50" customFormat="1">
      <c r="B1409" s="275" t="s">
        <v>211</v>
      </c>
      <c r="C1409" s="627">
        <v>21</v>
      </c>
      <c r="D1409" s="627"/>
      <c r="E1409" s="627">
        <v>16</v>
      </c>
      <c r="F1409" s="627"/>
      <c r="G1409" s="276">
        <v>37</v>
      </c>
      <c r="H1409" s="275" t="s">
        <v>210</v>
      </c>
      <c r="I1409" s="627">
        <v>16</v>
      </c>
      <c r="J1409" s="627"/>
      <c r="K1409" s="279">
        <v>19</v>
      </c>
      <c r="L1409" s="276">
        <v>35</v>
      </c>
      <c r="M1409" s="275" t="s">
        <v>209</v>
      </c>
      <c r="N1409" s="279">
        <v>8</v>
      </c>
      <c r="O1409" s="627">
        <v>8</v>
      </c>
      <c r="P1409" s="627"/>
      <c r="Q1409" s="627">
        <v>16</v>
      </c>
      <c r="R1409" s="628"/>
      <c r="S1409" s="275" t="s">
        <v>208</v>
      </c>
      <c r="T1409" s="627">
        <v>0</v>
      </c>
      <c r="U1409" s="627"/>
      <c r="V1409" s="279">
        <v>1</v>
      </c>
      <c r="W1409" s="627">
        <v>1</v>
      </c>
      <c r="X1409" s="628"/>
    </row>
    <row r="1410" spans="2:24" s="50" customFormat="1">
      <c r="B1410" s="275" t="s">
        <v>207</v>
      </c>
      <c r="C1410" s="627">
        <v>16</v>
      </c>
      <c r="D1410" s="627"/>
      <c r="E1410" s="627">
        <v>14</v>
      </c>
      <c r="F1410" s="627"/>
      <c r="G1410" s="276">
        <v>30</v>
      </c>
      <c r="H1410" s="275" t="s">
        <v>206</v>
      </c>
      <c r="I1410" s="627">
        <v>22</v>
      </c>
      <c r="J1410" s="627"/>
      <c r="K1410" s="279">
        <v>26</v>
      </c>
      <c r="L1410" s="276">
        <v>48</v>
      </c>
      <c r="M1410" s="275" t="s">
        <v>205</v>
      </c>
      <c r="N1410" s="279">
        <v>10</v>
      </c>
      <c r="O1410" s="627">
        <v>17</v>
      </c>
      <c r="P1410" s="627"/>
      <c r="Q1410" s="627">
        <v>27</v>
      </c>
      <c r="R1410" s="628"/>
      <c r="S1410" s="275" t="s">
        <v>204</v>
      </c>
      <c r="T1410" s="627">
        <v>1</v>
      </c>
      <c r="U1410" s="627"/>
      <c r="V1410" s="279">
        <v>0</v>
      </c>
      <c r="W1410" s="627">
        <v>1</v>
      </c>
      <c r="X1410" s="628"/>
    </row>
    <row r="1411" spans="2:24" s="50" customFormat="1">
      <c r="B1411" s="300" t="s">
        <v>203</v>
      </c>
      <c r="C1411" s="466">
        <v>14</v>
      </c>
      <c r="D1411" s="466"/>
      <c r="E1411" s="466">
        <v>12</v>
      </c>
      <c r="F1411" s="466"/>
      <c r="G1411" s="301">
        <v>26</v>
      </c>
      <c r="H1411" s="300" t="s">
        <v>202</v>
      </c>
      <c r="I1411" s="466">
        <v>24</v>
      </c>
      <c r="J1411" s="466"/>
      <c r="K1411" s="196">
        <v>21</v>
      </c>
      <c r="L1411" s="301">
        <v>45</v>
      </c>
      <c r="M1411" s="300" t="s">
        <v>201</v>
      </c>
      <c r="N1411" s="196">
        <v>15</v>
      </c>
      <c r="O1411" s="466">
        <v>17</v>
      </c>
      <c r="P1411" s="466"/>
      <c r="Q1411" s="466">
        <v>32</v>
      </c>
      <c r="R1411" s="618"/>
      <c r="S1411" s="300" t="s">
        <v>200</v>
      </c>
      <c r="T1411" s="466">
        <v>0</v>
      </c>
      <c r="U1411" s="466"/>
      <c r="V1411" s="196">
        <v>0</v>
      </c>
      <c r="W1411" s="466">
        <v>0</v>
      </c>
      <c r="X1411" s="618"/>
    </row>
    <row r="1412" spans="2:24" s="50" customFormat="1">
      <c r="B1412" s="275" t="s">
        <v>199</v>
      </c>
      <c r="C1412" s="627">
        <v>19</v>
      </c>
      <c r="D1412" s="627"/>
      <c r="E1412" s="627">
        <v>7</v>
      </c>
      <c r="F1412" s="627"/>
      <c r="G1412" s="276">
        <v>26</v>
      </c>
      <c r="H1412" s="275" t="s">
        <v>198</v>
      </c>
      <c r="I1412" s="627">
        <v>19</v>
      </c>
      <c r="J1412" s="627"/>
      <c r="K1412" s="279">
        <v>25</v>
      </c>
      <c r="L1412" s="276">
        <v>44</v>
      </c>
      <c r="M1412" s="275" t="s">
        <v>197</v>
      </c>
      <c r="N1412" s="279">
        <v>11</v>
      </c>
      <c r="O1412" s="627">
        <v>7</v>
      </c>
      <c r="P1412" s="627"/>
      <c r="Q1412" s="627">
        <v>18</v>
      </c>
      <c r="R1412" s="628"/>
      <c r="S1412" s="297" t="s">
        <v>196</v>
      </c>
      <c r="T1412" s="629">
        <v>0</v>
      </c>
      <c r="U1412" s="629"/>
      <c r="V1412" s="299">
        <v>0</v>
      </c>
      <c r="W1412" s="629">
        <v>0</v>
      </c>
      <c r="X1412" s="630"/>
    </row>
    <row r="1413" spans="2:24" s="50" customFormat="1">
      <c r="B1413" s="275" t="s">
        <v>195</v>
      </c>
      <c r="C1413" s="627">
        <v>17</v>
      </c>
      <c r="D1413" s="627"/>
      <c r="E1413" s="627">
        <v>11</v>
      </c>
      <c r="F1413" s="627"/>
      <c r="G1413" s="276">
        <v>28</v>
      </c>
      <c r="H1413" s="275" t="s">
        <v>194</v>
      </c>
      <c r="I1413" s="627">
        <v>22</v>
      </c>
      <c r="J1413" s="627"/>
      <c r="K1413" s="279">
        <v>22</v>
      </c>
      <c r="L1413" s="276">
        <v>44</v>
      </c>
      <c r="M1413" s="275" t="s">
        <v>193</v>
      </c>
      <c r="N1413" s="279">
        <v>1</v>
      </c>
      <c r="O1413" s="627">
        <v>2</v>
      </c>
      <c r="P1413" s="627"/>
      <c r="Q1413" s="627">
        <v>3</v>
      </c>
      <c r="R1413" s="628"/>
      <c r="S1413" s="275" t="s">
        <v>192</v>
      </c>
      <c r="T1413" s="627">
        <v>1</v>
      </c>
      <c r="U1413" s="627"/>
      <c r="V1413" s="279">
        <v>0</v>
      </c>
      <c r="W1413" s="627">
        <v>1</v>
      </c>
      <c r="X1413" s="628"/>
    </row>
    <row r="1414" spans="2:24" s="50" customFormat="1">
      <c r="B1414" s="275" t="s">
        <v>191</v>
      </c>
      <c r="C1414" s="627">
        <v>8</v>
      </c>
      <c r="D1414" s="627"/>
      <c r="E1414" s="627">
        <v>13</v>
      </c>
      <c r="F1414" s="627"/>
      <c r="G1414" s="276">
        <v>21</v>
      </c>
      <c r="H1414" s="275" t="s">
        <v>190</v>
      </c>
      <c r="I1414" s="627">
        <v>19</v>
      </c>
      <c r="J1414" s="627"/>
      <c r="K1414" s="279">
        <v>17</v>
      </c>
      <c r="L1414" s="276">
        <v>36</v>
      </c>
      <c r="M1414" s="275" t="s">
        <v>189</v>
      </c>
      <c r="N1414" s="279">
        <v>7</v>
      </c>
      <c r="O1414" s="627">
        <v>5</v>
      </c>
      <c r="P1414" s="627"/>
      <c r="Q1414" s="627">
        <v>12</v>
      </c>
      <c r="R1414" s="628"/>
      <c r="S1414" s="275" t="s">
        <v>188</v>
      </c>
      <c r="T1414" s="627">
        <v>0</v>
      </c>
      <c r="U1414" s="627"/>
      <c r="V1414" s="279">
        <v>0</v>
      </c>
      <c r="W1414" s="627">
        <v>0</v>
      </c>
      <c r="X1414" s="628"/>
    </row>
    <row r="1415" spans="2:24" s="50" customFormat="1">
      <c r="B1415" s="275" t="s">
        <v>187</v>
      </c>
      <c r="C1415" s="627">
        <v>10</v>
      </c>
      <c r="D1415" s="627"/>
      <c r="E1415" s="627">
        <v>14</v>
      </c>
      <c r="F1415" s="627"/>
      <c r="G1415" s="276">
        <v>24</v>
      </c>
      <c r="H1415" s="275" t="s">
        <v>186</v>
      </c>
      <c r="I1415" s="627">
        <v>21</v>
      </c>
      <c r="J1415" s="627"/>
      <c r="K1415" s="279">
        <v>14</v>
      </c>
      <c r="L1415" s="276">
        <v>35</v>
      </c>
      <c r="M1415" s="275" t="s">
        <v>185</v>
      </c>
      <c r="N1415" s="279">
        <v>4</v>
      </c>
      <c r="O1415" s="627">
        <v>6</v>
      </c>
      <c r="P1415" s="627"/>
      <c r="Q1415" s="627">
        <v>10</v>
      </c>
      <c r="R1415" s="628"/>
      <c r="S1415" s="275" t="s">
        <v>184</v>
      </c>
      <c r="T1415" s="627">
        <v>0</v>
      </c>
      <c r="U1415" s="627"/>
      <c r="V1415" s="279">
        <v>0</v>
      </c>
      <c r="W1415" s="627">
        <v>0</v>
      </c>
      <c r="X1415" s="628"/>
    </row>
    <row r="1416" spans="2:24" s="50" customFormat="1" ht="14.25" thickBot="1">
      <c r="B1416" s="277" t="s">
        <v>183</v>
      </c>
      <c r="C1416" s="632">
        <v>12</v>
      </c>
      <c r="D1416" s="632"/>
      <c r="E1416" s="632">
        <v>12</v>
      </c>
      <c r="F1416" s="632"/>
      <c r="G1416" s="278">
        <v>24</v>
      </c>
      <c r="H1416" s="277" t="s">
        <v>182</v>
      </c>
      <c r="I1416" s="632">
        <v>21</v>
      </c>
      <c r="J1416" s="632"/>
      <c r="K1416" s="280">
        <v>20</v>
      </c>
      <c r="L1416" s="278">
        <v>41</v>
      </c>
      <c r="M1416" s="277" t="s">
        <v>181</v>
      </c>
      <c r="N1416" s="280">
        <v>7</v>
      </c>
      <c r="O1416" s="632">
        <v>8</v>
      </c>
      <c r="P1416" s="632"/>
      <c r="Q1416" s="632">
        <v>15</v>
      </c>
      <c r="R1416" s="647"/>
      <c r="S1416" s="300" t="s">
        <v>180</v>
      </c>
      <c r="T1416" s="466">
        <v>0</v>
      </c>
      <c r="U1416" s="466"/>
      <c r="V1416" s="196">
        <v>0</v>
      </c>
      <c r="W1416" s="466">
        <v>0</v>
      </c>
      <c r="X1416" s="618"/>
    </row>
    <row r="1417" spans="2:24" s="50" customFormat="1" ht="14.25" thickBot="1">
      <c r="F1417" s="643" t="s">
        <v>179</v>
      </c>
      <c r="G1417" s="643"/>
      <c r="H1417" s="643"/>
      <c r="I1417" s="643"/>
      <c r="S1417" s="297" t="s">
        <v>178</v>
      </c>
      <c r="T1417" s="629">
        <v>0</v>
      </c>
      <c r="U1417" s="629"/>
      <c r="V1417" s="299">
        <v>0</v>
      </c>
      <c r="W1417" s="629">
        <v>0</v>
      </c>
      <c r="X1417" s="630"/>
    </row>
    <row r="1418" spans="2:24" s="50" customFormat="1">
      <c r="B1418" s="281" t="s">
        <v>177</v>
      </c>
      <c r="C1418" s="634">
        <f>SUM(C1392:D1396)</f>
        <v>64</v>
      </c>
      <c r="D1418" s="634"/>
      <c r="E1418" s="634">
        <f>SUM(E1392:F1396)</f>
        <v>60</v>
      </c>
      <c r="F1418" s="634"/>
      <c r="G1418" s="282">
        <f>SUM(C1418:F1418)</f>
        <v>124</v>
      </c>
      <c r="H1418" s="281" t="s">
        <v>176</v>
      </c>
      <c r="I1418" s="633">
        <f>SUM(N1392:N1396)</f>
        <v>67</v>
      </c>
      <c r="J1418" s="633"/>
      <c r="K1418" s="287">
        <f>SUM(O1392:P1396)</f>
        <v>84</v>
      </c>
      <c r="L1418" s="282">
        <f t="shared" ref="L1418:L1424" si="230">SUM(H1418:K1418)</f>
        <v>151</v>
      </c>
      <c r="M1418" s="268" t="s">
        <v>175</v>
      </c>
      <c r="N1418" s="290">
        <f>SUM(T1417:U1422)</f>
        <v>0</v>
      </c>
      <c r="O1418" s="634">
        <f>SUM(V1417:V1421)</f>
        <v>0</v>
      </c>
      <c r="P1418" s="634"/>
      <c r="Q1418" s="634">
        <f t="shared" ref="Q1418:Q1419" si="231">SUM(M1418:P1418)</f>
        <v>0</v>
      </c>
      <c r="R1418" s="644">
        <f t="shared" ref="R1418:R1419" si="232">SUM(N1418:Q1418)</f>
        <v>0</v>
      </c>
      <c r="S1418" s="275" t="s">
        <v>174</v>
      </c>
      <c r="T1418" s="627">
        <v>0</v>
      </c>
      <c r="U1418" s="627"/>
      <c r="V1418" s="279">
        <v>0</v>
      </c>
      <c r="W1418" s="627">
        <v>0</v>
      </c>
      <c r="X1418" s="628"/>
    </row>
    <row r="1419" spans="2:24" s="50" customFormat="1" ht="14.25" thickBot="1">
      <c r="B1419" s="283" t="s">
        <v>173</v>
      </c>
      <c r="C1419" s="645">
        <f>SUM(C1397:D1401)</f>
        <v>76</v>
      </c>
      <c r="D1419" s="645"/>
      <c r="E1419" s="645">
        <f>SUM(E1397:F1401)</f>
        <v>81</v>
      </c>
      <c r="F1419" s="645"/>
      <c r="G1419" s="284">
        <f t="shared" ref="G1419:G1427" si="233">SUM(C1419:F1419)</f>
        <v>157</v>
      </c>
      <c r="H1419" s="283" t="s">
        <v>172</v>
      </c>
      <c r="I1419" s="648">
        <f>SUM(N1397:N1401)</f>
        <v>76</v>
      </c>
      <c r="J1419" s="648"/>
      <c r="K1419" s="288">
        <f>SUM(O1397:P1401)</f>
        <v>72</v>
      </c>
      <c r="L1419" s="284">
        <f t="shared" si="230"/>
        <v>148</v>
      </c>
      <c r="M1419" s="269" t="s">
        <v>159</v>
      </c>
      <c r="N1419" s="291">
        <f>T1422</f>
        <v>0</v>
      </c>
      <c r="O1419" s="641">
        <f>V1422</f>
        <v>0</v>
      </c>
      <c r="P1419" s="641"/>
      <c r="Q1419" s="641">
        <f t="shared" si="231"/>
        <v>0</v>
      </c>
      <c r="R1419" s="660">
        <f t="shared" si="232"/>
        <v>0</v>
      </c>
      <c r="S1419" s="275" t="s">
        <v>171</v>
      </c>
      <c r="T1419" s="627">
        <v>0</v>
      </c>
      <c r="U1419" s="627"/>
      <c r="V1419" s="279">
        <v>0</v>
      </c>
      <c r="W1419" s="627">
        <v>0</v>
      </c>
      <c r="X1419" s="628"/>
    </row>
    <row r="1420" spans="2:24" s="50" customFormat="1" ht="14.25" thickBot="1">
      <c r="B1420" s="283" t="s">
        <v>170</v>
      </c>
      <c r="C1420" s="645">
        <f>SUM(C1402:D1406)</f>
        <v>100</v>
      </c>
      <c r="D1420" s="645"/>
      <c r="E1420" s="645">
        <f>SUM(E1402:F1406)</f>
        <v>76</v>
      </c>
      <c r="F1420" s="645"/>
      <c r="G1420" s="284">
        <f t="shared" si="233"/>
        <v>176</v>
      </c>
      <c r="H1420" s="283" t="s">
        <v>169</v>
      </c>
      <c r="I1420" s="648">
        <f>SUM(N1402:N1406)</f>
        <v>56</v>
      </c>
      <c r="J1420" s="648"/>
      <c r="K1420" s="288">
        <f>SUM(O1402:P1406)</f>
        <v>69</v>
      </c>
      <c r="L1420" s="284">
        <f t="shared" si="230"/>
        <v>125</v>
      </c>
      <c r="S1420" s="275" t="s">
        <v>168</v>
      </c>
      <c r="T1420" s="627">
        <v>0</v>
      </c>
      <c r="U1420" s="627"/>
      <c r="V1420" s="279">
        <v>0</v>
      </c>
      <c r="W1420" s="627">
        <v>0</v>
      </c>
      <c r="X1420" s="628"/>
    </row>
    <row r="1421" spans="2:24" s="50" customFormat="1">
      <c r="B1421" s="283" t="s">
        <v>167</v>
      </c>
      <c r="C1421" s="645">
        <f>SUM(C1407:D1411)</f>
        <v>88</v>
      </c>
      <c r="D1421" s="645"/>
      <c r="E1421" s="645">
        <f>SUM(E1407:F1411)</f>
        <v>64</v>
      </c>
      <c r="F1421" s="645"/>
      <c r="G1421" s="284">
        <f t="shared" si="233"/>
        <v>152</v>
      </c>
      <c r="H1421" s="283" t="s">
        <v>166</v>
      </c>
      <c r="I1421" s="648">
        <f>SUM(N1407:N1411)</f>
        <v>63</v>
      </c>
      <c r="J1421" s="648"/>
      <c r="K1421" s="288">
        <f>SUM(O1407:P1411)</f>
        <v>74</v>
      </c>
      <c r="L1421" s="284">
        <f t="shared" si="230"/>
        <v>137</v>
      </c>
      <c r="M1421" s="639" t="s">
        <v>165</v>
      </c>
      <c r="N1421" s="635">
        <f>SUM(I1421:J1427,N1418:N1419)</f>
        <v>139</v>
      </c>
      <c r="O1421" s="635">
        <f>SUM(K1421:K1427,O1418:P1419)</f>
        <v>166</v>
      </c>
      <c r="P1421" s="635"/>
      <c r="Q1421" s="635">
        <f t="shared" ref="Q1421:Q1422" si="234">SUM(M1421:P1421)</f>
        <v>305</v>
      </c>
      <c r="R1421" s="637">
        <f t="shared" ref="R1421:R1422" si="235">SUM(N1421:Q1421)</f>
        <v>610</v>
      </c>
      <c r="S1421" s="300" t="s">
        <v>164</v>
      </c>
      <c r="T1421" s="302">
        <v>0</v>
      </c>
      <c r="U1421" s="302">
        <v>0</v>
      </c>
      <c r="V1421" s="302">
        <v>0</v>
      </c>
      <c r="W1421" s="466">
        <v>0</v>
      </c>
      <c r="X1421" s="618"/>
    </row>
    <row r="1422" spans="2:24" s="50" customFormat="1" ht="14.25" thickBot="1">
      <c r="B1422" s="283" t="s">
        <v>163</v>
      </c>
      <c r="C1422" s="645">
        <f>SUM(C1412:D1416)</f>
        <v>66</v>
      </c>
      <c r="D1422" s="645"/>
      <c r="E1422" s="645">
        <f>SUM(E1412:F1416)</f>
        <v>57</v>
      </c>
      <c r="F1422" s="645"/>
      <c r="G1422" s="284">
        <f t="shared" si="233"/>
        <v>123</v>
      </c>
      <c r="H1422" s="283" t="s">
        <v>162</v>
      </c>
      <c r="I1422" s="648">
        <f>SUM(N1412:N1416)</f>
        <v>30</v>
      </c>
      <c r="J1422" s="648"/>
      <c r="K1422" s="288">
        <f>SUM(O1412:P1416)</f>
        <v>28</v>
      </c>
      <c r="L1422" s="284">
        <f t="shared" si="230"/>
        <v>58</v>
      </c>
      <c r="M1422" s="640"/>
      <c r="N1422" s="636"/>
      <c r="O1422" s="636"/>
      <c r="P1422" s="636"/>
      <c r="Q1422" s="636">
        <f t="shared" si="234"/>
        <v>0</v>
      </c>
      <c r="R1422" s="638">
        <f t="shared" si="235"/>
        <v>0</v>
      </c>
      <c r="S1422" s="277" t="s">
        <v>159</v>
      </c>
      <c r="T1422" s="632">
        <v>0</v>
      </c>
      <c r="U1422" s="632"/>
      <c r="V1422" s="280">
        <v>0</v>
      </c>
      <c r="W1422" s="632">
        <v>0</v>
      </c>
      <c r="X1422" s="647"/>
    </row>
    <row r="1423" spans="2:24" s="50" customFormat="1" ht="14.25" thickBot="1">
      <c r="B1423" s="283" t="s">
        <v>158</v>
      </c>
      <c r="C1423" s="645">
        <f>SUM(I1392:J1396)</f>
        <v>63</v>
      </c>
      <c r="D1423" s="645"/>
      <c r="E1423" s="645">
        <f>SUM(K1392:K1396)</f>
        <v>58</v>
      </c>
      <c r="F1423" s="645"/>
      <c r="G1423" s="284">
        <f t="shared" si="233"/>
        <v>121</v>
      </c>
      <c r="H1423" s="283" t="s">
        <v>157</v>
      </c>
      <c r="I1423" s="648">
        <f>SUM(T1392:U1396)</f>
        <v>27</v>
      </c>
      <c r="J1423" s="648"/>
      <c r="K1423" s="288">
        <f>SUM(V1392:V1396)</f>
        <v>29</v>
      </c>
      <c r="L1423" s="284">
        <f t="shared" si="230"/>
        <v>56</v>
      </c>
      <c r="M1423" s="292" t="s">
        <v>161</v>
      </c>
      <c r="N1423" s="319"/>
      <c r="O1423" s="320"/>
      <c r="P1423" s="649">
        <f>Q1421/Q1425*100</f>
        <v>13.289760348583879</v>
      </c>
      <c r="Q1423" s="650"/>
      <c r="R1423" s="271" t="s">
        <v>160</v>
      </c>
    </row>
    <row r="1424" spans="2:24" s="50" customFormat="1" ht="14.25" thickBot="1">
      <c r="B1424" s="283" t="s">
        <v>156</v>
      </c>
      <c r="C1424" s="645">
        <f>SUM(I1397:J1401)</f>
        <v>75</v>
      </c>
      <c r="D1424" s="645"/>
      <c r="E1424" s="645">
        <f>SUM(K1397:K1401)</f>
        <v>78</v>
      </c>
      <c r="F1424" s="645"/>
      <c r="G1424" s="284">
        <f t="shared" si="233"/>
        <v>153</v>
      </c>
      <c r="H1424" s="283" t="s">
        <v>155</v>
      </c>
      <c r="I1424" s="648">
        <f>SUM(T1397:U1401)</f>
        <v>13</v>
      </c>
      <c r="J1424" s="648"/>
      <c r="K1424" s="288">
        <f>SUM(V1397:V1401)</f>
        <v>23</v>
      </c>
      <c r="L1424" s="284">
        <f t="shared" si="230"/>
        <v>36</v>
      </c>
    </row>
    <row r="1425" spans="2:27" s="50" customFormat="1">
      <c r="B1425" s="283" t="s">
        <v>154</v>
      </c>
      <c r="C1425" s="645">
        <f>SUM(I1402:J1406)</f>
        <v>88</v>
      </c>
      <c r="D1425" s="645"/>
      <c r="E1425" s="645">
        <f>SUM(K1402:K1406)</f>
        <v>86</v>
      </c>
      <c r="F1425" s="645"/>
      <c r="G1425" s="284">
        <f t="shared" si="233"/>
        <v>174</v>
      </c>
      <c r="H1425" s="283" t="s">
        <v>153</v>
      </c>
      <c r="I1425" s="648">
        <f>SUM(T1402:U1406)</f>
        <v>4</v>
      </c>
      <c r="J1425" s="648"/>
      <c r="K1425" s="288">
        <f>SUM(V1402:V1406)</f>
        <v>9</v>
      </c>
      <c r="L1425" s="284">
        <f>SUM(H1425:K1425)</f>
        <v>13</v>
      </c>
      <c r="M1425" s="639" t="s">
        <v>152</v>
      </c>
      <c r="N1425" s="635">
        <f>SUM(C1418:D1427,I1418:J1427,N1418:N1419)</f>
        <v>1153</v>
      </c>
      <c r="O1425" s="635">
        <f>SUM(E1418:F1427,K1418:K1427,O1418:P1419)</f>
        <v>1142</v>
      </c>
      <c r="P1425" s="635"/>
      <c r="Q1425" s="635">
        <f>SUM(N1425:P1426)</f>
        <v>2295</v>
      </c>
      <c r="R1425" s="637"/>
      <c r="S1425" s="651" t="s">
        <v>151</v>
      </c>
      <c r="T1425" s="623">
        <v>36</v>
      </c>
      <c r="U1425" s="623"/>
      <c r="V1425" s="623">
        <v>39</v>
      </c>
      <c r="W1425" s="623">
        <v>37</v>
      </c>
      <c r="X1425" s="625"/>
    </row>
    <row r="1426" spans="2:27" s="50" customFormat="1" ht="14.25" thickBot="1">
      <c r="B1426" s="283" t="s">
        <v>150</v>
      </c>
      <c r="C1426" s="645">
        <f>SUM(I1407:J1411)</f>
        <v>93</v>
      </c>
      <c r="D1426" s="645"/>
      <c r="E1426" s="645">
        <f>SUM(K1407:K1411)</f>
        <v>93</v>
      </c>
      <c r="F1426" s="645"/>
      <c r="G1426" s="284">
        <f t="shared" si="233"/>
        <v>186</v>
      </c>
      <c r="H1426" s="283" t="s">
        <v>149</v>
      </c>
      <c r="I1426" s="648">
        <f>SUM(T1407:U1411)</f>
        <v>1</v>
      </c>
      <c r="J1426" s="648"/>
      <c r="K1426" s="288">
        <f>SUM(V1407:V1411)</f>
        <v>3</v>
      </c>
      <c r="L1426" s="284">
        <f t="shared" ref="L1426:L1427" si="236">SUM(H1426:K1426)</f>
        <v>4</v>
      </c>
      <c r="M1426" s="640"/>
      <c r="N1426" s="636"/>
      <c r="O1426" s="636"/>
      <c r="P1426" s="636"/>
      <c r="Q1426" s="636"/>
      <c r="R1426" s="638"/>
      <c r="S1426" s="652"/>
      <c r="T1426" s="624"/>
      <c r="U1426" s="624"/>
      <c r="V1426" s="624"/>
      <c r="W1426" s="624"/>
      <c r="X1426" s="626"/>
    </row>
    <row r="1427" spans="2:27" s="50" customFormat="1" ht="14.25" thickBot="1">
      <c r="B1427" s="285" t="s">
        <v>148</v>
      </c>
      <c r="C1427" s="641">
        <f>SUM(I1412:J1416)</f>
        <v>102</v>
      </c>
      <c r="D1427" s="641"/>
      <c r="E1427" s="641">
        <f>SUM(K1412:K1416)</f>
        <v>98</v>
      </c>
      <c r="F1427" s="641"/>
      <c r="G1427" s="286">
        <f t="shared" si="233"/>
        <v>200</v>
      </c>
      <c r="H1427" s="285" t="s">
        <v>147</v>
      </c>
      <c r="I1427" s="653">
        <f>SUM(T1412:U1416)</f>
        <v>1</v>
      </c>
      <c r="J1427" s="653"/>
      <c r="K1427" s="289">
        <f>SUM(V1412:V1416)</f>
        <v>0</v>
      </c>
      <c r="L1427" s="286">
        <f t="shared" si="236"/>
        <v>1</v>
      </c>
      <c r="M1427" s="269" t="s">
        <v>7</v>
      </c>
      <c r="N1427" s="306"/>
      <c r="O1427" s="306"/>
      <c r="P1427" s="306"/>
      <c r="Q1427" s="661">
        <f>字別人口!Q80</f>
        <v>955</v>
      </c>
      <c r="R1427" s="662"/>
      <c r="S1427" s="643" t="s">
        <v>146</v>
      </c>
      <c r="T1427" s="643"/>
      <c r="U1427" s="643"/>
      <c r="V1427" s="643"/>
      <c r="W1427" s="169">
        <v>34</v>
      </c>
      <c r="X1427" s="107">
        <v>74</v>
      </c>
    </row>
    <row r="1429" spans="2:27" s="50" customFormat="1"/>
    <row r="1430" spans="2:27" s="50" customFormat="1" ht="13.5" customHeight="1">
      <c r="B1430" s="643" t="s">
        <v>1</v>
      </c>
      <c r="C1430" s="643"/>
      <c r="D1430" s="643" t="s">
        <v>2</v>
      </c>
      <c r="E1430" s="643"/>
      <c r="F1430" s="643"/>
      <c r="G1430" s="643"/>
      <c r="H1430" s="643"/>
      <c r="I1430" s="643"/>
      <c r="J1430" s="631" t="s">
        <v>338</v>
      </c>
      <c r="K1430" s="631"/>
      <c r="L1430" s="631"/>
      <c r="M1430" s="631"/>
      <c r="N1430" s="631"/>
      <c r="O1430" s="631"/>
      <c r="P1430" s="631"/>
      <c r="U1430" s="193" t="str">
        <f>$U$2</f>
        <v>平成29年11月30日</v>
      </c>
      <c r="V1430" s="193"/>
      <c r="W1430" s="193"/>
      <c r="X1430" s="193" t="s">
        <v>0</v>
      </c>
      <c r="Y1430" s="4"/>
      <c r="Z1430" s="4"/>
      <c r="AA1430" s="4"/>
    </row>
    <row r="1431" spans="2:27" s="50" customFormat="1" ht="13.5" customHeight="1">
      <c r="B1431" s="643" t="s">
        <v>282</v>
      </c>
      <c r="C1431" s="643"/>
      <c r="D1431" s="643" t="s">
        <v>109</v>
      </c>
      <c r="E1431" s="643"/>
      <c r="F1431" s="643"/>
      <c r="G1431" s="643"/>
      <c r="H1431" s="260"/>
      <c r="I1431" s="260"/>
      <c r="J1431" s="631"/>
      <c r="K1431" s="631"/>
      <c r="L1431" s="631"/>
      <c r="M1431" s="631"/>
      <c r="N1431" s="631"/>
      <c r="O1431" s="631"/>
      <c r="P1431" s="631"/>
      <c r="U1431" s="193" t="str">
        <f>$U$3</f>
        <v>平成29年12月 1日</v>
      </c>
      <c r="V1431" s="193"/>
      <c r="W1431" s="193"/>
      <c r="X1431" s="193" t="s">
        <v>3</v>
      </c>
      <c r="Y1431" s="4"/>
      <c r="Z1431" s="4"/>
      <c r="AA1431" s="4"/>
    </row>
    <row r="1432" spans="2:27" s="50" customFormat="1" ht="13.5" customHeight="1" thickBot="1">
      <c r="J1432" s="273"/>
      <c r="K1432" s="273"/>
      <c r="L1432" s="273"/>
      <c r="M1432" s="273"/>
      <c r="N1432" s="273"/>
      <c r="O1432" s="273"/>
      <c r="P1432" s="273"/>
      <c r="U1432" s="260"/>
      <c r="X1432" s="4"/>
      <c r="Y1432" s="4"/>
      <c r="Z1432" s="4"/>
      <c r="AA1432" s="4"/>
    </row>
    <row r="1433" spans="2:27" s="50" customFormat="1">
      <c r="B1433" s="294" t="s">
        <v>280</v>
      </c>
      <c r="C1433" s="642" t="s">
        <v>4</v>
      </c>
      <c r="D1433" s="642"/>
      <c r="E1433" s="642" t="s">
        <v>5</v>
      </c>
      <c r="F1433" s="642"/>
      <c r="G1433" s="295" t="s">
        <v>6</v>
      </c>
      <c r="H1433" s="294" t="s">
        <v>280</v>
      </c>
      <c r="I1433" s="642" t="s">
        <v>4</v>
      </c>
      <c r="J1433" s="642"/>
      <c r="K1433" s="296" t="s">
        <v>5</v>
      </c>
      <c r="L1433" s="295" t="s">
        <v>6</v>
      </c>
      <c r="M1433" s="294" t="s">
        <v>280</v>
      </c>
      <c r="N1433" s="296" t="s">
        <v>4</v>
      </c>
      <c r="O1433" s="642" t="s">
        <v>5</v>
      </c>
      <c r="P1433" s="642"/>
      <c r="Q1433" s="642" t="s">
        <v>6</v>
      </c>
      <c r="R1433" s="646"/>
      <c r="S1433" s="294" t="s">
        <v>280</v>
      </c>
      <c r="T1433" s="642" t="s">
        <v>4</v>
      </c>
      <c r="U1433" s="642"/>
      <c r="V1433" s="296" t="s">
        <v>5</v>
      </c>
      <c r="W1433" s="642" t="s">
        <v>6</v>
      </c>
      <c r="X1433" s="646"/>
    </row>
    <row r="1434" spans="2:27" s="50" customFormat="1">
      <c r="B1434" s="297" t="s">
        <v>279</v>
      </c>
      <c r="C1434" s="629">
        <v>21</v>
      </c>
      <c r="D1434" s="629"/>
      <c r="E1434" s="629">
        <v>15</v>
      </c>
      <c r="F1434" s="629"/>
      <c r="G1434" s="298">
        <v>36</v>
      </c>
      <c r="H1434" s="297" t="s">
        <v>278</v>
      </c>
      <c r="I1434" s="629">
        <v>13</v>
      </c>
      <c r="J1434" s="629"/>
      <c r="K1434" s="299">
        <v>11</v>
      </c>
      <c r="L1434" s="298">
        <v>24</v>
      </c>
      <c r="M1434" s="297" t="s">
        <v>277</v>
      </c>
      <c r="N1434" s="299">
        <v>22</v>
      </c>
      <c r="O1434" s="629">
        <v>22</v>
      </c>
      <c r="P1434" s="629"/>
      <c r="Q1434" s="629">
        <v>44</v>
      </c>
      <c r="R1434" s="630"/>
      <c r="S1434" s="297" t="s">
        <v>276</v>
      </c>
      <c r="T1434" s="629">
        <v>10</v>
      </c>
      <c r="U1434" s="629"/>
      <c r="V1434" s="299">
        <v>8</v>
      </c>
      <c r="W1434" s="629">
        <v>18</v>
      </c>
      <c r="X1434" s="630"/>
    </row>
    <row r="1435" spans="2:27" s="50" customFormat="1">
      <c r="B1435" s="275" t="s">
        <v>275</v>
      </c>
      <c r="C1435" s="627">
        <v>11</v>
      </c>
      <c r="D1435" s="627"/>
      <c r="E1435" s="627">
        <v>19</v>
      </c>
      <c r="F1435" s="627"/>
      <c r="G1435" s="276">
        <v>30</v>
      </c>
      <c r="H1435" s="275" t="s">
        <v>274</v>
      </c>
      <c r="I1435" s="627">
        <v>12</v>
      </c>
      <c r="J1435" s="627"/>
      <c r="K1435" s="279">
        <v>15</v>
      </c>
      <c r="L1435" s="276">
        <v>27</v>
      </c>
      <c r="M1435" s="275" t="s">
        <v>273</v>
      </c>
      <c r="N1435" s="279">
        <v>21</v>
      </c>
      <c r="O1435" s="627">
        <v>21</v>
      </c>
      <c r="P1435" s="627"/>
      <c r="Q1435" s="627">
        <v>42</v>
      </c>
      <c r="R1435" s="628"/>
      <c r="S1435" s="275" t="s">
        <v>272</v>
      </c>
      <c r="T1435" s="627">
        <v>7</v>
      </c>
      <c r="U1435" s="627"/>
      <c r="V1435" s="279">
        <v>6</v>
      </c>
      <c r="W1435" s="627">
        <v>13</v>
      </c>
      <c r="X1435" s="628"/>
    </row>
    <row r="1436" spans="2:27" s="50" customFormat="1">
      <c r="B1436" s="275" t="s">
        <v>271</v>
      </c>
      <c r="C1436" s="627">
        <v>16</v>
      </c>
      <c r="D1436" s="627"/>
      <c r="E1436" s="627">
        <v>25</v>
      </c>
      <c r="F1436" s="627"/>
      <c r="G1436" s="276">
        <v>41</v>
      </c>
      <c r="H1436" s="275" t="s">
        <v>270</v>
      </c>
      <c r="I1436" s="627">
        <v>14</v>
      </c>
      <c r="J1436" s="627"/>
      <c r="K1436" s="279">
        <v>19</v>
      </c>
      <c r="L1436" s="276">
        <v>33</v>
      </c>
      <c r="M1436" s="275" t="s">
        <v>269</v>
      </c>
      <c r="N1436" s="279">
        <v>15</v>
      </c>
      <c r="O1436" s="627">
        <v>20</v>
      </c>
      <c r="P1436" s="627"/>
      <c r="Q1436" s="627">
        <v>35</v>
      </c>
      <c r="R1436" s="628"/>
      <c r="S1436" s="275" t="s">
        <v>268</v>
      </c>
      <c r="T1436" s="627">
        <v>8</v>
      </c>
      <c r="U1436" s="627"/>
      <c r="V1436" s="279">
        <v>6</v>
      </c>
      <c r="W1436" s="627">
        <v>14</v>
      </c>
      <c r="X1436" s="628"/>
    </row>
    <row r="1437" spans="2:27" s="50" customFormat="1">
      <c r="B1437" s="275" t="s">
        <v>267</v>
      </c>
      <c r="C1437" s="627">
        <v>18</v>
      </c>
      <c r="D1437" s="627"/>
      <c r="E1437" s="627">
        <v>12</v>
      </c>
      <c r="F1437" s="627"/>
      <c r="G1437" s="276">
        <v>30</v>
      </c>
      <c r="H1437" s="275" t="s">
        <v>266</v>
      </c>
      <c r="I1437" s="627">
        <v>14</v>
      </c>
      <c r="J1437" s="627"/>
      <c r="K1437" s="279">
        <v>15</v>
      </c>
      <c r="L1437" s="276">
        <v>29</v>
      </c>
      <c r="M1437" s="275" t="s">
        <v>265</v>
      </c>
      <c r="N1437" s="279">
        <v>21</v>
      </c>
      <c r="O1437" s="627">
        <v>22</v>
      </c>
      <c r="P1437" s="627"/>
      <c r="Q1437" s="627">
        <v>43</v>
      </c>
      <c r="R1437" s="628"/>
      <c r="S1437" s="275" t="s">
        <v>264</v>
      </c>
      <c r="T1437" s="627">
        <v>3</v>
      </c>
      <c r="U1437" s="627"/>
      <c r="V1437" s="279">
        <v>3</v>
      </c>
      <c r="W1437" s="627">
        <v>6</v>
      </c>
      <c r="X1437" s="628"/>
    </row>
    <row r="1438" spans="2:27" s="50" customFormat="1">
      <c r="B1438" s="300" t="s">
        <v>263</v>
      </c>
      <c r="C1438" s="466">
        <v>18</v>
      </c>
      <c r="D1438" s="466"/>
      <c r="E1438" s="466">
        <v>20</v>
      </c>
      <c r="F1438" s="466"/>
      <c r="G1438" s="301">
        <v>38</v>
      </c>
      <c r="H1438" s="300" t="s">
        <v>262</v>
      </c>
      <c r="I1438" s="466">
        <v>10</v>
      </c>
      <c r="J1438" s="466"/>
      <c r="K1438" s="196">
        <v>12</v>
      </c>
      <c r="L1438" s="301">
        <v>22</v>
      </c>
      <c r="M1438" s="300" t="s">
        <v>261</v>
      </c>
      <c r="N1438" s="196">
        <v>24</v>
      </c>
      <c r="O1438" s="466">
        <v>21</v>
      </c>
      <c r="P1438" s="466"/>
      <c r="Q1438" s="466">
        <v>45</v>
      </c>
      <c r="R1438" s="618"/>
      <c r="S1438" s="300" t="s">
        <v>260</v>
      </c>
      <c r="T1438" s="466">
        <v>5</v>
      </c>
      <c r="U1438" s="466"/>
      <c r="V1438" s="196">
        <v>2</v>
      </c>
      <c r="W1438" s="466">
        <v>7</v>
      </c>
      <c r="X1438" s="618"/>
    </row>
    <row r="1439" spans="2:27" s="50" customFormat="1">
      <c r="B1439" s="275" t="s">
        <v>259</v>
      </c>
      <c r="C1439" s="627">
        <v>21</v>
      </c>
      <c r="D1439" s="627"/>
      <c r="E1439" s="627">
        <v>15</v>
      </c>
      <c r="F1439" s="627"/>
      <c r="G1439" s="276">
        <v>36</v>
      </c>
      <c r="H1439" s="275" t="s">
        <v>258</v>
      </c>
      <c r="I1439" s="627">
        <v>10</v>
      </c>
      <c r="J1439" s="627"/>
      <c r="K1439" s="279">
        <v>12</v>
      </c>
      <c r="L1439" s="276">
        <v>22</v>
      </c>
      <c r="M1439" s="275" t="s">
        <v>257</v>
      </c>
      <c r="N1439" s="279">
        <v>16</v>
      </c>
      <c r="O1439" s="627">
        <v>18</v>
      </c>
      <c r="P1439" s="627"/>
      <c r="Q1439" s="627">
        <v>34</v>
      </c>
      <c r="R1439" s="628"/>
      <c r="S1439" s="275" t="s">
        <v>256</v>
      </c>
      <c r="T1439" s="627">
        <v>2</v>
      </c>
      <c r="U1439" s="627"/>
      <c r="V1439" s="279">
        <v>9</v>
      </c>
      <c r="W1439" s="627">
        <v>11</v>
      </c>
      <c r="X1439" s="628"/>
    </row>
    <row r="1440" spans="2:27" s="50" customFormat="1">
      <c r="B1440" s="275" t="s">
        <v>255</v>
      </c>
      <c r="C1440" s="627">
        <v>14</v>
      </c>
      <c r="D1440" s="627"/>
      <c r="E1440" s="627">
        <v>19</v>
      </c>
      <c r="F1440" s="627"/>
      <c r="G1440" s="276">
        <v>33</v>
      </c>
      <c r="H1440" s="275" t="s">
        <v>254</v>
      </c>
      <c r="I1440" s="627">
        <v>15</v>
      </c>
      <c r="J1440" s="627"/>
      <c r="K1440" s="279">
        <v>17</v>
      </c>
      <c r="L1440" s="276">
        <v>32</v>
      </c>
      <c r="M1440" s="275" t="s">
        <v>253</v>
      </c>
      <c r="N1440" s="279">
        <v>19</v>
      </c>
      <c r="O1440" s="627">
        <v>17</v>
      </c>
      <c r="P1440" s="627"/>
      <c r="Q1440" s="627">
        <v>36</v>
      </c>
      <c r="R1440" s="628"/>
      <c r="S1440" s="275" t="s">
        <v>252</v>
      </c>
      <c r="T1440" s="627">
        <v>6</v>
      </c>
      <c r="U1440" s="627"/>
      <c r="V1440" s="279">
        <v>11</v>
      </c>
      <c r="W1440" s="627">
        <v>17</v>
      </c>
      <c r="X1440" s="628"/>
    </row>
    <row r="1441" spans="2:24" s="50" customFormat="1">
      <c r="B1441" s="275" t="s">
        <v>251</v>
      </c>
      <c r="C1441" s="627">
        <v>20</v>
      </c>
      <c r="D1441" s="627"/>
      <c r="E1441" s="627">
        <v>21</v>
      </c>
      <c r="F1441" s="627"/>
      <c r="G1441" s="276">
        <v>41</v>
      </c>
      <c r="H1441" s="275" t="s">
        <v>250</v>
      </c>
      <c r="I1441" s="627">
        <v>18</v>
      </c>
      <c r="J1441" s="627"/>
      <c r="K1441" s="279">
        <v>33</v>
      </c>
      <c r="L1441" s="276">
        <v>51</v>
      </c>
      <c r="M1441" s="275" t="s">
        <v>249</v>
      </c>
      <c r="N1441" s="279">
        <v>18</v>
      </c>
      <c r="O1441" s="627">
        <v>15</v>
      </c>
      <c r="P1441" s="627"/>
      <c r="Q1441" s="627">
        <v>33</v>
      </c>
      <c r="R1441" s="628"/>
      <c r="S1441" s="275" t="s">
        <v>248</v>
      </c>
      <c r="T1441" s="627">
        <v>3</v>
      </c>
      <c r="U1441" s="627"/>
      <c r="V1441" s="279">
        <v>6</v>
      </c>
      <c r="W1441" s="627">
        <v>9</v>
      </c>
      <c r="X1441" s="628"/>
    </row>
    <row r="1442" spans="2:24" s="50" customFormat="1">
      <c r="B1442" s="275" t="s">
        <v>247</v>
      </c>
      <c r="C1442" s="627">
        <v>18</v>
      </c>
      <c r="D1442" s="627"/>
      <c r="E1442" s="627">
        <v>17</v>
      </c>
      <c r="F1442" s="627"/>
      <c r="G1442" s="276">
        <v>35</v>
      </c>
      <c r="H1442" s="275" t="s">
        <v>246</v>
      </c>
      <c r="I1442" s="627">
        <v>26</v>
      </c>
      <c r="J1442" s="627"/>
      <c r="K1442" s="279">
        <v>22</v>
      </c>
      <c r="L1442" s="276">
        <v>48</v>
      </c>
      <c r="M1442" s="275" t="s">
        <v>245</v>
      </c>
      <c r="N1442" s="279">
        <v>15</v>
      </c>
      <c r="O1442" s="627">
        <v>20</v>
      </c>
      <c r="P1442" s="627"/>
      <c r="Q1442" s="627">
        <v>35</v>
      </c>
      <c r="R1442" s="628"/>
      <c r="S1442" s="275" t="s">
        <v>244</v>
      </c>
      <c r="T1442" s="627">
        <v>4</v>
      </c>
      <c r="U1442" s="627"/>
      <c r="V1442" s="279">
        <v>2</v>
      </c>
      <c r="W1442" s="627">
        <v>6</v>
      </c>
      <c r="X1442" s="628"/>
    </row>
    <row r="1443" spans="2:24" s="50" customFormat="1">
      <c r="B1443" s="300" t="s">
        <v>243</v>
      </c>
      <c r="C1443" s="466">
        <v>23</v>
      </c>
      <c r="D1443" s="466"/>
      <c r="E1443" s="466">
        <v>16</v>
      </c>
      <c r="F1443" s="466"/>
      <c r="G1443" s="301">
        <v>39</v>
      </c>
      <c r="H1443" s="300" t="s">
        <v>242</v>
      </c>
      <c r="I1443" s="466">
        <v>18</v>
      </c>
      <c r="J1443" s="466"/>
      <c r="K1443" s="196">
        <v>16</v>
      </c>
      <c r="L1443" s="301">
        <v>34</v>
      </c>
      <c r="M1443" s="300" t="s">
        <v>241</v>
      </c>
      <c r="N1443" s="196">
        <v>18</v>
      </c>
      <c r="O1443" s="466">
        <v>4</v>
      </c>
      <c r="P1443" s="466"/>
      <c r="Q1443" s="466">
        <v>22</v>
      </c>
      <c r="R1443" s="618"/>
      <c r="S1443" s="300" t="s">
        <v>240</v>
      </c>
      <c r="T1443" s="466">
        <v>4</v>
      </c>
      <c r="U1443" s="466"/>
      <c r="V1443" s="196">
        <v>3</v>
      </c>
      <c r="W1443" s="466">
        <v>7</v>
      </c>
      <c r="X1443" s="618"/>
    </row>
    <row r="1444" spans="2:24" s="50" customFormat="1">
      <c r="B1444" s="275" t="s">
        <v>239</v>
      </c>
      <c r="C1444" s="627">
        <v>25</v>
      </c>
      <c r="D1444" s="627"/>
      <c r="E1444" s="627">
        <v>17</v>
      </c>
      <c r="F1444" s="627"/>
      <c r="G1444" s="276">
        <v>42</v>
      </c>
      <c r="H1444" s="275" t="s">
        <v>238</v>
      </c>
      <c r="I1444" s="627">
        <v>17</v>
      </c>
      <c r="J1444" s="627"/>
      <c r="K1444" s="279">
        <v>14</v>
      </c>
      <c r="L1444" s="276">
        <v>31</v>
      </c>
      <c r="M1444" s="275" t="s">
        <v>237</v>
      </c>
      <c r="N1444" s="279">
        <v>10</v>
      </c>
      <c r="O1444" s="627">
        <v>16</v>
      </c>
      <c r="P1444" s="627"/>
      <c r="Q1444" s="627">
        <v>26</v>
      </c>
      <c r="R1444" s="628"/>
      <c r="S1444" s="275" t="s">
        <v>236</v>
      </c>
      <c r="T1444" s="627">
        <v>2</v>
      </c>
      <c r="U1444" s="627"/>
      <c r="V1444" s="279">
        <v>0</v>
      </c>
      <c r="W1444" s="627">
        <v>2</v>
      </c>
      <c r="X1444" s="628"/>
    </row>
    <row r="1445" spans="2:24" s="50" customFormat="1">
      <c r="B1445" s="275" t="s">
        <v>235</v>
      </c>
      <c r="C1445" s="627">
        <v>15</v>
      </c>
      <c r="D1445" s="627"/>
      <c r="E1445" s="627">
        <v>23</v>
      </c>
      <c r="F1445" s="627"/>
      <c r="G1445" s="276">
        <v>38</v>
      </c>
      <c r="H1445" s="275" t="s">
        <v>234</v>
      </c>
      <c r="I1445" s="627">
        <v>12</v>
      </c>
      <c r="J1445" s="627"/>
      <c r="K1445" s="279">
        <v>16</v>
      </c>
      <c r="L1445" s="276">
        <v>28</v>
      </c>
      <c r="M1445" s="275" t="s">
        <v>233</v>
      </c>
      <c r="N1445" s="279">
        <v>17</v>
      </c>
      <c r="O1445" s="627">
        <v>15</v>
      </c>
      <c r="P1445" s="627"/>
      <c r="Q1445" s="627">
        <v>32</v>
      </c>
      <c r="R1445" s="628"/>
      <c r="S1445" s="275" t="s">
        <v>232</v>
      </c>
      <c r="T1445" s="627">
        <v>1</v>
      </c>
      <c r="U1445" s="627"/>
      <c r="V1445" s="279">
        <v>7</v>
      </c>
      <c r="W1445" s="627">
        <v>8</v>
      </c>
      <c r="X1445" s="628"/>
    </row>
    <row r="1446" spans="2:24" s="50" customFormat="1">
      <c r="B1446" s="275" t="s">
        <v>231</v>
      </c>
      <c r="C1446" s="627">
        <v>23</v>
      </c>
      <c r="D1446" s="627"/>
      <c r="E1446" s="627">
        <v>18</v>
      </c>
      <c r="F1446" s="627"/>
      <c r="G1446" s="276">
        <v>41</v>
      </c>
      <c r="H1446" s="275" t="s">
        <v>230</v>
      </c>
      <c r="I1446" s="627">
        <v>21</v>
      </c>
      <c r="J1446" s="627"/>
      <c r="K1446" s="279">
        <v>21</v>
      </c>
      <c r="L1446" s="276">
        <v>42</v>
      </c>
      <c r="M1446" s="275" t="s">
        <v>229</v>
      </c>
      <c r="N1446" s="279">
        <v>19</v>
      </c>
      <c r="O1446" s="627">
        <v>13</v>
      </c>
      <c r="P1446" s="627"/>
      <c r="Q1446" s="627">
        <v>32</v>
      </c>
      <c r="R1446" s="628"/>
      <c r="S1446" s="275" t="s">
        <v>228</v>
      </c>
      <c r="T1446" s="627">
        <v>1</v>
      </c>
      <c r="U1446" s="627"/>
      <c r="V1446" s="279">
        <v>0</v>
      </c>
      <c r="W1446" s="627">
        <v>1</v>
      </c>
      <c r="X1446" s="628"/>
    </row>
    <row r="1447" spans="2:24" s="50" customFormat="1">
      <c r="B1447" s="275" t="s">
        <v>227</v>
      </c>
      <c r="C1447" s="627">
        <v>19</v>
      </c>
      <c r="D1447" s="627"/>
      <c r="E1447" s="627">
        <v>19</v>
      </c>
      <c r="F1447" s="627"/>
      <c r="G1447" s="276">
        <v>38</v>
      </c>
      <c r="H1447" s="275" t="s">
        <v>226</v>
      </c>
      <c r="I1447" s="627">
        <v>24</v>
      </c>
      <c r="J1447" s="627"/>
      <c r="K1447" s="279">
        <v>26</v>
      </c>
      <c r="L1447" s="276">
        <v>50</v>
      </c>
      <c r="M1447" s="275" t="s">
        <v>225</v>
      </c>
      <c r="N1447" s="279">
        <v>11</v>
      </c>
      <c r="O1447" s="627">
        <v>16</v>
      </c>
      <c r="P1447" s="627"/>
      <c r="Q1447" s="627">
        <v>27</v>
      </c>
      <c r="R1447" s="628"/>
      <c r="S1447" s="275" t="s">
        <v>224</v>
      </c>
      <c r="T1447" s="627">
        <v>0</v>
      </c>
      <c r="U1447" s="627"/>
      <c r="V1447" s="279">
        <v>3</v>
      </c>
      <c r="W1447" s="627">
        <v>3</v>
      </c>
      <c r="X1447" s="628"/>
    </row>
    <row r="1448" spans="2:24" s="50" customFormat="1">
      <c r="B1448" s="300" t="s">
        <v>223</v>
      </c>
      <c r="C1448" s="466">
        <v>12</v>
      </c>
      <c r="D1448" s="466"/>
      <c r="E1448" s="466">
        <v>12</v>
      </c>
      <c r="F1448" s="466"/>
      <c r="G1448" s="301">
        <v>24</v>
      </c>
      <c r="H1448" s="300" t="s">
        <v>222</v>
      </c>
      <c r="I1448" s="466">
        <v>15</v>
      </c>
      <c r="J1448" s="466"/>
      <c r="K1448" s="196">
        <v>16</v>
      </c>
      <c r="L1448" s="301">
        <v>31</v>
      </c>
      <c r="M1448" s="300" t="s">
        <v>221</v>
      </c>
      <c r="N1448" s="196">
        <v>9</v>
      </c>
      <c r="O1448" s="466">
        <v>15</v>
      </c>
      <c r="P1448" s="466"/>
      <c r="Q1448" s="466">
        <v>24</v>
      </c>
      <c r="R1448" s="618"/>
      <c r="S1448" s="300" t="s">
        <v>220</v>
      </c>
      <c r="T1448" s="466">
        <v>0</v>
      </c>
      <c r="U1448" s="466"/>
      <c r="V1448" s="196">
        <v>1</v>
      </c>
      <c r="W1448" s="466">
        <v>1</v>
      </c>
      <c r="X1448" s="618"/>
    </row>
    <row r="1449" spans="2:24" s="50" customFormat="1">
      <c r="B1449" s="275" t="s">
        <v>219</v>
      </c>
      <c r="C1449" s="627">
        <v>14</v>
      </c>
      <c r="D1449" s="627"/>
      <c r="E1449" s="627">
        <v>20</v>
      </c>
      <c r="F1449" s="627"/>
      <c r="G1449" s="276">
        <v>34</v>
      </c>
      <c r="H1449" s="275" t="s">
        <v>218</v>
      </c>
      <c r="I1449" s="627">
        <v>16</v>
      </c>
      <c r="J1449" s="627"/>
      <c r="K1449" s="279">
        <v>18</v>
      </c>
      <c r="L1449" s="276">
        <v>34</v>
      </c>
      <c r="M1449" s="275" t="s">
        <v>217</v>
      </c>
      <c r="N1449" s="279">
        <v>15</v>
      </c>
      <c r="O1449" s="627">
        <v>18</v>
      </c>
      <c r="P1449" s="627"/>
      <c r="Q1449" s="627">
        <v>33</v>
      </c>
      <c r="R1449" s="628"/>
      <c r="S1449" s="275" t="s">
        <v>216</v>
      </c>
      <c r="T1449" s="627">
        <v>0</v>
      </c>
      <c r="U1449" s="627"/>
      <c r="V1449" s="279">
        <v>1</v>
      </c>
      <c r="W1449" s="627">
        <v>1</v>
      </c>
      <c r="X1449" s="628"/>
    </row>
    <row r="1450" spans="2:24" s="50" customFormat="1">
      <c r="B1450" s="275" t="s">
        <v>215</v>
      </c>
      <c r="C1450" s="627">
        <v>17</v>
      </c>
      <c r="D1450" s="627"/>
      <c r="E1450" s="627">
        <v>13</v>
      </c>
      <c r="F1450" s="627"/>
      <c r="G1450" s="276">
        <v>30</v>
      </c>
      <c r="H1450" s="275" t="s">
        <v>214</v>
      </c>
      <c r="I1450" s="627">
        <v>12</v>
      </c>
      <c r="J1450" s="627"/>
      <c r="K1450" s="279">
        <v>12</v>
      </c>
      <c r="L1450" s="276">
        <v>24</v>
      </c>
      <c r="M1450" s="275" t="s">
        <v>213</v>
      </c>
      <c r="N1450" s="279">
        <v>6</v>
      </c>
      <c r="O1450" s="627">
        <v>9</v>
      </c>
      <c r="P1450" s="627"/>
      <c r="Q1450" s="627">
        <v>15</v>
      </c>
      <c r="R1450" s="628"/>
      <c r="S1450" s="275" t="s">
        <v>212</v>
      </c>
      <c r="T1450" s="627">
        <v>0</v>
      </c>
      <c r="U1450" s="627"/>
      <c r="V1450" s="279">
        <v>1</v>
      </c>
      <c r="W1450" s="627">
        <v>1</v>
      </c>
      <c r="X1450" s="628"/>
    </row>
    <row r="1451" spans="2:24" s="50" customFormat="1">
      <c r="B1451" s="275" t="s">
        <v>211</v>
      </c>
      <c r="C1451" s="627">
        <v>20</v>
      </c>
      <c r="D1451" s="627"/>
      <c r="E1451" s="627">
        <v>16</v>
      </c>
      <c r="F1451" s="627"/>
      <c r="G1451" s="276">
        <v>36</v>
      </c>
      <c r="H1451" s="275" t="s">
        <v>210</v>
      </c>
      <c r="I1451" s="627">
        <v>13</v>
      </c>
      <c r="J1451" s="627"/>
      <c r="K1451" s="279">
        <v>16</v>
      </c>
      <c r="L1451" s="276">
        <v>29</v>
      </c>
      <c r="M1451" s="275" t="s">
        <v>209</v>
      </c>
      <c r="N1451" s="279">
        <v>15</v>
      </c>
      <c r="O1451" s="627">
        <v>11</v>
      </c>
      <c r="P1451" s="627"/>
      <c r="Q1451" s="627">
        <v>26</v>
      </c>
      <c r="R1451" s="628"/>
      <c r="S1451" s="275" t="s">
        <v>208</v>
      </c>
      <c r="T1451" s="627">
        <v>1</v>
      </c>
      <c r="U1451" s="627"/>
      <c r="V1451" s="279">
        <v>1</v>
      </c>
      <c r="W1451" s="627">
        <v>2</v>
      </c>
      <c r="X1451" s="628"/>
    </row>
    <row r="1452" spans="2:24" s="50" customFormat="1">
      <c r="B1452" s="275" t="s">
        <v>207</v>
      </c>
      <c r="C1452" s="627">
        <v>14</v>
      </c>
      <c r="D1452" s="627"/>
      <c r="E1452" s="627">
        <v>17</v>
      </c>
      <c r="F1452" s="627"/>
      <c r="G1452" s="276">
        <v>31</v>
      </c>
      <c r="H1452" s="275" t="s">
        <v>206</v>
      </c>
      <c r="I1452" s="627">
        <v>26</v>
      </c>
      <c r="J1452" s="627"/>
      <c r="K1452" s="279">
        <v>25</v>
      </c>
      <c r="L1452" s="276">
        <v>51</v>
      </c>
      <c r="M1452" s="275" t="s">
        <v>205</v>
      </c>
      <c r="N1452" s="279">
        <v>16</v>
      </c>
      <c r="O1452" s="627">
        <v>15</v>
      </c>
      <c r="P1452" s="627"/>
      <c r="Q1452" s="627">
        <v>31</v>
      </c>
      <c r="R1452" s="628"/>
      <c r="S1452" s="275" t="s">
        <v>204</v>
      </c>
      <c r="T1452" s="627">
        <v>0</v>
      </c>
      <c r="U1452" s="627"/>
      <c r="V1452" s="279">
        <v>0</v>
      </c>
      <c r="W1452" s="627">
        <v>0</v>
      </c>
      <c r="X1452" s="628"/>
    </row>
    <row r="1453" spans="2:24" s="50" customFormat="1">
      <c r="B1453" s="300" t="s">
        <v>203</v>
      </c>
      <c r="C1453" s="466">
        <v>12</v>
      </c>
      <c r="D1453" s="466"/>
      <c r="E1453" s="466">
        <v>15</v>
      </c>
      <c r="F1453" s="466"/>
      <c r="G1453" s="301">
        <v>27</v>
      </c>
      <c r="H1453" s="300" t="s">
        <v>202</v>
      </c>
      <c r="I1453" s="466">
        <v>24</v>
      </c>
      <c r="J1453" s="466"/>
      <c r="K1453" s="196">
        <v>32</v>
      </c>
      <c r="L1453" s="301">
        <v>56</v>
      </c>
      <c r="M1453" s="300" t="s">
        <v>201</v>
      </c>
      <c r="N1453" s="196">
        <v>16</v>
      </c>
      <c r="O1453" s="466">
        <v>12</v>
      </c>
      <c r="P1453" s="466"/>
      <c r="Q1453" s="466">
        <v>28</v>
      </c>
      <c r="R1453" s="618"/>
      <c r="S1453" s="300" t="s">
        <v>200</v>
      </c>
      <c r="T1453" s="466">
        <v>0</v>
      </c>
      <c r="U1453" s="466"/>
      <c r="V1453" s="196">
        <v>0</v>
      </c>
      <c r="W1453" s="466">
        <v>0</v>
      </c>
      <c r="X1453" s="618"/>
    </row>
    <row r="1454" spans="2:24" s="50" customFormat="1">
      <c r="B1454" s="275" t="s">
        <v>199</v>
      </c>
      <c r="C1454" s="627">
        <v>18</v>
      </c>
      <c r="D1454" s="627"/>
      <c r="E1454" s="627">
        <v>22</v>
      </c>
      <c r="F1454" s="627"/>
      <c r="G1454" s="276">
        <v>40</v>
      </c>
      <c r="H1454" s="275" t="s">
        <v>198</v>
      </c>
      <c r="I1454" s="627">
        <v>31</v>
      </c>
      <c r="J1454" s="627"/>
      <c r="K1454" s="279">
        <v>25</v>
      </c>
      <c r="L1454" s="276">
        <v>56</v>
      </c>
      <c r="M1454" s="275" t="s">
        <v>197</v>
      </c>
      <c r="N1454" s="279">
        <v>9</v>
      </c>
      <c r="O1454" s="627">
        <v>11</v>
      </c>
      <c r="P1454" s="627"/>
      <c r="Q1454" s="627">
        <v>20</v>
      </c>
      <c r="R1454" s="628"/>
      <c r="S1454" s="297" t="s">
        <v>196</v>
      </c>
      <c r="T1454" s="629">
        <v>0</v>
      </c>
      <c r="U1454" s="629"/>
      <c r="V1454" s="299">
        <v>0</v>
      </c>
      <c r="W1454" s="629">
        <v>0</v>
      </c>
      <c r="X1454" s="630"/>
    </row>
    <row r="1455" spans="2:24" s="50" customFormat="1">
      <c r="B1455" s="275" t="s">
        <v>195</v>
      </c>
      <c r="C1455" s="627">
        <v>17</v>
      </c>
      <c r="D1455" s="627"/>
      <c r="E1455" s="627">
        <v>12</v>
      </c>
      <c r="F1455" s="627"/>
      <c r="G1455" s="276">
        <v>29</v>
      </c>
      <c r="H1455" s="275" t="s">
        <v>194</v>
      </c>
      <c r="I1455" s="627">
        <v>28</v>
      </c>
      <c r="J1455" s="627"/>
      <c r="K1455" s="279">
        <v>29</v>
      </c>
      <c r="L1455" s="276">
        <v>57</v>
      </c>
      <c r="M1455" s="275" t="s">
        <v>193</v>
      </c>
      <c r="N1455" s="279">
        <v>10</v>
      </c>
      <c r="O1455" s="627">
        <v>4</v>
      </c>
      <c r="P1455" s="627"/>
      <c r="Q1455" s="627">
        <v>14</v>
      </c>
      <c r="R1455" s="628"/>
      <c r="S1455" s="275" t="s">
        <v>192</v>
      </c>
      <c r="T1455" s="627">
        <v>0</v>
      </c>
      <c r="U1455" s="627"/>
      <c r="V1455" s="279">
        <v>0</v>
      </c>
      <c r="W1455" s="627">
        <v>0</v>
      </c>
      <c r="X1455" s="628"/>
    </row>
    <row r="1456" spans="2:24" s="50" customFormat="1">
      <c r="B1456" s="275" t="s">
        <v>191</v>
      </c>
      <c r="C1456" s="627">
        <v>9</v>
      </c>
      <c r="D1456" s="627"/>
      <c r="E1456" s="627">
        <v>12</v>
      </c>
      <c r="F1456" s="627"/>
      <c r="G1456" s="276">
        <v>21</v>
      </c>
      <c r="H1456" s="275" t="s">
        <v>190</v>
      </c>
      <c r="I1456" s="627">
        <v>16</v>
      </c>
      <c r="J1456" s="627"/>
      <c r="K1456" s="279">
        <v>18</v>
      </c>
      <c r="L1456" s="276">
        <v>34</v>
      </c>
      <c r="M1456" s="275" t="s">
        <v>189</v>
      </c>
      <c r="N1456" s="279">
        <v>6</v>
      </c>
      <c r="O1456" s="627">
        <v>2</v>
      </c>
      <c r="P1456" s="627"/>
      <c r="Q1456" s="627">
        <v>8</v>
      </c>
      <c r="R1456" s="628"/>
      <c r="S1456" s="275" t="s">
        <v>188</v>
      </c>
      <c r="T1456" s="627">
        <v>0</v>
      </c>
      <c r="U1456" s="627"/>
      <c r="V1456" s="279">
        <v>0</v>
      </c>
      <c r="W1456" s="627">
        <v>0</v>
      </c>
      <c r="X1456" s="628"/>
    </row>
    <row r="1457" spans="2:27" s="50" customFormat="1">
      <c r="B1457" s="275" t="s">
        <v>187</v>
      </c>
      <c r="C1457" s="627">
        <v>22</v>
      </c>
      <c r="D1457" s="627"/>
      <c r="E1457" s="627">
        <v>17</v>
      </c>
      <c r="F1457" s="627"/>
      <c r="G1457" s="276">
        <v>39</v>
      </c>
      <c r="H1457" s="275" t="s">
        <v>186</v>
      </c>
      <c r="I1457" s="627">
        <v>16</v>
      </c>
      <c r="J1457" s="627"/>
      <c r="K1457" s="279">
        <v>15</v>
      </c>
      <c r="L1457" s="276">
        <v>31</v>
      </c>
      <c r="M1457" s="275" t="s">
        <v>185</v>
      </c>
      <c r="N1457" s="279">
        <v>2</v>
      </c>
      <c r="O1457" s="627">
        <v>10</v>
      </c>
      <c r="P1457" s="627"/>
      <c r="Q1457" s="627">
        <v>12</v>
      </c>
      <c r="R1457" s="628"/>
      <c r="S1457" s="275" t="s">
        <v>184</v>
      </c>
      <c r="T1457" s="627">
        <v>0</v>
      </c>
      <c r="U1457" s="627"/>
      <c r="V1457" s="279">
        <v>0</v>
      </c>
      <c r="W1457" s="627">
        <v>0</v>
      </c>
      <c r="X1457" s="628"/>
    </row>
    <row r="1458" spans="2:27" s="50" customFormat="1" ht="14.25" thickBot="1">
      <c r="B1458" s="277" t="s">
        <v>183</v>
      </c>
      <c r="C1458" s="632">
        <v>11</v>
      </c>
      <c r="D1458" s="632"/>
      <c r="E1458" s="632">
        <v>13</v>
      </c>
      <c r="F1458" s="632"/>
      <c r="G1458" s="278">
        <v>24</v>
      </c>
      <c r="H1458" s="277" t="s">
        <v>182</v>
      </c>
      <c r="I1458" s="632">
        <v>18</v>
      </c>
      <c r="J1458" s="632"/>
      <c r="K1458" s="280">
        <v>21</v>
      </c>
      <c r="L1458" s="278">
        <v>39</v>
      </c>
      <c r="M1458" s="277" t="s">
        <v>181</v>
      </c>
      <c r="N1458" s="280">
        <v>5</v>
      </c>
      <c r="O1458" s="632">
        <v>10</v>
      </c>
      <c r="P1458" s="632"/>
      <c r="Q1458" s="632">
        <v>15</v>
      </c>
      <c r="R1458" s="647"/>
      <c r="S1458" s="300" t="s">
        <v>180</v>
      </c>
      <c r="T1458" s="466">
        <v>0</v>
      </c>
      <c r="U1458" s="466"/>
      <c r="V1458" s="196">
        <v>0</v>
      </c>
      <c r="W1458" s="466">
        <v>0</v>
      </c>
      <c r="X1458" s="618"/>
    </row>
    <row r="1459" spans="2:27" s="50" customFormat="1" ht="14.25" thickBot="1">
      <c r="F1459" s="643" t="s">
        <v>179</v>
      </c>
      <c r="G1459" s="643"/>
      <c r="H1459" s="643"/>
      <c r="I1459" s="643"/>
      <c r="S1459" s="297" t="s">
        <v>178</v>
      </c>
      <c r="T1459" s="629">
        <v>0</v>
      </c>
      <c r="U1459" s="629"/>
      <c r="V1459" s="299">
        <v>0</v>
      </c>
      <c r="W1459" s="629">
        <v>0</v>
      </c>
      <c r="X1459" s="630"/>
    </row>
    <row r="1460" spans="2:27" s="50" customFormat="1">
      <c r="B1460" s="281" t="s">
        <v>177</v>
      </c>
      <c r="C1460" s="634">
        <f>SUM(C1434:D1438)</f>
        <v>84</v>
      </c>
      <c r="D1460" s="634"/>
      <c r="E1460" s="634">
        <f>SUM(E1434:F1438)</f>
        <v>91</v>
      </c>
      <c r="F1460" s="634"/>
      <c r="G1460" s="282">
        <f>SUM(C1460:F1460)</f>
        <v>175</v>
      </c>
      <c r="H1460" s="281" t="s">
        <v>176</v>
      </c>
      <c r="I1460" s="633">
        <f>SUM(N1434:N1438)</f>
        <v>103</v>
      </c>
      <c r="J1460" s="633"/>
      <c r="K1460" s="287">
        <f>SUM(O1434:P1438)</f>
        <v>106</v>
      </c>
      <c r="L1460" s="282">
        <f t="shared" ref="L1460:L1466" si="237">SUM(H1460:K1460)</f>
        <v>209</v>
      </c>
      <c r="M1460" s="268" t="s">
        <v>175</v>
      </c>
      <c r="N1460" s="290">
        <f>SUM(T1459:U1464)</f>
        <v>0</v>
      </c>
      <c r="O1460" s="634">
        <f>SUM(V1459:V1463)</f>
        <v>0</v>
      </c>
      <c r="P1460" s="634"/>
      <c r="Q1460" s="634">
        <f t="shared" ref="Q1460:Q1461" si="238">SUM(M1460:P1460)</f>
        <v>0</v>
      </c>
      <c r="R1460" s="644">
        <f t="shared" ref="R1460:R1461" si="239">SUM(N1460:Q1460)</f>
        <v>0</v>
      </c>
      <c r="S1460" s="275" t="s">
        <v>174</v>
      </c>
      <c r="T1460" s="627">
        <v>0</v>
      </c>
      <c r="U1460" s="627"/>
      <c r="V1460" s="279">
        <v>0</v>
      </c>
      <c r="W1460" s="627">
        <v>0</v>
      </c>
      <c r="X1460" s="628"/>
    </row>
    <row r="1461" spans="2:27" s="50" customFormat="1" ht="14.25" thickBot="1">
      <c r="B1461" s="283" t="s">
        <v>173</v>
      </c>
      <c r="C1461" s="645">
        <f>SUM(C1439:D1443)</f>
        <v>96</v>
      </c>
      <c r="D1461" s="645"/>
      <c r="E1461" s="645">
        <f>SUM(E1439:F1443)</f>
        <v>88</v>
      </c>
      <c r="F1461" s="645"/>
      <c r="G1461" s="284">
        <f t="shared" ref="G1461:G1469" si="240">SUM(C1461:F1461)</f>
        <v>184</v>
      </c>
      <c r="H1461" s="283" t="s">
        <v>172</v>
      </c>
      <c r="I1461" s="648">
        <f>SUM(N1439:N1443)</f>
        <v>86</v>
      </c>
      <c r="J1461" s="648"/>
      <c r="K1461" s="288">
        <f>SUM(O1439:P1443)</f>
        <v>74</v>
      </c>
      <c r="L1461" s="284">
        <f t="shared" si="237"/>
        <v>160</v>
      </c>
      <c r="M1461" s="269" t="s">
        <v>159</v>
      </c>
      <c r="N1461" s="291">
        <f>T1464</f>
        <v>0</v>
      </c>
      <c r="O1461" s="641">
        <f>V1464</f>
        <v>0</v>
      </c>
      <c r="P1461" s="641"/>
      <c r="Q1461" s="641">
        <f t="shared" si="238"/>
        <v>0</v>
      </c>
      <c r="R1461" s="660">
        <f t="shared" si="239"/>
        <v>0</v>
      </c>
      <c r="S1461" s="275" t="s">
        <v>171</v>
      </c>
      <c r="T1461" s="627">
        <v>0</v>
      </c>
      <c r="U1461" s="627"/>
      <c r="V1461" s="279">
        <v>0</v>
      </c>
      <c r="W1461" s="627">
        <v>0</v>
      </c>
      <c r="X1461" s="628"/>
    </row>
    <row r="1462" spans="2:27" s="50" customFormat="1" ht="14.25" thickBot="1">
      <c r="B1462" s="283" t="s">
        <v>170</v>
      </c>
      <c r="C1462" s="645">
        <f>SUM(C1444:D1448)</f>
        <v>94</v>
      </c>
      <c r="D1462" s="645"/>
      <c r="E1462" s="645">
        <f>SUM(E1444:F1448)</f>
        <v>89</v>
      </c>
      <c r="F1462" s="645"/>
      <c r="G1462" s="284">
        <f t="shared" si="240"/>
        <v>183</v>
      </c>
      <c r="H1462" s="283" t="s">
        <v>169</v>
      </c>
      <c r="I1462" s="648">
        <f>SUM(N1444:N1448)</f>
        <v>66</v>
      </c>
      <c r="J1462" s="648"/>
      <c r="K1462" s="288">
        <f>SUM(O1444:P1448)</f>
        <v>75</v>
      </c>
      <c r="L1462" s="284">
        <f t="shared" si="237"/>
        <v>141</v>
      </c>
      <c r="S1462" s="275" t="s">
        <v>168</v>
      </c>
      <c r="T1462" s="627">
        <v>0</v>
      </c>
      <c r="U1462" s="627"/>
      <c r="V1462" s="279">
        <v>0</v>
      </c>
      <c r="W1462" s="627">
        <v>0</v>
      </c>
      <c r="X1462" s="628"/>
    </row>
    <row r="1463" spans="2:27" s="50" customFormat="1">
      <c r="B1463" s="283" t="s">
        <v>167</v>
      </c>
      <c r="C1463" s="645">
        <f>SUM(C1449:D1453)</f>
        <v>77</v>
      </c>
      <c r="D1463" s="645"/>
      <c r="E1463" s="645">
        <f>SUM(E1449:F1453)</f>
        <v>81</v>
      </c>
      <c r="F1463" s="645"/>
      <c r="G1463" s="284">
        <f t="shared" si="240"/>
        <v>158</v>
      </c>
      <c r="H1463" s="283" t="s">
        <v>166</v>
      </c>
      <c r="I1463" s="648">
        <f>SUM(N1449:N1453)</f>
        <v>68</v>
      </c>
      <c r="J1463" s="648"/>
      <c r="K1463" s="288">
        <f>SUM(O1449:P1453)</f>
        <v>65</v>
      </c>
      <c r="L1463" s="284">
        <f t="shared" si="237"/>
        <v>133</v>
      </c>
      <c r="M1463" s="639" t="s">
        <v>165</v>
      </c>
      <c r="N1463" s="635">
        <f>SUM(I1463:J1469,N1460:N1461)</f>
        <v>157</v>
      </c>
      <c r="O1463" s="635">
        <f>SUM(K1463:K1469,O1460:P1461)</f>
        <v>172</v>
      </c>
      <c r="P1463" s="635"/>
      <c r="Q1463" s="635">
        <f t="shared" ref="Q1463:Q1464" si="241">SUM(M1463:P1463)</f>
        <v>329</v>
      </c>
      <c r="R1463" s="637">
        <f t="shared" ref="R1463:R1464" si="242">SUM(N1463:Q1463)</f>
        <v>658</v>
      </c>
      <c r="S1463" s="300" t="s">
        <v>164</v>
      </c>
      <c r="T1463" s="302">
        <v>0</v>
      </c>
      <c r="U1463" s="302">
        <v>0</v>
      </c>
      <c r="V1463" s="302">
        <v>0</v>
      </c>
      <c r="W1463" s="466">
        <v>0</v>
      </c>
      <c r="X1463" s="618"/>
    </row>
    <row r="1464" spans="2:27" s="50" customFormat="1" ht="14.25" thickBot="1">
      <c r="B1464" s="283" t="s">
        <v>163</v>
      </c>
      <c r="C1464" s="645">
        <f>SUM(C1454:D1458)</f>
        <v>77</v>
      </c>
      <c r="D1464" s="645"/>
      <c r="E1464" s="645">
        <f>SUM(E1454:F1458)</f>
        <v>76</v>
      </c>
      <c r="F1464" s="645"/>
      <c r="G1464" s="284">
        <f t="shared" si="240"/>
        <v>153</v>
      </c>
      <c r="H1464" s="283" t="s">
        <v>162</v>
      </c>
      <c r="I1464" s="648">
        <f>SUM(N1454:N1458)</f>
        <v>32</v>
      </c>
      <c r="J1464" s="648"/>
      <c r="K1464" s="288">
        <f>SUM(O1454:P1458)</f>
        <v>37</v>
      </c>
      <c r="L1464" s="284">
        <f t="shared" si="237"/>
        <v>69</v>
      </c>
      <c r="M1464" s="640"/>
      <c r="N1464" s="636"/>
      <c r="O1464" s="636"/>
      <c r="P1464" s="636"/>
      <c r="Q1464" s="636">
        <f t="shared" si="241"/>
        <v>0</v>
      </c>
      <c r="R1464" s="638">
        <f t="shared" si="242"/>
        <v>0</v>
      </c>
      <c r="S1464" s="277" t="s">
        <v>159</v>
      </c>
      <c r="T1464" s="632">
        <v>0</v>
      </c>
      <c r="U1464" s="632"/>
      <c r="V1464" s="280">
        <v>0</v>
      </c>
      <c r="W1464" s="632">
        <v>0</v>
      </c>
      <c r="X1464" s="647"/>
    </row>
    <row r="1465" spans="2:27" s="50" customFormat="1" ht="14.25" thickBot="1">
      <c r="B1465" s="283" t="s">
        <v>158</v>
      </c>
      <c r="C1465" s="645">
        <f>SUM(I1434:J1438)</f>
        <v>63</v>
      </c>
      <c r="D1465" s="645"/>
      <c r="E1465" s="645">
        <f>SUM(K1434:K1438)</f>
        <v>72</v>
      </c>
      <c r="F1465" s="645"/>
      <c r="G1465" s="284">
        <f t="shared" si="240"/>
        <v>135</v>
      </c>
      <c r="H1465" s="283" t="s">
        <v>157</v>
      </c>
      <c r="I1465" s="648">
        <f>SUM(T1434:U1438)</f>
        <v>33</v>
      </c>
      <c r="J1465" s="648"/>
      <c r="K1465" s="288">
        <f>SUM(V1434:V1438)</f>
        <v>25</v>
      </c>
      <c r="L1465" s="284">
        <f t="shared" si="237"/>
        <v>58</v>
      </c>
      <c r="M1465" s="292" t="s">
        <v>161</v>
      </c>
      <c r="N1465" s="319"/>
      <c r="O1465" s="320"/>
      <c r="P1465" s="649">
        <f>Q1463/Q1467*100</f>
        <v>12.6198695818949</v>
      </c>
      <c r="Q1465" s="650"/>
      <c r="R1465" s="271" t="s">
        <v>160</v>
      </c>
    </row>
    <row r="1466" spans="2:27" s="50" customFormat="1" ht="14.25" thickBot="1">
      <c r="B1466" s="283" t="s">
        <v>156</v>
      </c>
      <c r="C1466" s="645">
        <f>SUM(I1439:J1443)</f>
        <v>87</v>
      </c>
      <c r="D1466" s="645"/>
      <c r="E1466" s="645">
        <f>SUM(K1439:K1443)</f>
        <v>100</v>
      </c>
      <c r="F1466" s="645"/>
      <c r="G1466" s="284">
        <f t="shared" si="240"/>
        <v>187</v>
      </c>
      <c r="H1466" s="283" t="s">
        <v>155</v>
      </c>
      <c r="I1466" s="648">
        <f>SUM(T1439:U1443)</f>
        <v>19</v>
      </c>
      <c r="J1466" s="648"/>
      <c r="K1466" s="288">
        <f>SUM(V1439:V1443)</f>
        <v>31</v>
      </c>
      <c r="L1466" s="284">
        <f t="shared" si="237"/>
        <v>50</v>
      </c>
    </row>
    <row r="1467" spans="2:27" s="50" customFormat="1">
      <c r="B1467" s="283" t="s">
        <v>154</v>
      </c>
      <c r="C1467" s="645">
        <f>SUM(I1444:J1448)</f>
        <v>89</v>
      </c>
      <c r="D1467" s="645"/>
      <c r="E1467" s="645">
        <f>SUM(K1444:K1448)</f>
        <v>93</v>
      </c>
      <c r="F1467" s="645"/>
      <c r="G1467" s="284">
        <f t="shared" si="240"/>
        <v>182</v>
      </c>
      <c r="H1467" s="283" t="s">
        <v>153</v>
      </c>
      <c r="I1467" s="648">
        <f>SUM(T1444:U1448)</f>
        <v>4</v>
      </c>
      <c r="J1467" s="648"/>
      <c r="K1467" s="288">
        <f>SUM(V1444:V1448)</f>
        <v>11</v>
      </c>
      <c r="L1467" s="284">
        <f>SUM(H1467:K1467)</f>
        <v>15</v>
      </c>
      <c r="M1467" s="639" t="s">
        <v>152</v>
      </c>
      <c r="N1467" s="635">
        <f>SUM(C1460:D1469,I1460:J1469,N1460:N1461)</f>
        <v>1279</v>
      </c>
      <c r="O1467" s="635">
        <f>SUM(E1460:F1469,K1460:K1469,O1460:P1461)</f>
        <v>1328</v>
      </c>
      <c r="P1467" s="635"/>
      <c r="Q1467" s="635">
        <f>SUM(N1467:P1468)</f>
        <v>2607</v>
      </c>
      <c r="R1467" s="637"/>
      <c r="S1467" s="651" t="s">
        <v>151</v>
      </c>
      <c r="T1467" s="623">
        <v>37</v>
      </c>
      <c r="U1467" s="623"/>
      <c r="V1467" s="623">
        <v>37</v>
      </c>
      <c r="W1467" s="623">
        <v>37</v>
      </c>
      <c r="X1467" s="625"/>
    </row>
    <row r="1468" spans="2:27" s="50" customFormat="1" ht="14.25" thickBot="1">
      <c r="B1468" s="283" t="s">
        <v>150</v>
      </c>
      <c r="C1468" s="645">
        <f>SUM(I1449:J1453)</f>
        <v>91</v>
      </c>
      <c r="D1468" s="645"/>
      <c r="E1468" s="645">
        <f>SUM(K1449:K1453)</f>
        <v>103</v>
      </c>
      <c r="F1468" s="645"/>
      <c r="G1468" s="284">
        <f t="shared" si="240"/>
        <v>194</v>
      </c>
      <c r="H1468" s="283" t="s">
        <v>149</v>
      </c>
      <c r="I1468" s="648">
        <f>SUM(T1449:U1453)</f>
        <v>1</v>
      </c>
      <c r="J1468" s="648"/>
      <c r="K1468" s="288">
        <f>SUM(V1449:V1453)</f>
        <v>3</v>
      </c>
      <c r="L1468" s="284">
        <f t="shared" ref="L1468:L1469" si="243">SUM(H1468:K1468)</f>
        <v>4</v>
      </c>
      <c r="M1468" s="640"/>
      <c r="N1468" s="636"/>
      <c r="O1468" s="636"/>
      <c r="P1468" s="636"/>
      <c r="Q1468" s="636"/>
      <c r="R1468" s="638"/>
      <c r="S1468" s="652"/>
      <c r="T1468" s="624"/>
      <c r="U1468" s="624"/>
      <c r="V1468" s="624"/>
      <c r="W1468" s="624"/>
      <c r="X1468" s="626"/>
    </row>
    <row r="1469" spans="2:27" s="50" customFormat="1" ht="14.25" thickBot="1">
      <c r="B1469" s="285" t="s">
        <v>148</v>
      </c>
      <c r="C1469" s="641">
        <f>SUM(I1454:J1458)</f>
        <v>109</v>
      </c>
      <c r="D1469" s="641"/>
      <c r="E1469" s="641">
        <f>SUM(K1454:K1458)</f>
        <v>108</v>
      </c>
      <c r="F1469" s="641"/>
      <c r="G1469" s="286">
        <f t="shared" si="240"/>
        <v>217</v>
      </c>
      <c r="H1469" s="285" t="s">
        <v>147</v>
      </c>
      <c r="I1469" s="653">
        <f>SUM(T1454:U1458)</f>
        <v>0</v>
      </c>
      <c r="J1469" s="653"/>
      <c r="K1469" s="289">
        <f>SUM(V1454:V1458)</f>
        <v>0</v>
      </c>
      <c r="L1469" s="286">
        <f t="shared" si="243"/>
        <v>0</v>
      </c>
      <c r="M1469" s="269" t="s">
        <v>7</v>
      </c>
      <c r="N1469" s="306"/>
      <c r="O1469" s="306"/>
      <c r="P1469" s="306"/>
      <c r="Q1469" s="661">
        <f>字別人口!Q82</f>
        <v>1063</v>
      </c>
      <c r="R1469" s="662"/>
      <c r="S1469" s="643" t="s">
        <v>146</v>
      </c>
      <c r="T1469" s="643"/>
      <c r="U1469" s="643"/>
      <c r="V1469" s="643"/>
      <c r="W1469" s="169">
        <v>35</v>
      </c>
      <c r="X1469" s="107">
        <v>74</v>
      </c>
    </row>
    <row r="1471" spans="2:27" s="50" customFormat="1"/>
    <row r="1472" spans="2:27" s="50" customFormat="1" ht="13.5" customHeight="1">
      <c r="B1472" s="643" t="s">
        <v>1</v>
      </c>
      <c r="C1472" s="643"/>
      <c r="D1472" s="643" t="s">
        <v>2</v>
      </c>
      <c r="E1472" s="643"/>
      <c r="F1472" s="643"/>
      <c r="G1472" s="643"/>
      <c r="H1472" s="643"/>
      <c r="I1472" s="643"/>
      <c r="J1472" s="631" t="s">
        <v>338</v>
      </c>
      <c r="K1472" s="631"/>
      <c r="L1472" s="631"/>
      <c r="M1472" s="631"/>
      <c r="N1472" s="631"/>
      <c r="O1472" s="631"/>
      <c r="P1472" s="631"/>
      <c r="U1472" s="193" t="str">
        <f>$U$2</f>
        <v>平成29年11月30日</v>
      </c>
      <c r="V1472" s="193"/>
      <c r="W1472" s="193"/>
      <c r="X1472" s="193" t="s">
        <v>0</v>
      </c>
      <c r="Y1472" s="4"/>
      <c r="Z1472" s="4"/>
      <c r="AA1472" s="4"/>
    </row>
    <row r="1473" spans="2:27" s="50" customFormat="1" ht="13.5" customHeight="1">
      <c r="B1473" s="643" t="s">
        <v>282</v>
      </c>
      <c r="C1473" s="643"/>
      <c r="D1473" s="643" t="s">
        <v>108</v>
      </c>
      <c r="E1473" s="643"/>
      <c r="F1473" s="643"/>
      <c r="G1473" s="643"/>
      <c r="H1473" s="260"/>
      <c r="I1473" s="260"/>
      <c r="J1473" s="631"/>
      <c r="K1473" s="631"/>
      <c r="L1473" s="631"/>
      <c r="M1473" s="631"/>
      <c r="N1473" s="631"/>
      <c r="O1473" s="631"/>
      <c r="P1473" s="631"/>
      <c r="U1473" s="193" t="str">
        <f>$U$3</f>
        <v>平成29年12月 1日</v>
      </c>
      <c r="V1473" s="193"/>
      <c r="W1473" s="193"/>
      <c r="X1473" s="193" t="s">
        <v>3</v>
      </c>
      <c r="Y1473" s="4"/>
      <c r="Z1473" s="4"/>
      <c r="AA1473" s="4"/>
    </row>
    <row r="1474" spans="2:27" s="50" customFormat="1" ht="13.5" customHeight="1" thickBot="1">
      <c r="J1474" s="273"/>
      <c r="K1474" s="273"/>
      <c r="L1474" s="273"/>
      <c r="M1474" s="273"/>
      <c r="N1474" s="273"/>
      <c r="O1474" s="273"/>
      <c r="P1474" s="273"/>
      <c r="U1474" s="260"/>
      <c r="X1474" s="4"/>
      <c r="Y1474" s="4"/>
      <c r="Z1474" s="4"/>
      <c r="AA1474" s="4"/>
    </row>
    <row r="1475" spans="2:27" s="50" customFormat="1">
      <c r="B1475" s="294" t="s">
        <v>280</v>
      </c>
      <c r="C1475" s="642" t="s">
        <v>4</v>
      </c>
      <c r="D1475" s="642"/>
      <c r="E1475" s="642" t="s">
        <v>5</v>
      </c>
      <c r="F1475" s="642"/>
      <c r="G1475" s="295" t="s">
        <v>6</v>
      </c>
      <c r="H1475" s="294" t="s">
        <v>280</v>
      </c>
      <c r="I1475" s="642" t="s">
        <v>4</v>
      </c>
      <c r="J1475" s="642"/>
      <c r="K1475" s="296" t="s">
        <v>5</v>
      </c>
      <c r="L1475" s="295" t="s">
        <v>6</v>
      </c>
      <c r="M1475" s="294" t="s">
        <v>280</v>
      </c>
      <c r="N1475" s="296" t="s">
        <v>4</v>
      </c>
      <c r="O1475" s="642" t="s">
        <v>5</v>
      </c>
      <c r="P1475" s="642"/>
      <c r="Q1475" s="642" t="s">
        <v>6</v>
      </c>
      <c r="R1475" s="646"/>
      <c r="S1475" s="294" t="s">
        <v>280</v>
      </c>
      <c r="T1475" s="642" t="s">
        <v>4</v>
      </c>
      <c r="U1475" s="642"/>
      <c r="V1475" s="296" t="s">
        <v>5</v>
      </c>
      <c r="W1475" s="642" t="s">
        <v>6</v>
      </c>
      <c r="X1475" s="646"/>
    </row>
    <row r="1476" spans="2:27" s="50" customFormat="1">
      <c r="B1476" s="297" t="s">
        <v>279</v>
      </c>
      <c r="C1476" s="629">
        <v>6</v>
      </c>
      <c r="D1476" s="629"/>
      <c r="E1476" s="629">
        <v>2</v>
      </c>
      <c r="F1476" s="629"/>
      <c r="G1476" s="298">
        <v>8</v>
      </c>
      <c r="H1476" s="297" t="s">
        <v>278</v>
      </c>
      <c r="I1476" s="629">
        <v>4</v>
      </c>
      <c r="J1476" s="629"/>
      <c r="K1476" s="299">
        <v>12</v>
      </c>
      <c r="L1476" s="298">
        <v>16</v>
      </c>
      <c r="M1476" s="297" t="s">
        <v>277</v>
      </c>
      <c r="N1476" s="299">
        <v>14</v>
      </c>
      <c r="O1476" s="629">
        <v>10</v>
      </c>
      <c r="P1476" s="629"/>
      <c r="Q1476" s="629">
        <v>24</v>
      </c>
      <c r="R1476" s="630"/>
      <c r="S1476" s="297" t="s">
        <v>276</v>
      </c>
      <c r="T1476" s="629">
        <v>5</v>
      </c>
      <c r="U1476" s="629"/>
      <c r="V1476" s="299">
        <v>3</v>
      </c>
      <c r="W1476" s="629">
        <v>8</v>
      </c>
      <c r="X1476" s="630"/>
    </row>
    <row r="1477" spans="2:27" s="50" customFormat="1">
      <c r="B1477" s="275" t="s">
        <v>275</v>
      </c>
      <c r="C1477" s="627">
        <v>4</v>
      </c>
      <c r="D1477" s="627"/>
      <c r="E1477" s="627">
        <v>8</v>
      </c>
      <c r="F1477" s="627"/>
      <c r="G1477" s="276">
        <v>12</v>
      </c>
      <c r="H1477" s="275" t="s">
        <v>274</v>
      </c>
      <c r="I1477" s="627">
        <v>4</v>
      </c>
      <c r="J1477" s="627"/>
      <c r="K1477" s="279">
        <v>4</v>
      </c>
      <c r="L1477" s="276">
        <v>8</v>
      </c>
      <c r="M1477" s="275" t="s">
        <v>273</v>
      </c>
      <c r="N1477" s="279">
        <v>6</v>
      </c>
      <c r="O1477" s="627">
        <v>3</v>
      </c>
      <c r="P1477" s="627"/>
      <c r="Q1477" s="627">
        <v>9</v>
      </c>
      <c r="R1477" s="628"/>
      <c r="S1477" s="275" t="s">
        <v>272</v>
      </c>
      <c r="T1477" s="627">
        <v>7</v>
      </c>
      <c r="U1477" s="627"/>
      <c r="V1477" s="279">
        <v>10</v>
      </c>
      <c r="W1477" s="627">
        <v>17</v>
      </c>
      <c r="X1477" s="628"/>
    </row>
    <row r="1478" spans="2:27" s="50" customFormat="1">
      <c r="B1478" s="275" t="s">
        <v>271</v>
      </c>
      <c r="C1478" s="627">
        <v>5</v>
      </c>
      <c r="D1478" s="627"/>
      <c r="E1478" s="627">
        <v>7</v>
      </c>
      <c r="F1478" s="627"/>
      <c r="G1478" s="276">
        <v>12</v>
      </c>
      <c r="H1478" s="275" t="s">
        <v>270</v>
      </c>
      <c r="I1478" s="627">
        <v>3</v>
      </c>
      <c r="J1478" s="627"/>
      <c r="K1478" s="279">
        <v>8</v>
      </c>
      <c r="L1478" s="276">
        <v>11</v>
      </c>
      <c r="M1478" s="275" t="s">
        <v>269</v>
      </c>
      <c r="N1478" s="279">
        <v>7</v>
      </c>
      <c r="O1478" s="627">
        <v>13</v>
      </c>
      <c r="P1478" s="627"/>
      <c r="Q1478" s="627">
        <v>20</v>
      </c>
      <c r="R1478" s="628"/>
      <c r="S1478" s="275" t="s">
        <v>268</v>
      </c>
      <c r="T1478" s="627">
        <v>2</v>
      </c>
      <c r="U1478" s="627"/>
      <c r="V1478" s="279">
        <v>5</v>
      </c>
      <c r="W1478" s="627">
        <v>7</v>
      </c>
      <c r="X1478" s="628"/>
    </row>
    <row r="1479" spans="2:27" s="50" customFormat="1">
      <c r="B1479" s="275" t="s">
        <v>267</v>
      </c>
      <c r="C1479" s="627">
        <v>5</v>
      </c>
      <c r="D1479" s="627"/>
      <c r="E1479" s="627">
        <v>8</v>
      </c>
      <c r="F1479" s="627"/>
      <c r="G1479" s="276">
        <v>13</v>
      </c>
      <c r="H1479" s="275" t="s">
        <v>266</v>
      </c>
      <c r="I1479" s="627">
        <v>11</v>
      </c>
      <c r="J1479" s="627"/>
      <c r="K1479" s="279">
        <v>3</v>
      </c>
      <c r="L1479" s="276">
        <v>14</v>
      </c>
      <c r="M1479" s="275" t="s">
        <v>265</v>
      </c>
      <c r="N1479" s="279">
        <v>4</v>
      </c>
      <c r="O1479" s="627">
        <v>8</v>
      </c>
      <c r="P1479" s="627"/>
      <c r="Q1479" s="627">
        <v>12</v>
      </c>
      <c r="R1479" s="628"/>
      <c r="S1479" s="275" t="s">
        <v>264</v>
      </c>
      <c r="T1479" s="627">
        <v>2</v>
      </c>
      <c r="U1479" s="627"/>
      <c r="V1479" s="279">
        <v>6</v>
      </c>
      <c r="W1479" s="627">
        <v>8</v>
      </c>
      <c r="X1479" s="628"/>
    </row>
    <row r="1480" spans="2:27" s="50" customFormat="1">
      <c r="B1480" s="300" t="s">
        <v>263</v>
      </c>
      <c r="C1480" s="466">
        <v>12</v>
      </c>
      <c r="D1480" s="466"/>
      <c r="E1480" s="466">
        <v>8</v>
      </c>
      <c r="F1480" s="466"/>
      <c r="G1480" s="301">
        <v>20</v>
      </c>
      <c r="H1480" s="300" t="s">
        <v>262</v>
      </c>
      <c r="I1480" s="466">
        <v>10</v>
      </c>
      <c r="J1480" s="466"/>
      <c r="K1480" s="196">
        <v>2</v>
      </c>
      <c r="L1480" s="301">
        <v>12</v>
      </c>
      <c r="M1480" s="300" t="s">
        <v>261</v>
      </c>
      <c r="N1480" s="196">
        <v>7</v>
      </c>
      <c r="O1480" s="466">
        <v>6</v>
      </c>
      <c r="P1480" s="466"/>
      <c r="Q1480" s="466">
        <v>13</v>
      </c>
      <c r="R1480" s="618"/>
      <c r="S1480" s="300" t="s">
        <v>260</v>
      </c>
      <c r="T1480" s="466">
        <v>4</v>
      </c>
      <c r="U1480" s="466"/>
      <c r="V1480" s="196">
        <v>9</v>
      </c>
      <c r="W1480" s="466">
        <v>13</v>
      </c>
      <c r="X1480" s="618"/>
    </row>
    <row r="1481" spans="2:27" s="50" customFormat="1">
      <c r="B1481" s="275" t="s">
        <v>259</v>
      </c>
      <c r="C1481" s="627">
        <v>9</v>
      </c>
      <c r="D1481" s="627"/>
      <c r="E1481" s="627">
        <v>9</v>
      </c>
      <c r="F1481" s="627"/>
      <c r="G1481" s="276">
        <v>18</v>
      </c>
      <c r="H1481" s="275" t="s">
        <v>258</v>
      </c>
      <c r="I1481" s="627">
        <v>6</v>
      </c>
      <c r="J1481" s="627"/>
      <c r="K1481" s="279">
        <v>3</v>
      </c>
      <c r="L1481" s="276">
        <v>9</v>
      </c>
      <c r="M1481" s="275" t="s">
        <v>257</v>
      </c>
      <c r="N1481" s="279">
        <v>12</v>
      </c>
      <c r="O1481" s="627">
        <v>10</v>
      </c>
      <c r="P1481" s="627"/>
      <c r="Q1481" s="627">
        <v>22</v>
      </c>
      <c r="R1481" s="628"/>
      <c r="S1481" s="275" t="s">
        <v>256</v>
      </c>
      <c r="T1481" s="627">
        <v>5</v>
      </c>
      <c r="U1481" s="627"/>
      <c r="V1481" s="279">
        <v>6</v>
      </c>
      <c r="W1481" s="627">
        <v>11</v>
      </c>
      <c r="X1481" s="628"/>
    </row>
    <row r="1482" spans="2:27" s="50" customFormat="1">
      <c r="B1482" s="275" t="s">
        <v>255</v>
      </c>
      <c r="C1482" s="627">
        <v>9</v>
      </c>
      <c r="D1482" s="627"/>
      <c r="E1482" s="627">
        <v>6</v>
      </c>
      <c r="F1482" s="627"/>
      <c r="G1482" s="276">
        <v>15</v>
      </c>
      <c r="H1482" s="275" t="s">
        <v>254</v>
      </c>
      <c r="I1482" s="627">
        <v>7</v>
      </c>
      <c r="J1482" s="627"/>
      <c r="K1482" s="279">
        <v>5</v>
      </c>
      <c r="L1482" s="276">
        <v>12</v>
      </c>
      <c r="M1482" s="275" t="s">
        <v>253</v>
      </c>
      <c r="N1482" s="279">
        <v>11</v>
      </c>
      <c r="O1482" s="627">
        <v>7</v>
      </c>
      <c r="P1482" s="627"/>
      <c r="Q1482" s="627">
        <v>18</v>
      </c>
      <c r="R1482" s="628"/>
      <c r="S1482" s="275" t="s">
        <v>252</v>
      </c>
      <c r="T1482" s="627">
        <v>2</v>
      </c>
      <c r="U1482" s="627"/>
      <c r="V1482" s="279">
        <v>6</v>
      </c>
      <c r="W1482" s="627">
        <v>8</v>
      </c>
      <c r="X1482" s="628"/>
    </row>
    <row r="1483" spans="2:27" s="50" customFormat="1">
      <c r="B1483" s="275" t="s">
        <v>251</v>
      </c>
      <c r="C1483" s="627">
        <v>9</v>
      </c>
      <c r="D1483" s="627"/>
      <c r="E1483" s="627">
        <v>8</v>
      </c>
      <c r="F1483" s="627"/>
      <c r="G1483" s="276">
        <v>17</v>
      </c>
      <c r="H1483" s="275" t="s">
        <v>250</v>
      </c>
      <c r="I1483" s="627">
        <v>7</v>
      </c>
      <c r="J1483" s="627"/>
      <c r="K1483" s="279">
        <v>5</v>
      </c>
      <c r="L1483" s="276">
        <v>12</v>
      </c>
      <c r="M1483" s="275" t="s">
        <v>249</v>
      </c>
      <c r="N1483" s="279">
        <v>10</v>
      </c>
      <c r="O1483" s="627">
        <v>9</v>
      </c>
      <c r="P1483" s="627"/>
      <c r="Q1483" s="627">
        <v>19</v>
      </c>
      <c r="R1483" s="628"/>
      <c r="S1483" s="275" t="s">
        <v>248</v>
      </c>
      <c r="T1483" s="627">
        <v>4</v>
      </c>
      <c r="U1483" s="627"/>
      <c r="V1483" s="279">
        <v>3</v>
      </c>
      <c r="W1483" s="627">
        <v>7</v>
      </c>
      <c r="X1483" s="628"/>
    </row>
    <row r="1484" spans="2:27" s="50" customFormat="1">
      <c r="B1484" s="275" t="s">
        <v>247</v>
      </c>
      <c r="C1484" s="627">
        <v>9</v>
      </c>
      <c r="D1484" s="627"/>
      <c r="E1484" s="627">
        <v>7</v>
      </c>
      <c r="F1484" s="627"/>
      <c r="G1484" s="276">
        <v>16</v>
      </c>
      <c r="H1484" s="275" t="s">
        <v>246</v>
      </c>
      <c r="I1484" s="627">
        <v>3</v>
      </c>
      <c r="J1484" s="627"/>
      <c r="K1484" s="279">
        <v>6</v>
      </c>
      <c r="L1484" s="276">
        <v>9</v>
      </c>
      <c r="M1484" s="275" t="s">
        <v>245</v>
      </c>
      <c r="N1484" s="279">
        <v>4</v>
      </c>
      <c r="O1484" s="627">
        <v>11</v>
      </c>
      <c r="P1484" s="627"/>
      <c r="Q1484" s="627">
        <v>15</v>
      </c>
      <c r="R1484" s="628"/>
      <c r="S1484" s="275" t="s">
        <v>244</v>
      </c>
      <c r="T1484" s="627">
        <v>4</v>
      </c>
      <c r="U1484" s="627"/>
      <c r="V1484" s="279">
        <v>3</v>
      </c>
      <c r="W1484" s="627">
        <v>7</v>
      </c>
      <c r="X1484" s="628"/>
    </row>
    <row r="1485" spans="2:27" s="50" customFormat="1">
      <c r="B1485" s="300" t="s">
        <v>243</v>
      </c>
      <c r="C1485" s="466">
        <v>7</v>
      </c>
      <c r="D1485" s="466"/>
      <c r="E1485" s="466">
        <v>8</v>
      </c>
      <c r="F1485" s="466"/>
      <c r="G1485" s="301">
        <v>15</v>
      </c>
      <c r="H1485" s="300" t="s">
        <v>242</v>
      </c>
      <c r="I1485" s="466">
        <v>8</v>
      </c>
      <c r="J1485" s="466"/>
      <c r="K1485" s="196">
        <v>5</v>
      </c>
      <c r="L1485" s="301">
        <v>13</v>
      </c>
      <c r="M1485" s="300" t="s">
        <v>241</v>
      </c>
      <c r="N1485" s="196">
        <v>7</v>
      </c>
      <c r="O1485" s="466">
        <v>4</v>
      </c>
      <c r="P1485" s="466"/>
      <c r="Q1485" s="466">
        <v>11</v>
      </c>
      <c r="R1485" s="618"/>
      <c r="S1485" s="300" t="s">
        <v>240</v>
      </c>
      <c r="T1485" s="466">
        <v>6</v>
      </c>
      <c r="U1485" s="466"/>
      <c r="V1485" s="196">
        <v>4</v>
      </c>
      <c r="W1485" s="466">
        <v>10</v>
      </c>
      <c r="X1485" s="618"/>
    </row>
    <row r="1486" spans="2:27" s="50" customFormat="1">
      <c r="B1486" s="275" t="s">
        <v>239</v>
      </c>
      <c r="C1486" s="627">
        <v>8</v>
      </c>
      <c r="D1486" s="627"/>
      <c r="E1486" s="627">
        <v>9</v>
      </c>
      <c r="F1486" s="627"/>
      <c r="G1486" s="276">
        <v>17</v>
      </c>
      <c r="H1486" s="275" t="s">
        <v>238</v>
      </c>
      <c r="I1486" s="627">
        <v>5</v>
      </c>
      <c r="J1486" s="627"/>
      <c r="K1486" s="279">
        <v>5</v>
      </c>
      <c r="L1486" s="276">
        <v>10</v>
      </c>
      <c r="M1486" s="275" t="s">
        <v>237</v>
      </c>
      <c r="N1486" s="279">
        <v>4</v>
      </c>
      <c r="O1486" s="627">
        <v>3</v>
      </c>
      <c r="P1486" s="627"/>
      <c r="Q1486" s="627">
        <v>7</v>
      </c>
      <c r="R1486" s="628"/>
      <c r="S1486" s="275" t="s">
        <v>236</v>
      </c>
      <c r="T1486" s="627">
        <v>1</v>
      </c>
      <c r="U1486" s="627"/>
      <c r="V1486" s="279">
        <v>0</v>
      </c>
      <c r="W1486" s="627">
        <v>1</v>
      </c>
      <c r="X1486" s="628"/>
    </row>
    <row r="1487" spans="2:27" s="50" customFormat="1">
      <c r="B1487" s="275" t="s">
        <v>235</v>
      </c>
      <c r="C1487" s="627">
        <v>8</v>
      </c>
      <c r="D1487" s="627"/>
      <c r="E1487" s="627">
        <v>9</v>
      </c>
      <c r="F1487" s="627"/>
      <c r="G1487" s="276">
        <v>17</v>
      </c>
      <c r="H1487" s="275" t="s">
        <v>234</v>
      </c>
      <c r="I1487" s="627">
        <v>6</v>
      </c>
      <c r="J1487" s="627"/>
      <c r="K1487" s="279">
        <v>9</v>
      </c>
      <c r="L1487" s="276">
        <v>15</v>
      </c>
      <c r="M1487" s="275" t="s">
        <v>233</v>
      </c>
      <c r="N1487" s="279">
        <v>5</v>
      </c>
      <c r="O1487" s="627">
        <v>3</v>
      </c>
      <c r="P1487" s="627"/>
      <c r="Q1487" s="627">
        <v>8</v>
      </c>
      <c r="R1487" s="628"/>
      <c r="S1487" s="275" t="s">
        <v>232</v>
      </c>
      <c r="T1487" s="627">
        <v>0</v>
      </c>
      <c r="U1487" s="627"/>
      <c r="V1487" s="279">
        <v>0</v>
      </c>
      <c r="W1487" s="627">
        <v>0</v>
      </c>
      <c r="X1487" s="628"/>
    </row>
    <row r="1488" spans="2:27" s="50" customFormat="1">
      <c r="B1488" s="275" t="s">
        <v>231</v>
      </c>
      <c r="C1488" s="627">
        <v>6</v>
      </c>
      <c r="D1488" s="627"/>
      <c r="E1488" s="627">
        <v>9</v>
      </c>
      <c r="F1488" s="627"/>
      <c r="G1488" s="276">
        <v>15</v>
      </c>
      <c r="H1488" s="275" t="s">
        <v>230</v>
      </c>
      <c r="I1488" s="627">
        <v>6</v>
      </c>
      <c r="J1488" s="627"/>
      <c r="K1488" s="279">
        <v>13</v>
      </c>
      <c r="L1488" s="276">
        <v>19</v>
      </c>
      <c r="M1488" s="275" t="s">
        <v>229</v>
      </c>
      <c r="N1488" s="279">
        <v>5</v>
      </c>
      <c r="O1488" s="627">
        <v>4</v>
      </c>
      <c r="P1488" s="627"/>
      <c r="Q1488" s="627">
        <v>9</v>
      </c>
      <c r="R1488" s="628"/>
      <c r="S1488" s="275" t="s">
        <v>228</v>
      </c>
      <c r="T1488" s="627">
        <v>3</v>
      </c>
      <c r="U1488" s="627"/>
      <c r="V1488" s="279">
        <v>1</v>
      </c>
      <c r="W1488" s="627">
        <v>4</v>
      </c>
      <c r="X1488" s="628"/>
    </row>
    <row r="1489" spans="2:24" s="50" customFormat="1">
      <c r="B1489" s="275" t="s">
        <v>227</v>
      </c>
      <c r="C1489" s="627">
        <v>12</v>
      </c>
      <c r="D1489" s="627"/>
      <c r="E1489" s="627">
        <v>9</v>
      </c>
      <c r="F1489" s="627"/>
      <c r="G1489" s="276">
        <v>21</v>
      </c>
      <c r="H1489" s="275" t="s">
        <v>226</v>
      </c>
      <c r="I1489" s="627">
        <v>3</v>
      </c>
      <c r="J1489" s="627"/>
      <c r="K1489" s="279">
        <v>12</v>
      </c>
      <c r="L1489" s="276">
        <v>15</v>
      </c>
      <c r="M1489" s="275" t="s">
        <v>225</v>
      </c>
      <c r="N1489" s="279">
        <v>3</v>
      </c>
      <c r="O1489" s="627">
        <v>4</v>
      </c>
      <c r="P1489" s="627"/>
      <c r="Q1489" s="627">
        <v>7</v>
      </c>
      <c r="R1489" s="628"/>
      <c r="S1489" s="275" t="s">
        <v>224</v>
      </c>
      <c r="T1489" s="627">
        <v>0</v>
      </c>
      <c r="U1489" s="627"/>
      <c r="V1489" s="279">
        <v>4</v>
      </c>
      <c r="W1489" s="627">
        <v>4</v>
      </c>
      <c r="X1489" s="628"/>
    </row>
    <row r="1490" spans="2:24" s="50" customFormat="1">
      <c r="B1490" s="300" t="s">
        <v>223</v>
      </c>
      <c r="C1490" s="466">
        <v>10</v>
      </c>
      <c r="D1490" s="466"/>
      <c r="E1490" s="466">
        <v>12</v>
      </c>
      <c r="F1490" s="466"/>
      <c r="G1490" s="301">
        <v>22</v>
      </c>
      <c r="H1490" s="300" t="s">
        <v>222</v>
      </c>
      <c r="I1490" s="466">
        <v>8</v>
      </c>
      <c r="J1490" s="466"/>
      <c r="K1490" s="196">
        <v>8</v>
      </c>
      <c r="L1490" s="301">
        <v>16</v>
      </c>
      <c r="M1490" s="300" t="s">
        <v>221</v>
      </c>
      <c r="N1490" s="196">
        <v>4</v>
      </c>
      <c r="O1490" s="466">
        <v>6</v>
      </c>
      <c r="P1490" s="466"/>
      <c r="Q1490" s="466">
        <v>10</v>
      </c>
      <c r="R1490" s="618"/>
      <c r="S1490" s="300" t="s">
        <v>220</v>
      </c>
      <c r="T1490" s="466">
        <v>1</v>
      </c>
      <c r="U1490" s="466"/>
      <c r="V1490" s="196">
        <v>0</v>
      </c>
      <c r="W1490" s="466">
        <v>1</v>
      </c>
      <c r="X1490" s="618"/>
    </row>
    <row r="1491" spans="2:24" s="50" customFormat="1">
      <c r="B1491" s="275" t="s">
        <v>219</v>
      </c>
      <c r="C1491" s="627">
        <v>6</v>
      </c>
      <c r="D1491" s="627"/>
      <c r="E1491" s="627">
        <v>7</v>
      </c>
      <c r="F1491" s="627"/>
      <c r="G1491" s="276">
        <v>13</v>
      </c>
      <c r="H1491" s="275" t="s">
        <v>218</v>
      </c>
      <c r="I1491" s="627">
        <v>7</v>
      </c>
      <c r="J1491" s="627"/>
      <c r="K1491" s="279">
        <v>4</v>
      </c>
      <c r="L1491" s="276">
        <v>11</v>
      </c>
      <c r="M1491" s="275" t="s">
        <v>217</v>
      </c>
      <c r="N1491" s="279">
        <v>5</v>
      </c>
      <c r="O1491" s="627">
        <v>5</v>
      </c>
      <c r="P1491" s="627"/>
      <c r="Q1491" s="627">
        <v>10</v>
      </c>
      <c r="R1491" s="628"/>
      <c r="S1491" s="275" t="s">
        <v>216</v>
      </c>
      <c r="T1491" s="627">
        <v>1</v>
      </c>
      <c r="U1491" s="627"/>
      <c r="V1491" s="279">
        <v>3</v>
      </c>
      <c r="W1491" s="627">
        <v>4</v>
      </c>
      <c r="X1491" s="628"/>
    </row>
    <row r="1492" spans="2:24" s="50" customFormat="1">
      <c r="B1492" s="275" t="s">
        <v>215</v>
      </c>
      <c r="C1492" s="627">
        <v>6</v>
      </c>
      <c r="D1492" s="627"/>
      <c r="E1492" s="627">
        <v>11</v>
      </c>
      <c r="F1492" s="627"/>
      <c r="G1492" s="276">
        <v>17</v>
      </c>
      <c r="H1492" s="275" t="s">
        <v>214</v>
      </c>
      <c r="I1492" s="627">
        <v>15</v>
      </c>
      <c r="J1492" s="627"/>
      <c r="K1492" s="279">
        <v>15</v>
      </c>
      <c r="L1492" s="276">
        <v>30</v>
      </c>
      <c r="M1492" s="275" t="s">
        <v>213</v>
      </c>
      <c r="N1492" s="279">
        <v>5</v>
      </c>
      <c r="O1492" s="627">
        <v>11</v>
      </c>
      <c r="P1492" s="627"/>
      <c r="Q1492" s="627">
        <v>16</v>
      </c>
      <c r="R1492" s="628"/>
      <c r="S1492" s="275" t="s">
        <v>212</v>
      </c>
      <c r="T1492" s="627">
        <v>1</v>
      </c>
      <c r="U1492" s="627"/>
      <c r="V1492" s="279">
        <v>0</v>
      </c>
      <c r="W1492" s="627">
        <v>1</v>
      </c>
      <c r="X1492" s="628"/>
    </row>
    <row r="1493" spans="2:24" s="50" customFormat="1">
      <c r="B1493" s="275" t="s">
        <v>211</v>
      </c>
      <c r="C1493" s="627">
        <v>6</v>
      </c>
      <c r="D1493" s="627"/>
      <c r="E1493" s="627">
        <v>8</v>
      </c>
      <c r="F1493" s="627"/>
      <c r="G1493" s="276">
        <v>14</v>
      </c>
      <c r="H1493" s="275" t="s">
        <v>210</v>
      </c>
      <c r="I1493" s="627">
        <v>7</v>
      </c>
      <c r="J1493" s="627"/>
      <c r="K1493" s="279">
        <v>11</v>
      </c>
      <c r="L1493" s="276">
        <v>18</v>
      </c>
      <c r="M1493" s="275" t="s">
        <v>209</v>
      </c>
      <c r="N1493" s="279">
        <v>5</v>
      </c>
      <c r="O1493" s="627">
        <v>9</v>
      </c>
      <c r="P1493" s="627"/>
      <c r="Q1493" s="627">
        <v>14</v>
      </c>
      <c r="R1493" s="628"/>
      <c r="S1493" s="275" t="s">
        <v>208</v>
      </c>
      <c r="T1493" s="627">
        <v>0</v>
      </c>
      <c r="U1493" s="627"/>
      <c r="V1493" s="279">
        <v>1</v>
      </c>
      <c r="W1493" s="627">
        <v>1</v>
      </c>
      <c r="X1493" s="628"/>
    </row>
    <row r="1494" spans="2:24" s="50" customFormat="1">
      <c r="B1494" s="275" t="s">
        <v>207</v>
      </c>
      <c r="C1494" s="627">
        <v>8</v>
      </c>
      <c r="D1494" s="627"/>
      <c r="E1494" s="627">
        <v>7</v>
      </c>
      <c r="F1494" s="627"/>
      <c r="G1494" s="276">
        <v>15</v>
      </c>
      <c r="H1494" s="275" t="s">
        <v>206</v>
      </c>
      <c r="I1494" s="627">
        <v>8</v>
      </c>
      <c r="J1494" s="627"/>
      <c r="K1494" s="279">
        <v>9</v>
      </c>
      <c r="L1494" s="276">
        <v>17</v>
      </c>
      <c r="M1494" s="275" t="s">
        <v>205</v>
      </c>
      <c r="N1494" s="279">
        <v>5</v>
      </c>
      <c r="O1494" s="627">
        <v>3</v>
      </c>
      <c r="P1494" s="627"/>
      <c r="Q1494" s="627">
        <v>8</v>
      </c>
      <c r="R1494" s="628"/>
      <c r="S1494" s="275" t="s">
        <v>204</v>
      </c>
      <c r="T1494" s="627">
        <v>0</v>
      </c>
      <c r="U1494" s="627"/>
      <c r="V1494" s="279">
        <v>0</v>
      </c>
      <c r="W1494" s="627">
        <v>0</v>
      </c>
      <c r="X1494" s="628"/>
    </row>
    <row r="1495" spans="2:24" s="50" customFormat="1">
      <c r="B1495" s="300" t="s">
        <v>203</v>
      </c>
      <c r="C1495" s="466">
        <v>12</v>
      </c>
      <c r="D1495" s="466"/>
      <c r="E1495" s="466">
        <v>7</v>
      </c>
      <c r="F1495" s="466"/>
      <c r="G1495" s="301">
        <v>19</v>
      </c>
      <c r="H1495" s="300" t="s">
        <v>202</v>
      </c>
      <c r="I1495" s="466">
        <v>10</v>
      </c>
      <c r="J1495" s="466"/>
      <c r="K1495" s="196">
        <v>11</v>
      </c>
      <c r="L1495" s="301">
        <v>21</v>
      </c>
      <c r="M1495" s="300" t="s">
        <v>201</v>
      </c>
      <c r="N1495" s="196">
        <v>6</v>
      </c>
      <c r="O1495" s="466">
        <v>4</v>
      </c>
      <c r="P1495" s="466"/>
      <c r="Q1495" s="466">
        <v>10</v>
      </c>
      <c r="R1495" s="618"/>
      <c r="S1495" s="300" t="s">
        <v>200</v>
      </c>
      <c r="T1495" s="466">
        <v>0</v>
      </c>
      <c r="U1495" s="466"/>
      <c r="V1495" s="196">
        <v>0</v>
      </c>
      <c r="W1495" s="466">
        <v>0</v>
      </c>
      <c r="X1495" s="618"/>
    </row>
    <row r="1496" spans="2:24" s="50" customFormat="1">
      <c r="B1496" s="275" t="s">
        <v>199</v>
      </c>
      <c r="C1496" s="627">
        <v>8</v>
      </c>
      <c r="D1496" s="627"/>
      <c r="E1496" s="627">
        <v>4</v>
      </c>
      <c r="F1496" s="627"/>
      <c r="G1496" s="276">
        <v>12</v>
      </c>
      <c r="H1496" s="275" t="s">
        <v>198</v>
      </c>
      <c r="I1496" s="627">
        <v>15</v>
      </c>
      <c r="J1496" s="627"/>
      <c r="K1496" s="279">
        <v>8</v>
      </c>
      <c r="L1496" s="276">
        <v>23</v>
      </c>
      <c r="M1496" s="275" t="s">
        <v>197</v>
      </c>
      <c r="N1496" s="279">
        <v>6</v>
      </c>
      <c r="O1496" s="627">
        <v>9</v>
      </c>
      <c r="P1496" s="627"/>
      <c r="Q1496" s="627">
        <v>15</v>
      </c>
      <c r="R1496" s="628"/>
      <c r="S1496" s="297" t="s">
        <v>196</v>
      </c>
      <c r="T1496" s="629">
        <v>0</v>
      </c>
      <c r="U1496" s="629"/>
      <c r="V1496" s="299">
        <v>0</v>
      </c>
      <c r="W1496" s="629">
        <v>0</v>
      </c>
      <c r="X1496" s="630"/>
    </row>
    <row r="1497" spans="2:24" s="50" customFormat="1">
      <c r="B1497" s="275" t="s">
        <v>195</v>
      </c>
      <c r="C1497" s="627">
        <v>11</v>
      </c>
      <c r="D1497" s="627"/>
      <c r="E1497" s="627">
        <v>7</v>
      </c>
      <c r="F1497" s="627"/>
      <c r="G1497" s="276">
        <v>18</v>
      </c>
      <c r="H1497" s="275" t="s">
        <v>194</v>
      </c>
      <c r="I1497" s="627">
        <v>8</v>
      </c>
      <c r="J1497" s="627"/>
      <c r="K1497" s="279">
        <v>14</v>
      </c>
      <c r="L1497" s="276">
        <v>22</v>
      </c>
      <c r="M1497" s="275" t="s">
        <v>193</v>
      </c>
      <c r="N1497" s="279">
        <v>4</v>
      </c>
      <c r="O1497" s="627">
        <v>0</v>
      </c>
      <c r="P1497" s="627"/>
      <c r="Q1497" s="627">
        <v>4</v>
      </c>
      <c r="R1497" s="628"/>
      <c r="S1497" s="275" t="s">
        <v>192</v>
      </c>
      <c r="T1497" s="627">
        <v>0</v>
      </c>
      <c r="U1497" s="627"/>
      <c r="V1497" s="279">
        <v>1</v>
      </c>
      <c r="W1497" s="627">
        <v>1</v>
      </c>
      <c r="X1497" s="628"/>
    </row>
    <row r="1498" spans="2:24" s="50" customFormat="1">
      <c r="B1498" s="275" t="s">
        <v>191</v>
      </c>
      <c r="C1498" s="627">
        <v>3</v>
      </c>
      <c r="D1498" s="627"/>
      <c r="E1498" s="627">
        <v>8</v>
      </c>
      <c r="F1498" s="627"/>
      <c r="G1498" s="276">
        <v>11</v>
      </c>
      <c r="H1498" s="275" t="s">
        <v>190</v>
      </c>
      <c r="I1498" s="627">
        <v>8</v>
      </c>
      <c r="J1498" s="627"/>
      <c r="K1498" s="279">
        <v>8</v>
      </c>
      <c r="L1498" s="276">
        <v>16</v>
      </c>
      <c r="M1498" s="275" t="s">
        <v>189</v>
      </c>
      <c r="N1498" s="279">
        <v>0</v>
      </c>
      <c r="O1498" s="627">
        <v>4</v>
      </c>
      <c r="P1498" s="627"/>
      <c r="Q1498" s="627">
        <v>4</v>
      </c>
      <c r="R1498" s="628"/>
      <c r="S1498" s="275" t="s">
        <v>188</v>
      </c>
      <c r="T1498" s="627">
        <v>0</v>
      </c>
      <c r="U1498" s="627"/>
      <c r="V1498" s="279">
        <v>0</v>
      </c>
      <c r="W1498" s="627">
        <v>0</v>
      </c>
      <c r="X1498" s="628"/>
    </row>
    <row r="1499" spans="2:24" s="50" customFormat="1">
      <c r="B1499" s="275" t="s">
        <v>187</v>
      </c>
      <c r="C1499" s="627">
        <v>7</v>
      </c>
      <c r="D1499" s="627"/>
      <c r="E1499" s="627">
        <v>9</v>
      </c>
      <c r="F1499" s="627"/>
      <c r="G1499" s="276">
        <v>16</v>
      </c>
      <c r="H1499" s="275" t="s">
        <v>186</v>
      </c>
      <c r="I1499" s="627">
        <v>14</v>
      </c>
      <c r="J1499" s="627"/>
      <c r="K1499" s="279">
        <v>10</v>
      </c>
      <c r="L1499" s="276">
        <v>24</v>
      </c>
      <c r="M1499" s="275" t="s">
        <v>185</v>
      </c>
      <c r="N1499" s="279">
        <v>6</v>
      </c>
      <c r="O1499" s="627">
        <v>3</v>
      </c>
      <c r="P1499" s="627"/>
      <c r="Q1499" s="627">
        <v>9</v>
      </c>
      <c r="R1499" s="628"/>
      <c r="S1499" s="275" t="s">
        <v>184</v>
      </c>
      <c r="T1499" s="627">
        <v>0</v>
      </c>
      <c r="U1499" s="627"/>
      <c r="V1499" s="279">
        <v>0</v>
      </c>
      <c r="W1499" s="627">
        <v>0</v>
      </c>
      <c r="X1499" s="628"/>
    </row>
    <row r="1500" spans="2:24" s="50" customFormat="1" ht="14.25" thickBot="1">
      <c r="B1500" s="277" t="s">
        <v>183</v>
      </c>
      <c r="C1500" s="632">
        <v>7</v>
      </c>
      <c r="D1500" s="632"/>
      <c r="E1500" s="632">
        <v>5</v>
      </c>
      <c r="F1500" s="632"/>
      <c r="G1500" s="278">
        <v>12</v>
      </c>
      <c r="H1500" s="277" t="s">
        <v>182</v>
      </c>
      <c r="I1500" s="632">
        <v>14</v>
      </c>
      <c r="J1500" s="632"/>
      <c r="K1500" s="280">
        <v>9</v>
      </c>
      <c r="L1500" s="278">
        <v>23</v>
      </c>
      <c r="M1500" s="277" t="s">
        <v>181</v>
      </c>
      <c r="N1500" s="280">
        <v>7</v>
      </c>
      <c r="O1500" s="632">
        <v>3</v>
      </c>
      <c r="P1500" s="632"/>
      <c r="Q1500" s="632">
        <v>10</v>
      </c>
      <c r="R1500" s="647"/>
      <c r="S1500" s="300" t="s">
        <v>180</v>
      </c>
      <c r="T1500" s="466">
        <v>0</v>
      </c>
      <c r="U1500" s="466"/>
      <c r="V1500" s="196">
        <v>0</v>
      </c>
      <c r="W1500" s="466">
        <v>0</v>
      </c>
      <c r="X1500" s="618"/>
    </row>
    <row r="1501" spans="2:24" s="50" customFormat="1" ht="14.25" thickBot="1">
      <c r="F1501" s="643" t="s">
        <v>179</v>
      </c>
      <c r="G1501" s="643"/>
      <c r="H1501" s="643"/>
      <c r="I1501" s="643"/>
      <c r="S1501" s="297" t="s">
        <v>178</v>
      </c>
      <c r="T1501" s="629">
        <v>0</v>
      </c>
      <c r="U1501" s="629"/>
      <c r="V1501" s="299">
        <v>0</v>
      </c>
      <c r="W1501" s="629">
        <v>0</v>
      </c>
      <c r="X1501" s="630"/>
    </row>
    <row r="1502" spans="2:24" s="50" customFormat="1">
      <c r="B1502" s="281" t="s">
        <v>177</v>
      </c>
      <c r="C1502" s="634">
        <f>SUM(C1476:D1480)</f>
        <v>32</v>
      </c>
      <c r="D1502" s="634"/>
      <c r="E1502" s="634">
        <f>SUM(E1476:F1480)</f>
        <v>33</v>
      </c>
      <c r="F1502" s="634"/>
      <c r="G1502" s="282">
        <f>SUM(C1502:F1502)</f>
        <v>65</v>
      </c>
      <c r="H1502" s="281" t="s">
        <v>176</v>
      </c>
      <c r="I1502" s="633">
        <f>SUM(N1476:N1480)</f>
        <v>38</v>
      </c>
      <c r="J1502" s="633"/>
      <c r="K1502" s="287">
        <f>SUM(O1476:P1480)</f>
        <v>40</v>
      </c>
      <c r="L1502" s="282">
        <f t="shared" ref="L1502:L1508" si="244">SUM(H1502:K1502)</f>
        <v>78</v>
      </c>
      <c r="M1502" s="268" t="s">
        <v>175</v>
      </c>
      <c r="N1502" s="290">
        <f>SUM(T1501:U1506)</f>
        <v>0</v>
      </c>
      <c r="O1502" s="634">
        <f>SUM(V1501:V1505)</f>
        <v>0</v>
      </c>
      <c r="P1502" s="634"/>
      <c r="Q1502" s="634">
        <f t="shared" ref="Q1502:Q1503" si="245">SUM(M1502:P1502)</f>
        <v>0</v>
      </c>
      <c r="R1502" s="644">
        <f t="shared" ref="R1502:R1503" si="246">SUM(N1502:Q1502)</f>
        <v>0</v>
      </c>
      <c r="S1502" s="275" t="s">
        <v>174</v>
      </c>
      <c r="T1502" s="627">
        <v>0</v>
      </c>
      <c r="U1502" s="627"/>
      <c r="V1502" s="279">
        <v>0</v>
      </c>
      <c r="W1502" s="627">
        <v>0</v>
      </c>
      <c r="X1502" s="628"/>
    </row>
    <row r="1503" spans="2:24" s="50" customFormat="1" ht="14.25" thickBot="1">
      <c r="B1503" s="283" t="s">
        <v>173</v>
      </c>
      <c r="C1503" s="645">
        <f>SUM(C1481:D1485)</f>
        <v>43</v>
      </c>
      <c r="D1503" s="645"/>
      <c r="E1503" s="645">
        <f>SUM(E1481:F1485)</f>
        <v>38</v>
      </c>
      <c r="F1503" s="645"/>
      <c r="G1503" s="284">
        <f t="shared" ref="G1503:G1511" si="247">SUM(C1503:F1503)</f>
        <v>81</v>
      </c>
      <c r="H1503" s="283" t="s">
        <v>172</v>
      </c>
      <c r="I1503" s="648">
        <f>SUM(N1481:N1485)</f>
        <v>44</v>
      </c>
      <c r="J1503" s="648"/>
      <c r="K1503" s="288">
        <f>SUM(O1481:P1485)</f>
        <v>41</v>
      </c>
      <c r="L1503" s="284">
        <f t="shared" si="244"/>
        <v>85</v>
      </c>
      <c r="M1503" s="269" t="s">
        <v>159</v>
      </c>
      <c r="N1503" s="291">
        <f>T1506</f>
        <v>0</v>
      </c>
      <c r="O1503" s="641">
        <f>V1506</f>
        <v>0</v>
      </c>
      <c r="P1503" s="641"/>
      <c r="Q1503" s="641">
        <f t="shared" si="245"/>
        <v>0</v>
      </c>
      <c r="R1503" s="660">
        <f t="shared" si="246"/>
        <v>0</v>
      </c>
      <c r="S1503" s="275" t="s">
        <v>171</v>
      </c>
      <c r="T1503" s="627">
        <v>0</v>
      </c>
      <c r="U1503" s="627"/>
      <c r="V1503" s="279">
        <v>0</v>
      </c>
      <c r="W1503" s="627">
        <v>0</v>
      </c>
      <c r="X1503" s="628"/>
    </row>
    <row r="1504" spans="2:24" s="50" customFormat="1" ht="14.25" thickBot="1">
      <c r="B1504" s="283" t="s">
        <v>170</v>
      </c>
      <c r="C1504" s="645">
        <f>SUM(C1486:D1490)</f>
        <v>44</v>
      </c>
      <c r="D1504" s="645"/>
      <c r="E1504" s="645">
        <f>SUM(E1486:F1490)</f>
        <v>48</v>
      </c>
      <c r="F1504" s="645"/>
      <c r="G1504" s="284">
        <f t="shared" si="247"/>
        <v>92</v>
      </c>
      <c r="H1504" s="283" t="s">
        <v>169</v>
      </c>
      <c r="I1504" s="648">
        <f>SUM(N1486:N1490)</f>
        <v>21</v>
      </c>
      <c r="J1504" s="648"/>
      <c r="K1504" s="288">
        <f>SUM(O1486:P1490)</f>
        <v>20</v>
      </c>
      <c r="L1504" s="284">
        <f t="shared" si="244"/>
        <v>41</v>
      </c>
      <c r="S1504" s="275" t="s">
        <v>168</v>
      </c>
      <c r="T1504" s="627">
        <v>0</v>
      </c>
      <c r="U1504" s="627"/>
      <c r="V1504" s="279">
        <v>0</v>
      </c>
      <c r="W1504" s="627">
        <v>0</v>
      </c>
      <c r="X1504" s="628"/>
    </row>
    <row r="1505" spans="2:27" s="50" customFormat="1">
      <c r="B1505" s="283" t="s">
        <v>167</v>
      </c>
      <c r="C1505" s="645">
        <f>SUM(C1491:D1495)</f>
        <v>38</v>
      </c>
      <c r="D1505" s="645"/>
      <c r="E1505" s="645">
        <f>SUM(E1491:F1495)</f>
        <v>40</v>
      </c>
      <c r="F1505" s="645"/>
      <c r="G1505" s="284">
        <f t="shared" si="247"/>
        <v>78</v>
      </c>
      <c r="H1505" s="283" t="s">
        <v>166</v>
      </c>
      <c r="I1505" s="648">
        <f>SUM(N1491:N1495)</f>
        <v>26</v>
      </c>
      <c r="J1505" s="648"/>
      <c r="K1505" s="288">
        <f>SUM(O1491:P1495)</f>
        <v>32</v>
      </c>
      <c r="L1505" s="284">
        <f t="shared" si="244"/>
        <v>58</v>
      </c>
      <c r="M1505" s="639" t="s">
        <v>165</v>
      </c>
      <c r="N1505" s="635">
        <f>SUM(I1505:J1511,N1502:N1503)</f>
        <v>97</v>
      </c>
      <c r="O1505" s="635">
        <f>SUM(K1505:K1511,O1502:P1503)</f>
        <v>116</v>
      </c>
      <c r="P1505" s="635"/>
      <c r="Q1505" s="635">
        <f t="shared" ref="Q1505:Q1506" si="248">SUM(M1505:P1505)</f>
        <v>213</v>
      </c>
      <c r="R1505" s="637">
        <f t="shared" ref="R1505:R1506" si="249">SUM(N1505:Q1505)</f>
        <v>426</v>
      </c>
      <c r="S1505" s="300" t="s">
        <v>164</v>
      </c>
      <c r="T1505" s="302">
        <v>0</v>
      </c>
      <c r="U1505" s="302">
        <v>0</v>
      </c>
      <c r="V1505" s="302">
        <v>0</v>
      </c>
      <c r="W1505" s="466">
        <v>0</v>
      </c>
      <c r="X1505" s="618"/>
    </row>
    <row r="1506" spans="2:27" s="50" customFormat="1" ht="14.25" thickBot="1">
      <c r="B1506" s="283" t="s">
        <v>163</v>
      </c>
      <c r="C1506" s="645">
        <f>SUM(C1496:D1500)</f>
        <v>36</v>
      </c>
      <c r="D1506" s="645"/>
      <c r="E1506" s="645">
        <f>SUM(E1496:F1500)</f>
        <v>33</v>
      </c>
      <c r="F1506" s="645"/>
      <c r="G1506" s="284">
        <f t="shared" si="247"/>
        <v>69</v>
      </c>
      <c r="H1506" s="283" t="s">
        <v>162</v>
      </c>
      <c r="I1506" s="648">
        <f>SUM(N1496:N1500)</f>
        <v>23</v>
      </c>
      <c r="J1506" s="648"/>
      <c r="K1506" s="288">
        <f>SUM(O1496:P1500)</f>
        <v>19</v>
      </c>
      <c r="L1506" s="284">
        <f t="shared" si="244"/>
        <v>42</v>
      </c>
      <c r="M1506" s="640"/>
      <c r="N1506" s="636"/>
      <c r="O1506" s="636"/>
      <c r="P1506" s="636"/>
      <c r="Q1506" s="636">
        <f t="shared" si="248"/>
        <v>0</v>
      </c>
      <c r="R1506" s="638">
        <f t="shared" si="249"/>
        <v>0</v>
      </c>
      <c r="S1506" s="277" t="s">
        <v>159</v>
      </c>
      <c r="T1506" s="632">
        <v>0</v>
      </c>
      <c r="U1506" s="632"/>
      <c r="V1506" s="280">
        <v>0</v>
      </c>
      <c r="W1506" s="632">
        <v>0</v>
      </c>
      <c r="X1506" s="647"/>
    </row>
    <row r="1507" spans="2:27" s="50" customFormat="1" ht="14.25" thickBot="1">
      <c r="B1507" s="283" t="s">
        <v>158</v>
      </c>
      <c r="C1507" s="645">
        <f>SUM(I1476:J1480)</f>
        <v>32</v>
      </c>
      <c r="D1507" s="645"/>
      <c r="E1507" s="645">
        <f>SUM(K1476:K1480)</f>
        <v>29</v>
      </c>
      <c r="F1507" s="645"/>
      <c r="G1507" s="284">
        <f t="shared" si="247"/>
        <v>61</v>
      </c>
      <c r="H1507" s="283" t="s">
        <v>157</v>
      </c>
      <c r="I1507" s="648">
        <f>SUM(T1476:U1480)</f>
        <v>20</v>
      </c>
      <c r="J1507" s="648"/>
      <c r="K1507" s="288">
        <f>SUM(V1476:V1480)</f>
        <v>33</v>
      </c>
      <c r="L1507" s="284">
        <f t="shared" si="244"/>
        <v>53</v>
      </c>
      <c r="M1507" s="292" t="s">
        <v>161</v>
      </c>
      <c r="N1507" s="319"/>
      <c r="O1507" s="320"/>
      <c r="P1507" s="649">
        <f>Q1505/Q1509*100</f>
        <v>17.779632721202006</v>
      </c>
      <c r="Q1507" s="650"/>
      <c r="R1507" s="271" t="s">
        <v>160</v>
      </c>
    </row>
    <row r="1508" spans="2:27" s="50" customFormat="1" ht="14.25" thickBot="1">
      <c r="B1508" s="283" t="s">
        <v>156</v>
      </c>
      <c r="C1508" s="645">
        <f>SUM(I1481:J1485)</f>
        <v>31</v>
      </c>
      <c r="D1508" s="645"/>
      <c r="E1508" s="645">
        <f>SUM(K1481:K1485)</f>
        <v>24</v>
      </c>
      <c r="F1508" s="645"/>
      <c r="G1508" s="284">
        <f t="shared" si="247"/>
        <v>55</v>
      </c>
      <c r="H1508" s="283" t="s">
        <v>155</v>
      </c>
      <c r="I1508" s="648">
        <f>SUM(T1481:U1485)</f>
        <v>21</v>
      </c>
      <c r="J1508" s="648"/>
      <c r="K1508" s="288">
        <f>SUM(V1481:V1485)</f>
        <v>22</v>
      </c>
      <c r="L1508" s="284">
        <f t="shared" si="244"/>
        <v>43</v>
      </c>
    </row>
    <row r="1509" spans="2:27" s="50" customFormat="1">
      <c r="B1509" s="283" t="s">
        <v>154</v>
      </c>
      <c r="C1509" s="645">
        <f>SUM(I1486:J1490)</f>
        <v>28</v>
      </c>
      <c r="D1509" s="645"/>
      <c r="E1509" s="645">
        <f>SUM(K1486:K1490)</f>
        <v>47</v>
      </c>
      <c r="F1509" s="645"/>
      <c r="G1509" s="284">
        <f t="shared" si="247"/>
        <v>75</v>
      </c>
      <c r="H1509" s="283" t="s">
        <v>153</v>
      </c>
      <c r="I1509" s="648">
        <f>SUM(T1486:U1490)</f>
        <v>5</v>
      </c>
      <c r="J1509" s="648"/>
      <c r="K1509" s="288">
        <f>SUM(V1486:V1490)</f>
        <v>5</v>
      </c>
      <c r="L1509" s="284">
        <f>SUM(H1509:K1509)</f>
        <v>10</v>
      </c>
      <c r="M1509" s="639" t="s">
        <v>152</v>
      </c>
      <c r="N1509" s="635">
        <f>SUM(C1502:D1511,I1502:J1511,N1502:N1503)</f>
        <v>590</v>
      </c>
      <c r="O1509" s="635">
        <f>SUM(E1502:F1511,K1502:K1511,O1502:P1503)</f>
        <v>608</v>
      </c>
      <c r="P1509" s="635"/>
      <c r="Q1509" s="635">
        <f>SUM(N1509:P1510)</f>
        <v>1198</v>
      </c>
      <c r="R1509" s="637"/>
      <c r="S1509" s="651" t="s">
        <v>151</v>
      </c>
      <c r="T1509" s="623">
        <v>38</v>
      </c>
      <c r="U1509" s="623"/>
      <c r="V1509" s="623">
        <v>40</v>
      </c>
      <c r="W1509" s="623">
        <v>39</v>
      </c>
      <c r="X1509" s="625"/>
    </row>
    <row r="1510" spans="2:27" s="50" customFormat="1" ht="14.25" thickBot="1">
      <c r="B1510" s="283" t="s">
        <v>150</v>
      </c>
      <c r="C1510" s="645">
        <f>SUM(I1491:J1495)</f>
        <v>47</v>
      </c>
      <c r="D1510" s="645"/>
      <c r="E1510" s="645">
        <f>SUM(K1491:K1495)</f>
        <v>50</v>
      </c>
      <c r="F1510" s="645"/>
      <c r="G1510" s="284">
        <f t="shared" si="247"/>
        <v>97</v>
      </c>
      <c r="H1510" s="283" t="s">
        <v>149</v>
      </c>
      <c r="I1510" s="648">
        <f>SUM(T1491:U1495)</f>
        <v>2</v>
      </c>
      <c r="J1510" s="648"/>
      <c r="K1510" s="288">
        <f>SUM(V1491:V1495)</f>
        <v>4</v>
      </c>
      <c r="L1510" s="284">
        <f t="shared" ref="L1510:L1511" si="250">SUM(H1510:K1510)</f>
        <v>6</v>
      </c>
      <c r="M1510" s="640"/>
      <c r="N1510" s="636"/>
      <c r="O1510" s="636"/>
      <c r="P1510" s="636"/>
      <c r="Q1510" s="636"/>
      <c r="R1510" s="638"/>
      <c r="S1510" s="652"/>
      <c r="T1510" s="624"/>
      <c r="U1510" s="624"/>
      <c r="V1510" s="624"/>
      <c r="W1510" s="624"/>
      <c r="X1510" s="626"/>
    </row>
    <row r="1511" spans="2:27" s="50" customFormat="1" ht="14.25" thickBot="1">
      <c r="B1511" s="285" t="s">
        <v>148</v>
      </c>
      <c r="C1511" s="641">
        <f>SUM(I1496:J1500)</f>
        <v>59</v>
      </c>
      <c r="D1511" s="641"/>
      <c r="E1511" s="641">
        <f>SUM(K1496:K1500)</f>
        <v>49</v>
      </c>
      <c r="F1511" s="641"/>
      <c r="G1511" s="286">
        <f t="shared" si="247"/>
        <v>108</v>
      </c>
      <c r="H1511" s="285" t="s">
        <v>147</v>
      </c>
      <c r="I1511" s="653">
        <f>SUM(T1496:U1500)</f>
        <v>0</v>
      </c>
      <c r="J1511" s="653"/>
      <c r="K1511" s="289">
        <f>SUM(V1496:V1500)</f>
        <v>1</v>
      </c>
      <c r="L1511" s="286">
        <f t="shared" si="250"/>
        <v>1</v>
      </c>
      <c r="M1511" s="269" t="s">
        <v>7</v>
      </c>
      <c r="N1511" s="306"/>
      <c r="O1511" s="306"/>
      <c r="P1511" s="306"/>
      <c r="Q1511" s="661">
        <f>字別人口!Q84</f>
        <v>472</v>
      </c>
      <c r="R1511" s="662"/>
      <c r="S1511" s="643" t="s">
        <v>146</v>
      </c>
      <c r="T1511" s="643"/>
      <c r="U1511" s="643"/>
      <c r="V1511" s="643"/>
      <c r="W1511" s="169">
        <v>36</v>
      </c>
      <c r="X1511" s="107">
        <v>74</v>
      </c>
    </row>
    <row r="1513" spans="2:27" s="50" customFormat="1"/>
    <row r="1514" spans="2:27" s="50" customFormat="1" ht="13.5" customHeight="1">
      <c r="B1514" s="643" t="s">
        <v>1</v>
      </c>
      <c r="C1514" s="643"/>
      <c r="D1514" s="643" t="s">
        <v>2</v>
      </c>
      <c r="E1514" s="643"/>
      <c r="F1514" s="643"/>
      <c r="G1514" s="643"/>
      <c r="H1514" s="643"/>
      <c r="I1514" s="643"/>
      <c r="J1514" s="631" t="s">
        <v>338</v>
      </c>
      <c r="K1514" s="631"/>
      <c r="L1514" s="631"/>
      <c r="M1514" s="631"/>
      <c r="N1514" s="631"/>
      <c r="O1514" s="631"/>
      <c r="P1514" s="631"/>
      <c r="U1514" s="193" t="str">
        <f>$U$2</f>
        <v>平成29年11月30日</v>
      </c>
      <c r="V1514" s="193"/>
      <c r="W1514" s="193"/>
      <c r="X1514" s="193" t="s">
        <v>0</v>
      </c>
      <c r="Y1514" s="4"/>
      <c r="Z1514" s="4"/>
      <c r="AA1514" s="4"/>
    </row>
    <row r="1515" spans="2:27" s="50" customFormat="1" ht="13.5" customHeight="1">
      <c r="B1515" s="643" t="s">
        <v>282</v>
      </c>
      <c r="C1515" s="643"/>
      <c r="D1515" s="643" t="s">
        <v>107</v>
      </c>
      <c r="E1515" s="643"/>
      <c r="F1515" s="643"/>
      <c r="G1515" s="643"/>
      <c r="H1515" s="260"/>
      <c r="I1515" s="260"/>
      <c r="J1515" s="631"/>
      <c r="K1515" s="631"/>
      <c r="L1515" s="631"/>
      <c r="M1515" s="631"/>
      <c r="N1515" s="631"/>
      <c r="O1515" s="631"/>
      <c r="P1515" s="631"/>
      <c r="U1515" s="193" t="str">
        <f>$U$3</f>
        <v>平成29年12月 1日</v>
      </c>
      <c r="V1515" s="193"/>
      <c r="W1515" s="193"/>
      <c r="X1515" s="193" t="s">
        <v>3</v>
      </c>
      <c r="Y1515" s="4"/>
      <c r="Z1515" s="4"/>
      <c r="AA1515" s="4"/>
    </row>
    <row r="1516" spans="2:27" s="50" customFormat="1" ht="13.5" customHeight="1" thickBot="1">
      <c r="J1516" s="273"/>
      <c r="K1516" s="273"/>
      <c r="L1516" s="273"/>
      <c r="M1516" s="273"/>
      <c r="N1516" s="273"/>
      <c r="O1516" s="273"/>
      <c r="P1516" s="273"/>
      <c r="U1516" s="260"/>
      <c r="X1516" s="4"/>
      <c r="Y1516" s="4"/>
      <c r="Z1516" s="4"/>
      <c r="AA1516" s="4"/>
    </row>
    <row r="1517" spans="2:27" s="50" customFormat="1">
      <c r="B1517" s="294" t="s">
        <v>280</v>
      </c>
      <c r="C1517" s="642" t="s">
        <v>4</v>
      </c>
      <c r="D1517" s="642"/>
      <c r="E1517" s="642" t="s">
        <v>5</v>
      </c>
      <c r="F1517" s="642"/>
      <c r="G1517" s="295" t="s">
        <v>6</v>
      </c>
      <c r="H1517" s="294" t="s">
        <v>280</v>
      </c>
      <c r="I1517" s="642" t="s">
        <v>4</v>
      </c>
      <c r="J1517" s="642"/>
      <c r="K1517" s="296" t="s">
        <v>5</v>
      </c>
      <c r="L1517" s="295" t="s">
        <v>6</v>
      </c>
      <c r="M1517" s="294" t="s">
        <v>280</v>
      </c>
      <c r="N1517" s="296" t="s">
        <v>4</v>
      </c>
      <c r="O1517" s="642" t="s">
        <v>5</v>
      </c>
      <c r="P1517" s="642"/>
      <c r="Q1517" s="642" t="s">
        <v>6</v>
      </c>
      <c r="R1517" s="646"/>
      <c r="S1517" s="294" t="s">
        <v>280</v>
      </c>
      <c r="T1517" s="642" t="s">
        <v>4</v>
      </c>
      <c r="U1517" s="642"/>
      <c r="V1517" s="296" t="s">
        <v>5</v>
      </c>
      <c r="W1517" s="642" t="s">
        <v>6</v>
      </c>
      <c r="X1517" s="646"/>
    </row>
    <row r="1518" spans="2:27" s="50" customFormat="1">
      <c r="B1518" s="297" t="s">
        <v>279</v>
      </c>
      <c r="C1518" s="629">
        <v>8</v>
      </c>
      <c r="D1518" s="629"/>
      <c r="E1518" s="629">
        <v>13</v>
      </c>
      <c r="F1518" s="629"/>
      <c r="G1518" s="298">
        <v>21</v>
      </c>
      <c r="H1518" s="297" t="s">
        <v>278</v>
      </c>
      <c r="I1518" s="629">
        <v>10</v>
      </c>
      <c r="J1518" s="629"/>
      <c r="K1518" s="299">
        <v>13</v>
      </c>
      <c r="L1518" s="298">
        <v>23</v>
      </c>
      <c r="M1518" s="297" t="s">
        <v>277</v>
      </c>
      <c r="N1518" s="299">
        <v>18</v>
      </c>
      <c r="O1518" s="629">
        <v>15</v>
      </c>
      <c r="P1518" s="629"/>
      <c r="Q1518" s="629">
        <v>33</v>
      </c>
      <c r="R1518" s="630"/>
      <c r="S1518" s="297" t="s">
        <v>276</v>
      </c>
      <c r="T1518" s="629">
        <v>6</v>
      </c>
      <c r="U1518" s="629"/>
      <c r="V1518" s="299">
        <v>12</v>
      </c>
      <c r="W1518" s="629">
        <v>18</v>
      </c>
      <c r="X1518" s="630"/>
    </row>
    <row r="1519" spans="2:27" s="50" customFormat="1">
      <c r="B1519" s="275" t="s">
        <v>275</v>
      </c>
      <c r="C1519" s="627">
        <v>8</v>
      </c>
      <c r="D1519" s="627"/>
      <c r="E1519" s="627">
        <v>8</v>
      </c>
      <c r="F1519" s="627"/>
      <c r="G1519" s="276">
        <v>16</v>
      </c>
      <c r="H1519" s="275" t="s">
        <v>274</v>
      </c>
      <c r="I1519" s="627">
        <v>12</v>
      </c>
      <c r="J1519" s="627"/>
      <c r="K1519" s="279">
        <v>4</v>
      </c>
      <c r="L1519" s="276">
        <v>16</v>
      </c>
      <c r="M1519" s="275" t="s">
        <v>273</v>
      </c>
      <c r="N1519" s="279">
        <v>7</v>
      </c>
      <c r="O1519" s="627">
        <v>13</v>
      </c>
      <c r="P1519" s="627"/>
      <c r="Q1519" s="627">
        <v>20</v>
      </c>
      <c r="R1519" s="628"/>
      <c r="S1519" s="275" t="s">
        <v>272</v>
      </c>
      <c r="T1519" s="627">
        <v>10</v>
      </c>
      <c r="U1519" s="627"/>
      <c r="V1519" s="279">
        <v>13</v>
      </c>
      <c r="W1519" s="627">
        <v>23</v>
      </c>
      <c r="X1519" s="628"/>
    </row>
    <row r="1520" spans="2:27" s="50" customFormat="1">
      <c r="B1520" s="275" t="s">
        <v>271</v>
      </c>
      <c r="C1520" s="627">
        <v>9</v>
      </c>
      <c r="D1520" s="627"/>
      <c r="E1520" s="627">
        <v>9</v>
      </c>
      <c r="F1520" s="627"/>
      <c r="G1520" s="276">
        <v>18</v>
      </c>
      <c r="H1520" s="275" t="s">
        <v>270</v>
      </c>
      <c r="I1520" s="627">
        <v>6</v>
      </c>
      <c r="J1520" s="627"/>
      <c r="K1520" s="279">
        <v>7</v>
      </c>
      <c r="L1520" s="276">
        <v>13</v>
      </c>
      <c r="M1520" s="275" t="s">
        <v>269</v>
      </c>
      <c r="N1520" s="279">
        <v>16</v>
      </c>
      <c r="O1520" s="627">
        <v>13</v>
      </c>
      <c r="P1520" s="627"/>
      <c r="Q1520" s="627">
        <v>29</v>
      </c>
      <c r="R1520" s="628"/>
      <c r="S1520" s="275" t="s">
        <v>268</v>
      </c>
      <c r="T1520" s="627">
        <v>7</v>
      </c>
      <c r="U1520" s="627"/>
      <c r="V1520" s="279">
        <v>11</v>
      </c>
      <c r="W1520" s="627">
        <v>18</v>
      </c>
      <c r="X1520" s="628"/>
    </row>
    <row r="1521" spans="2:24" s="50" customFormat="1">
      <c r="B1521" s="275" t="s">
        <v>267</v>
      </c>
      <c r="C1521" s="627">
        <v>15</v>
      </c>
      <c r="D1521" s="627"/>
      <c r="E1521" s="627">
        <v>14</v>
      </c>
      <c r="F1521" s="627"/>
      <c r="G1521" s="276">
        <v>29</v>
      </c>
      <c r="H1521" s="275" t="s">
        <v>266</v>
      </c>
      <c r="I1521" s="627">
        <v>13</v>
      </c>
      <c r="J1521" s="627"/>
      <c r="K1521" s="279">
        <v>9</v>
      </c>
      <c r="L1521" s="276">
        <v>22</v>
      </c>
      <c r="M1521" s="275" t="s">
        <v>265</v>
      </c>
      <c r="N1521" s="279">
        <v>13</v>
      </c>
      <c r="O1521" s="627">
        <v>20</v>
      </c>
      <c r="P1521" s="627"/>
      <c r="Q1521" s="627">
        <v>33</v>
      </c>
      <c r="R1521" s="628"/>
      <c r="S1521" s="275" t="s">
        <v>264</v>
      </c>
      <c r="T1521" s="627">
        <v>8</v>
      </c>
      <c r="U1521" s="627"/>
      <c r="V1521" s="279">
        <v>13</v>
      </c>
      <c r="W1521" s="627">
        <v>21</v>
      </c>
      <c r="X1521" s="628"/>
    </row>
    <row r="1522" spans="2:24" s="50" customFormat="1">
      <c r="B1522" s="300" t="s">
        <v>263</v>
      </c>
      <c r="C1522" s="466">
        <v>6</v>
      </c>
      <c r="D1522" s="466"/>
      <c r="E1522" s="466">
        <v>10</v>
      </c>
      <c r="F1522" s="466"/>
      <c r="G1522" s="301">
        <v>16</v>
      </c>
      <c r="H1522" s="300" t="s">
        <v>262</v>
      </c>
      <c r="I1522" s="466">
        <v>8</v>
      </c>
      <c r="J1522" s="466"/>
      <c r="K1522" s="196">
        <v>10</v>
      </c>
      <c r="L1522" s="301">
        <v>18</v>
      </c>
      <c r="M1522" s="300" t="s">
        <v>261</v>
      </c>
      <c r="N1522" s="196">
        <v>9</v>
      </c>
      <c r="O1522" s="466">
        <v>13</v>
      </c>
      <c r="P1522" s="466"/>
      <c r="Q1522" s="466">
        <v>22</v>
      </c>
      <c r="R1522" s="618"/>
      <c r="S1522" s="300" t="s">
        <v>260</v>
      </c>
      <c r="T1522" s="466">
        <v>11</v>
      </c>
      <c r="U1522" s="466"/>
      <c r="V1522" s="196">
        <v>7</v>
      </c>
      <c r="W1522" s="466">
        <v>18</v>
      </c>
      <c r="X1522" s="618"/>
    </row>
    <row r="1523" spans="2:24" s="50" customFormat="1">
      <c r="B1523" s="275" t="s">
        <v>259</v>
      </c>
      <c r="C1523" s="627">
        <v>8</v>
      </c>
      <c r="D1523" s="627"/>
      <c r="E1523" s="627">
        <v>7</v>
      </c>
      <c r="F1523" s="627"/>
      <c r="G1523" s="276">
        <v>15</v>
      </c>
      <c r="H1523" s="275" t="s">
        <v>258</v>
      </c>
      <c r="I1523" s="627">
        <v>10</v>
      </c>
      <c r="J1523" s="627"/>
      <c r="K1523" s="279">
        <v>11</v>
      </c>
      <c r="L1523" s="276">
        <v>21</v>
      </c>
      <c r="M1523" s="275" t="s">
        <v>257</v>
      </c>
      <c r="N1523" s="279">
        <v>14</v>
      </c>
      <c r="O1523" s="627">
        <v>10</v>
      </c>
      <c r="P1523" s="627"/>
      <c r="Q1523" s="627">
        <v>24</v>
      </c>
      <c r="R1523" s="628"/>
      <c r="S1523" s="275" t="s">
        <v>256</v>
      </c>
      <c r="T1523" s="627">
        <v>6</v>
      </c>
      <c r="U1523" s="627"/>
      <c r="V1523" s="279">
        <v>7</v>
      </c>
      <c r="W1523" s="627">
        <v>13</v>
      </c>
      <c r="X1523" s="628"/>
    </row>
    <row r="1524" spans="2:24" s="50" customFormat="1">
      <c r="B1524" s="275" t="s">
        <v>255</v>
      </c>
      <c r="C1524" s="627">
        <v>13</v>
      </c>
      <c r="D1524" s="627"/>
      <c r="E1524" s="627">
        <v>4</v>
      </c>
      <c r="F1524" s="627"/>
      <c r="G1524" s="276">
        <v>17</v>
      </c>
      <c r="H1524" s="275" t="s">
        <v>254</v>
      </c>
      <c r="I1524" s="627">
        <v>13</v>
      </c>
      <c r="J1524" s="627"/>
      <c r="K1524" s="279">
        <v>19</v>
      </c>
      <c r="L1524" s="276">
        <v>32</v>
      </c>
      <c r="M1524" s="275" t="s">
        <v>253</v>
      </c>
      <c r="N1524" s="279">
        <v>10</v>
      </c>
      <c r="O1524" s="627">
        <v>10</v>
      </c>
      <c r="P1524" s="627"/>
      <c r="Q1524" s="627">
        <v>20</v>
      </c>
      <c r="R1524" s="628"/>
      <c r="S1524" s="275" t="s">
        <v>252</v>
      </c>
      <c r="T1524" s="627">
        <v>3</v>
      </c>
      <c r="U1524" s="627"/>
      <c r="V1524" s="279">
        <v>6</v>
      </c>
      <c r="W1524" s="627">
        <v>9</v>
      </c>
      <c r="X1524" s="628"/>
    </row>
    <row r="1525" spans="2:24" s="50" customFormat="1">
      <c r="B1525" s="275" t="s">
        <v>251</v>
      </c>
      <c r="C1525" s="627">
        <v>9</v>
      </c>
      <c r="D1525" s="627"/>
      <c r="E1525" s="627">
        <v>8</v>
      </c>
      <c r="F1525" s="627"/>
      <c r="G1525" s="276">
        <v>17</v>
      </c>
      <c r="H1525" s="275" t="s">
        <v>250</v>
      </c>
      <c r="I1525" s="627">
        <v>11</v>
      </c>
      <c r="J1525" s="627"/>
      <c r="K1525" s="279">
        <v>15</v>
      </c>
      <c r="L1525" s="276">
        <v>26</v>
      </c>
      <c r="M1525" s="275" t="s">
        <v>249</v>
      </c>
      <c r="N1525" s="279">
        <v>10</v>
      </c>
      <c r="O1525" s="627">
        <v>17</v>
      </c>
      <c r="P1525" s="627"/>
      <c r="Q1525" s="627">
        <v>27</v>
      </c>
      <c r="R1525" s="628"/>
      <c r="S1525" s="275" t="s">
        <v>248</v>
      </c>
      <c r="T1525" s="627">
        <v>6</v>
      </c>
      <c r="U1525" s="627"/>
      <c r="V1525" s="279">
        <v>11</v>
      </c>
      <c r="W1525" s="627">
        <v>17</v>
      </c>
      <c r="X1525" s="628"/>
    </row>
    <row r="1526" spans="2:24" s="50" customFormat="1">
      <c r="B1526" s="275" t="s">
        <v>247</v>
      </c>
      <c r="C1526" s="627">
        <v>13</v>
      </c>
      <c r="D1526" s="627"/>
      <c r="E1526" s="627">
        <v>6</v>
      </c>
      <c r="F1526" s="627"/>
      <c r="G1526" s="276">
        <v>19</v>
      </c>
      <c r="H1526" s="275" t="s">
        <v>246</v>
      </c>
      <c r="I1526" s="627">
        <v>9</v>
      </c>
      <c r="J1526" s="627"/>
      <c r="K1526" s="279">
        <v>11</v>
      </c>
      <c r="L1526" s="276">
        <v>20</v>
      </c>
      <c r="M1526" s="275" t="s">
        <v>245</v>
      </c>
      <c r="N1526" s="279">
        <v>12</v>
      </c>
      <c r="O1526" s="627">
        <v>7</v>
      </c>
      <c r="P1526" s="627"/>
      <c r="Q1526" s="627">
        <v>19</v>
      </c>
      <c r="R1526" s="628"/>
      <c r="S1526" s="275" t="s">
        <v>244</v>
      </c>
      <c r="T1526" s="627">
        <v>5</v>
      </c>
      <c r="U1526" s="627"/>
      <c r="V1526" s="279">
        <v>6</v>
      </c>
      <c r="W1526" s="627">
        <v>11</v>
      </c>
      <c r="X1526" s="628"/>
    </row>
    <row r="1527" spans="2:24" s="50" customFormat="1">
      <c r="B1527" s="300" t="s">
        <v>243</v>
      </c>
      <c r="C1527" s="466">
        <v>10</v>
      </c>
      <c r="D1527" s="466"/>
      <c r="E1527" s="466">
        <v>10</v>
      </c>
      <c r="F1527" s="466"/>
      <c r="G1527" s="301">
        <v>20</v>
      </c>
      <c r="H1527" s="300" t="s">
        <v>242</v>
      </c>
      <c r="I1527" s="466">
        <v>14</v>
      </c>
      <c r="J1527" s="466"/>
      <c r="K1527" s="196">
        <v>9</v>
      </c>
      <c r="L1527" s="301">
        <v>23</v>
      </c>
      <c r="M1527" s="300" t="s">
        <v>241</v>
      </c>
      <c r="N1527" s="196">
        <v>15</v>
      </c>
      <c r="O1527" s="466">
        <v>10</v>
      </c>
      <c r="P1527" s="466"/>
      <c r="Q1527" s="466">
        <v>25</v>
      </c>
      <c r="R1527" s="618"/>
      <c r="S1527" s="300" t="s">
        <v>240</v>
      </c>
      <c r="T1527" s="466">
        <v>3</v>
      </c>
      <c r="U1527" s="466"/>
      <c r="V1527" s="196">
        <v>12</v>
      </c>
      <c r="W1527" s="466">
        <v>15</v>
      </c>
      <c r="X1527" s="618"/>
    </row>
    <row r="1528" spans="2:24" s="50" customFormat="1">
      <c r="B1528" s="275" t="s">
        <v>239</v>
      </c>
      <c r="C1528" s="627">
        <v>11</v>
      </c>
      <c r="D1528" s="627"/>
      <c r="E1528" s="627">
        <v>11</v>
      </c>
      <c r="F1528" s="627"/>
      <c r="G1528" s="276">
        <v>22</v>
      </c>
      <c r="H1528" s="275" t="s">
        <v>238</v>
      </c>
      <c r="I1528" s="627">
        <v>10</v>
      </c>
      <c r="J1528" s="627"/>
      <c r="K1528" s="279">
        <v>12</v>
      </c>
      <c r="L1528" s="276">
        <v>22</v>
      </c>
      <c r="M1528" s="275" t="s">
        <v>237</v>
      </c>
      <c r="N1528" s="279">
        <v>9</v>
      </c>
      <c r="O1528" s="627">
        <v>10</v>
      </c>
      <c r="P1528" s="627"/>
      <c r="Q1528" s="627">
        <v>19</v>
      </c>
      <c r="R1528" s="628"/>
      <c r="S1528" s="275" t="s">
        <v>236</v>
      </c>
      <c r="T1528" s="627">
        <v>5</v>
      </c>
      <c r="U1528" s="627"/>
      <c r="V1528" s="279">
        <v>7</v>
      </c>
      <c r="W1528" s="627">
        <v>12</v>
      </c>
      <c r="X1528" s="628"/>
    </row>
    <row r="1529" spans="2:24" s="50" customFormat="1">
      <c r="B1529" s="275" t="s">
        <v>235</v>
      </c>
      <c r="C1529" s="627">
        <v>9</v>
      </c>
      <c r="D1529" s="627"/>
      <c r="E1529" s="627">
        <v>7</v>
      </c>
      <c r="F1529" s="627"/>
      <c r="G1529" s="276">
        <v>16</v>
      </c>
      <c r="H1529" s="275" t="s">
        <v>234</v>
      </c>
      <c r="I1529" s="627">
        <v>22</v>
      </c>
      <c r="J1529" s="627"/>
      <c r="K1529" s="279">
        <v>14</v>
      </c>
      <c r="L1529" s="276">
        <v>36</v>
      </c>
      <c r="M1529" s="275" t="s">
        <v>233</v>
      </c>
      <c r="N1529" s="279">
        <v>7</v>
      </c>
      <c r="O1529" s="627">
        <v>13</v>
      </c>
      <c r="P1529" s="627"/>
      <c r="Q1529" s="627">
        <v>20</v>
      </c>
      <c r="R1529" s="628"/>
      <c r="S1529" s="275" t="s">
        <v>232</v>
      </c>
      <c r="T1529" s="627">
        <v>4</v>
      </c>
      <c r="U1529" s="627"/>
      <c r="V1529" s="279">
        <v>2</v>
      </c>
      <c r="W1529" s="627">
        <v>6</v>
      </c>
      <c r="X1529" s="628"/>
    </row>
    <row r="1530" spans="2:24" s="50" customFormat="1">
      <c r="B1530" s="275" t="s">
        <v>231</v>
      </c>
      <c r="C1530" s="627">
        <v>8</v>
      </c>
      <c r="D1530" s="627"/>
      <c r="E1530" s="627">
        <v>14</v>
      </c>
      <c r="F1530" s="627"/>
      <c r="G1530" s="276">
        <v>22</v>
      </c>
      <c r="H1530" s="275" t="s">
        <v>230</v>
      </c>
      <c r="I1530" s="627">
        <v>9</v>
      </c>
      <c r="J1530" s="627"/>
      <c r="K1530" s="279">
        <v>8</v>
      </c>
      <c r="L1530" s="276">
        <v>17</v>
      </c>
      <c r="M1530" s="275" t="s">
        <v>229</v>
      </c>
      <c r="N1530" s="279">
        <v>10</v>
      </c>
      <c r="O1530" s="627">
        <v>9</v>
      </c>
      <c r="P1530" s="627"/>
      <c r="Q1530" s="627">
        <v>19</v>
      </c>
      <c r="R1530" s="628"/>
      <c r="S1530" s="275" t="s">
        <v>228</v>
      </c>
      <c r="T1530" s="627">
        <v>4</v>
      </c>
      <c r="U1530" s="627"/>
      <c r="V1530" s="279">
        <v>6</v>
      </c>
      <c r="W1530" s="627">
        <v>10</v>
      </c>
      <c r="X1530" s="628"/>
    </row>
    <row r="1531" spans="2:24" s="50" customFormat="1">
      <c r="B1531" s="275" t="s">
        <v>227</v>
      </c>
      <c r="C1531" s="627">
        <v>19</v>
      </c>
      <c r="D1531" s="627"/>
      <c r="E1531" s="627">
        <v>12</v>
      </c>
      <c r="F1531" s="627"/>
      <c r="G1531" s="276">
        <v>31</v>
      </c>
      <c r="H1531" s="275" t="s">
        <v>226</v>
      </c>
      <c r="I1531" s="627">
        <v>9</v>
      </c>
      <c r="J1531" s="627"/>
      <c r="K1531" s="279">
        <v>10</v>
      </c>
      <c r="L1531" s="276">
        <v>19</v>
      </c>
      <c r="M1531" s="275" t="s">
        <v>225</v>
      </c>
      <c r="N1531" s="279">
        <v>9</v>
      </c>
      <c r="O1531" s="627">
        <v>12</v>
      </c>
      <c r="P1531" s="627"/>
      <c r="Q1531" s="627">
        <v>21</v>
      </c>
      <c r="R1531" s="628"/>
      <c r="S1531" s="275" t="s">
        <v>224</v>
      </c>
      <c r="T1531" s="627">
        <v>3</v>
      </c>
      <c r="U1531" s="627"/>
      <c r="V1531" s="279">
        <v>1</v>
      </c>
      <c r="W1531" s="627">
        <v>4</v>
      </c>
      <c r="X1531" s="628"/>
    </row>
    <row r="1532" spans="2:24" s="50" customFormat="1">
      <c r="B1532" s="300" t="s">
        <v>223</v>
      </c>
      <c r="C1532" s="466">
        <v>12</v>
      </c>
      <c r="D1532" s="466"/>
      <c r="E1532" s="466">
        <v>9</v>
      </c>
      <c r="F1532" s="466"/>
      <c r="G1532" s="301">
        <v>21</v>
      </c>
      <c r="H1532" s="300" t="s">
        <v>222</v>
      </c>
      <c r="I1532" s="466">
        <v>16</v>
      </c>
      <c r="J1532" s="466"/>
      <c r="K1532" s="196">
        <v>17</v>
      </c>
      <c r="L1532" s="301">
        <v>33</v>
      </c>
      <c r="M1532" s="300" t="s">
        <v>221</v>
      </c>
      <c r="N1532" s="196">
        <v>10</v>
      </c>
      <c r="O1532" s="466">
        <v>13</v>
      </c>
      <c r="P1532" s="466"/>
      <c r="Q1532" s="466">
        <v>23</v>
      </c>
      <c r="R1532" s="618"/>
      <c r="S1532" s="300" t="s">
        <v>220</v>
      </c>
      <c r="T1532" s="466">
        <v>0</v>
      </c>
      <c r="U1532" s="466"/>
      <c r="V1532" s="196">
        <v>6</v>
      </c>
      <c r="W1532" s="466">
        <v>6</v>
      </c>
      <c r="X1532" s="618"/>
    </row>
    <row r="1533" spans="2:24" s="50" customFormat="1">
      <c r="B1533" s="275" t="s">
        <v>219</v>
      </c>
      <c r="C1533" s="627">
        <v>8</v>
      </c>
      <c r="D1533" s="627"/>
      <c r="E1533" s="627">
        <v>14</v>
      </c>
      <c r="F1533" s="627"/>
      <c r="G1533" s="276">
        <v>22</v>
      </c>
      <c r="H1533" s="275" t="s">
        <v>218</v>
      </c>
      <c r="I1533" s="627">
        <v>16</v>
      </c>
      <c r="J1533" s="627"/>
      <c r="K1533" s="279">
        <v>9</v>
      </c>
      <c r="L1533" s="276">
        <v>25</v>
      </c>
      <c r="M1533" s="275" t="s">
        <v>217</v>
      </c>
      <c r="N1533" s="279">
        <v>8</v>
      </c>
      <c r="O1533" s="627">
        <v>15</v>
      </c>
      <c r="P1533" s="627"/>
      <c r="Q1533" s="627">
        <v>23</v>
      </c>
      <c r="R1533" s="628"/>
      <c r="S1533" s="275" t="s">
        <v>216</v>
      </c>
      <c r="T1533" s="627">
        <v>1</v>
      </c>
      <c r="U1533" s="627"/>
      <c r="V1533" s="279">
        <v>1</v>
      </c>
      <c r="W1533" s="627">
        <v>2</v>
      </c>
      <c r="X1533" s="628"/>
    </row>
    <row r="1534" spans="2:24" s="50" customFormat="1">
      <c r="B1534" s="275" t="s">
        <v>215</v>
      </c>
      <c r="C1534" s="627">
        <v>7</v>
      </c>
      <c r="D1534" s="627"/>
      <c r="E1534" s="627">
        <v>12</v>
      </c>
      <c r="F1534" s="627"/>
      <c r="G1534" s="276">
        <v>19</v>
      </c>
      <c r="H1534" s="275" t="s">
        <v>214</v>
      </c>
      <c r="I1534" s="627">
        <v>13</v>
      </c>
      <c r="J1534" s="627"/>
      <c r="K1534" s="279">
        <v>15</v>
      </c>
      <c r="L1534" s="276">
        <v>28</v>
      </c>
      <c r="M1534" s="275" t="s">
        <v>213</v>
      </c>
      <c r="N1534" s="279">
        <v>16</v>
      </c>
      <c r="O1534" s="627">
        <v>15</v>
      </c>
      <c r="P1534" s="627"/>
      <c r="Q1534" s="627">
        <v>31</v>
      </c>
      <c r="R1534" s="628"/>
      <c r="S1534" s="275" t="s">
        <v>212</v>
      </c>
      <c r="T1534" s="627">
        <v>0</v>
      </c>
      <c r="U1534" s="627"/>
      <c r="V1534" s="279">
        <v>0</v>
      </c>
      <c r="W1534" s="627">
        <v>0</v>
      </c>
      <c r="X1534" s="628"/>
    </row>
    <row r="1535" spans="2:24" s="50" customFormat="1">
      <c r="B1535" s="275" t="s">
        <v>211</v>
      </c>
      <c r="C1535" s="627">
        <v>8</v>
      </c>
      <c r="D1535" s="627"/>
      <c r="E1535" s="627">
        <v>6</v>
      </c>
      <c r="F1535" s="627"/>
      <c r="G1535" s="276">
        <v>14</v>
      </c>
      <c r="H1535" s="275" t="s">
        <v>210</v>
      </c>
      <c r="I1535" s="627">
        <v>19</v>
      </c>
      <c r="J1535" s="627"/>
      <c r="K1535" s="279">
        <v>18</v>
      </c>
      <c r="L1535" s="276">
        <v>37</v>
      </c>
      <c r="M1535" s="275" t="s">
        <v>209</v>
      </c>
      <c r="N1535" s="279">
        <v>6</v>
      </c>
      <c r="O1535" s="627">
        <v>12</v>
      </c>
      <c r="P1535" s="627"/>
      <c r="Q1535" s="627">
        <v>18</v>
      </c>
      <c r="R1535" s="628"/>
      <c r="S1535" s="275" t="s">
        <v>208</v>
      </c>
      <c r="T1535" s="627">
        <v>0</v>
      </c>
      <c r="U1535" s="627"/>
      <c r="V1535" s="279">
        <v>4</v>
      </c>
      <c r="W1535" s="627">
        <v>4</v>
      </c>
      <c r="X1535" s="628"/>
    </row>
    <row r="1536" spans="2:24" s="50" customFormat="1">
      <c r="B1536" s="275" t="s">
        <v>207</v>
      </c>
      <c r="C1536" s="627">
        <v>8</v>
      </c>
      <c r="D1536" s="627"/>
      <c r="E1536" s="627">
        <v>10</v>
      </c>
      <c r="F1536" s="627"/>
      <c r="G1536" s="276">
        <v>18</v>
      </c>
      <c r="H1536" s="275" t="s">
        <v>206</v>
      </c>
      <c r="I1536" s="627">
        <v>12</v>
      </c>
      <c r="J1536" s="627"/>
      <c r="K1536" s="279">
        <v>10</v>
      </c>
      <c r="L1536" s="276">
        <v>22</v>
      </c>
      <c r="M1536" s="275" t="s">
        <v>205</v>
      </c>
      <c r="N1536" s="279">
        <v>15</v>
      </c>
      <c r="O1536" s="627">
        <v>10</v>
      </c>
      <c r="P1536" s="627"/>
      <c r="Q1536" s="627">
        <v>25</v>
      </c>
      <c r="R1536" s="628"/>
      <c r="S1536" s="275" t="s">
        <v>204</v>
      </c>
      <c r="T1536" s="627">
        <v>0</v>
      </c>
      <c r="U1536" s="627"/>
      <c r="V1536" s="279">
        <v>0</v>
      </c>
      <c r="W1536" s="627">
        <v>0</v>
      </c>
      <c r="X1536" s="628"/>
    </row>
    <row r="1537" spans="2:24" s="50" customFormat="1">
      <c r="B1537" s="300" t="s">
        <v>203</v>
      </c>
      <c r="C1537" s="466">
        <v>10</v>
      </c>
      <c r="D1537" s="466"/>
      <c r="E1537" s="466">
        <v>6</v>
      </c>
      <c r="F1537" s="466"/>
      <c r="G1537" s="301">
        <v>16</v>
      </c>
      <c r="H1537" s="300" t="s">
        <v>202</v>
      </c>
      <c r="I1537" s="466">
        <v>16</v>
      </c>
      <c r="J1537" s="466"/>
      <c r="K1537" s="196">
        <v>18</v>
      </c>
      <c r="L1537" s="301">
        <v>34</v>
      </c>
      <c r="M1537" s="300" t="s">
        <v>201</v>
      </c>
      <c r="N1537" s="196">
        <v>16</v>
      </c>
      <c r="O1537" s="466">
        <v>17</v>
      </c>
      <c r="P1537" s="466"/>
      <c r="Q1537" s="466">
        <v>33</v>
      </c>
      <c r="R1537" s="618"/>
      <c r="S1537" s="300" t="s">
        <v>200</v>
      </c>
      <c r="T1537" s="466">
        <v>1</v>
      </c>
      <c r="U1537" s="466"/>
      <c r="V1537" s="196">
        <v>0</v>
      </c>
      <c r="W1537" s="466">
        <v>1</v>
      </c>
      <c r="X1537" s="618"/>
    </row>
    <row r="1538" spans="2:24" s="50" customFormat="1">
      <c r="B1538" s="275" t="s">
        <v>199</v>
      </c>
      <c r="C1538" s="627">
        <v>9</v>
      </c>
      <c r="D1538" s="627"/>
      <c r="E1538" s="627">
        <v>11</v>
      </c>
      <c r="F1538" s="627"/>
      <c r="G1538" s="276">
        <v>20</v>
      </c>
      <c r="H1538" s="275" t="s">
        <v>198</v>
      </c>
      <c r="I1538" s="627">
        <v>21</v>
      </c>
      <c r="J1538" s="627"/>
      <c r="K1538" s="279">
        <v>17</v>
      </c>
      <c r="L1538" s="276">
        <v>38</v>
      </c>
      <c r="M1538" s="275" t="s">
        <v>197</v>
      </c>
      <c r="N1538" s="279">
        <v>10</v>
      </c>
      <c r="O1538" s="627">
        <v>8</v>
      </c>
      <c r="P1538" s="627"/>
      <c r="Q1538" s="627">
        <v>18</v>
      </c>
      <c r="R1538" s="628"/>
      <c r="S1538" s="297" t="s">
        <v>196</v>
      </c>
      <c r="T1538" s="629">
        <v>0</v>
      </c>
      <c r="U1538" s="629"/>
      <c r="V1538" s="299">
        <v>1</v>
      </c>
      <c r="W1538" s="629">
        <v>1</v>
      </c>
      <c r="X1538" s="630"/>
    </row>
    <row r="1539" spans="2:24" s="50" customFormat="1">
      <c r="B1539" s="275" t="s">
        <v>195</v>
      </c>
      <c r="C1539" s="627">
        <v>8</v>
      </c>
      <c r="D1539" s="627"/>
      <c r="E1539" s="627">
        <v>14</v>
      </c>
      <c r="F1539" s="627"/>
      <c r="G1539" s="276">
        <v>22</v>
      </c>
      <c r="H1539" s="275" t="s">
        <v>194</v>
      </c>
      <c r="I1539" s="627">
        <v>18</v>
      </c>
      <c r="J1539" s="627"/>
      <c r="K1539" s="279">
        <v>10</v>
      </c>
      <c r="L1539" s="276">
        <v>28</v>
      </c>
      <c r="M1539" s="275" t="s">
        <v>193</v>
      </c>
      <c r="N1539" s="279">
        <v>5</v>
      </c>
      <c r="O1539" s="627">
        <v>6</v>
      </c>
      <c r="P1539" s="627"/>
      <c r="Q1539" s="627">
        <v>11</v>
      </c>
      <c r="R1539" s="628"/>
      <c r="S1539" s="275" t="s">
        <v>192</v>
      </c>
      <c r="T1539" s="627">
        <v>0</v>
      </c>
      <c r="U1539" s="627"/>
      <c r="V1539" s="279">
        <v>0</v>
      </c>
      <c r="W1539" s="627">
        <v>0</v>
      </c>
      <c r="X1539" s="628"/>
    </row>
    <row r="1540" spans="2:24" s="50" customFormat="1">
      <c r="B1540" s="275" t="s">
        <v>191</v>
      </c>
      <c r="C1540" s="627">
        <v>10</v>
      </c>
      <c r="D1540" s="627"/>
      <c r="E1540" s="627">
        <v>8</v>
      </c>
      <c r="F1540" s="627"/>
      <c r="G1540" s="276">
        <v>18</v>
      </c>
      <c r="H1540" s="275" t="s">
        <v>190</v>
      </c>
      <c r="I1540" s="627">
        <v>13</v>
      </c>
      <c r="J1540" s="627"/>
      <c r="K1540" s="279">
        <v>22</v>
      </c>
      <c r="L1540" s="276">
        <v>35</v>
      </c>
      <c r="M1540" s="275" t="s">
        <v>189</v>
      </c>
      <c r="N1540" s="279">
        <v>7</v>
      </c>
      <c r="O1540" s="627">
        <v>7</v>
      </c>
      <c r="P1540" s="627"/>
      <c r="Q1540" s="627">
        <v>14</v>
      </c>
      <c r="R1540" s="628"/>
      <c r="S1540" s="275" t="s">
        <v>188</v>
      </c>
      <c r="T1540" s="627">
        <v>0</v>
      </c>
      <c r="U1540" s="627"/>
      <c r="V1540" s="279">
        <v>0</v>
      </c>
      <c r="W1540" s="627">
        <v>0</v>
      </c>
      <c r="X1540" s="628"/>
    </row>
    <row r="1541" spans="2:24" s="50" customFormat="1">
      <c r="B1541" s="275" t="s">
        <v>187</v>
      </c>
      <c r="C1541" s="627">
        <v>10</v>
      </c>
      <c r="D1541" s="627"/>
      <c r="E1541" s="627">
        <v>8</v>
      </c>
      <c r="F1541" s="627"/>
      <c r="G1541" s="276">
        <v>18</v>
      </c>
      <c r="H1541" s="275" t="s">
        <v>186</v>
      </c>
      <c r="I1541" s="627">
        <v>16</v>
      </c>
      <c r="J1541" s="627"/>
      <c r="K1541" s="279">
        <v>16</v>
      </c>
      <c r="L1541" s="276">
        <v>32</v>
      </c>
      <c r="M1541" s="275" t="s">
        <v>185</v>
      </c>
      <c r="N1541" s="279">
        <v>9</v>
      </c>
      <c r="O1541" s="627">
        <v>10</v>
      </c>
      <c r="P1541" s="627"/>
      <c r="Q1541" s="627">
        <v>19</v>
      </c>
      <c r="R1541" s="628"/>
      <c r="S1541" s="275" t="s">
        <v>184</v>
      </c>
      <c r="T1541" s="627">
        <v>0</v>
      </c>
      <c r="U1541" s="627"/>
      <c r="V1541" s="279">
        <v>0</v>
      </c>
      <c r="W1541" s="627">
        <v>0</v>
      </c>
      <c r="X1541" s="628"/>
    </row>
    <row r="1542" spans="2:24" s="50" customFormat="1" ht="14.25" thickBot="1">
      <c r="B1542" s="277" t="s">
        <v>183</v>
      </c>
      <c r="C1542" s="632">
        <v>12</v>
      </c>
      <c r="D1542" s="632"/>
      <c r="E1542" s="632">
        <v>8</v>
      </c>
      <c r="F1542" s="632"/>
      <c r="G1542" s="278">
        <v>20</v>
      </c>
      <c r="H1542" s="277" t="s">
        <v>182</v>
      </c>
      <c r="I1542" s="632">
        <v>14</v>
      </c>
      <c r="J1542" s="632"/>
      <c r="K1542" s="280">
        <v>17</v>
      </c>
      <c r="L1542" s="278">
        <v>31</v>
      </c>
      <c r="M1542" s="277" t="s">
        <v>181</v>
      </c>
      <c r="N1542" s="280">
        <v>9</v>
      </c>
      <c r="O1542" s="632">
        <v>10</v>
      </c>
      <c r="P1542" s="632"/>
      <c r="Q1542" s="632">
        <v>19</v>
      </c>
      <c r="R1542" s="647"/>
      <c r="S1542" s="300" t="s">
        <v>180</v>
      </c>
      <c r="T1542" s="466">
        <v>0</v>
      </c>
      <c r="U1542" s="466"/>
      <c r="V1542" s="196">
        <v>0</v>
      </c>
      <c r="W1542" s="466">
        <v>0</v>
      </c>
      <c r="X1542" s="618"/>
    </row>
    <row r="1543" spans="2:24" s="50" customFormat="1" ht="14.25" thickBot="1">
      <c r="F1543" s="643" t="s">
        <v>179</v>
      </c>
      <c r="G1543" s="643"/>
      <c r="H1543" s="643"/>
      <c r="I1543" s="643"/>
      <c r="S1543" s="297" t="s">
        <v>178</v>
      </c>
      <c r="T1543" s="629">
        <v>0</v>
      </c>
      <c r="U1543" s="629"/>
      <c r="V1543" s="299">
        <v>0</v>
      </c>
      <c r="W1543" s="629">
        <v>0</v>
      </c>
      <c r="X1543" s="630"/>
    </row>
    <row r="1544" spans="2:24" s="50" customFormat="1">
      <c r="B1544" s="281" t="s">
        <v>177</v>
      </c>
      <c r="C1544" s="634">
        <f>SUM(C1518:D1522)</f>
        <v>46</v>
      </c>
      <c r="D1544" s="634"/>
      <c r="E1544" s="634">
        <f>SUM(E1518:F1522)</f>
        <v>54</v>
      </c>
      <c r="F1544" s="634"/>
      <c r="G1544" s="282">
        <f>SUM(C1544:F1544)</f>
        <v>100</v>
      </c>
      <c r="H1544" s="281" t="s">
        <v>176</v>
      </c>
      <c r="I1544" s="633">
        <f>SUM(N1518:N1522)</f>
        <v>63</v>
      </c>
      <c r="J1544" s="633"/>
      <c r="K1544" s="287">
        <f>SUM(O1518:P1522)</f>
        <v>74</v>
      </c>
      <c r="L1544" s="282">
        <f t="shared" ref="L1544:L1550" si="251">SUM(H1544:K1544)</f>
        <v>137</v>
      </c>
      <c r="M1544" s="268" t="s">
        <v>175</v>
      </c>
      <c r="N1544" s="290">
        <f>SUM(T1543:U1548)</f>
        <v>0</v>
      </c>
      <c r="O1544" s="634">
        <f>SUM(V1543:V1547)</f>
        <v>0</v>
      </c>
      <c r="P1544" s="634"/>
      <c r="Q1544" s="634">
        <f t="shared" ref="Q1544:Q1545" si="252">SUM(M1544:P1544)</f>
        <v>0</v>
      </c>
      <c r="R1544" s="644">
        <f t="shared" ref="R1544:R1545" si="253">SUM(N1544:Q1544)</f>
        <v>0</v>
      </c>
      <c r="S1544" s="275" t="s">
        <v>174</v>
      </c>
      <c r="T1544" s="627">
        <v>0</v>
      </c>
      <c r="U1544" s="627"/>
      <c r="V1544" s="279">
        <v>0</v>
      </c>
      <c r="W1544" s="627">
        <v>0</v>
      </c>
      <c r="X1544" s="628"/>
    </row>
    <row r="1545" spans="2:24" s="50" customFormat="1" ht="14.25" thickBot="1">
      <c r="B1545" s="283" t="s">
        <v>173</v>
      </c>
      <c r="C1545" s="645">
        <f>SUM(C1523:D1527)</f>
        <v>53</v>
      </c>
      <c r="D1545" s="645"/>
      <c r="E1545" s="645">
        <f>SUM(E1523:F1527)</f>
        <v>35</v>
      </c>
      <c r="F1545" s="645"/>
      <c r="G1545" s="284">
        <f t="shared" ref="G1545:G1553" si="254">SUM(C1545:F1545)</f>
        <v>88</v>
      </c>
      <c r="H1545" s="283" t="s">
        <v>172</v>
      </c>
      <c r="I1545" s="648">
        <f>SUM(N1523:N1527)</f>
        <v>61</v>
      </c>
      <c r="J1545" s="648"/>
      <c r="K1545" s="288">
        <f>SUM(O1523:P1527)</f>
        <v>54</v>
      </c>
      <c r="L1545" s="284">
        <f t="shared" si="251"/>
        <v>115</v>
      </c>
      <c r="M1545" s="269" t="s">
        <v>159</v>
      </c>
      <c r="N1545" s="291">
        <f>T1548</f>
        <v>0</v>
      </c>
      <c r="O1545" s="641">
        <f>V1548</f>
        <v>0</v>
      </c>
      <c r="P1545" s="641"/>
      <c r="Q1545" s="641">
        <f t="shared" si="252"/>
        <v>0</v>
      </c>
      <c r="R1545" s="660">
        <f t="shared" si="253"/>
        <v>0</v>
      </c>
      <c r="S1545" s="275" t="s">
        <v>171</v>
      </c>
      <c r="T1545" s="627">
        <v>0</v>
      </c>
      <c r="U1545" s="627"/>
      <c r="V1545" s="279">
        <v>0</v>
      </c>
      <c r="W1545" s="627">
        <v>0</v>
      </c>
      <c r="X1545" s="628"/>
    </row>
    <row r="1546" spans="2:24" s="50" customFormat="1" ht="14.25" thickBot="1">
      <c r="B1546" s="283" t="s">
        <v>170</v>
      </c>
      <c r="C1546" s="645">
        <f>SUM(C1528:D1532)</f>
        <v>59</v>
      </c>
      <c r="D1546" s="645"/>
      <c r="E1546" s="645">
        <f>SUM(E1528:F1532)</f>
        <v>53</v>
      </c>
      <c r="F1546" s="645"/>
      <c r="G1546" s="284">
        <f t="shared" si="254"/>
        <v>112</v>
      </c>
      <c r="H1546" s="283" t="s">
        <v>169</v>
      </c>
      <c r="I1546" s="648">
        <f>SUM(N1528:N1532)</f>
        <v>45</v>
      </c>
      <c r="J1546" s="648"/>
      <c r="K1546" s="288">
        <f>SUM(O1528:P1532)</f>
        <v>57</v>
      </c>
      <c r="L1546" s="284">
        <f t="shared" si="251"/>
        <v>102</v>
      </c>
      <c r="S1546" s="275" t="s">
        <v>168</v>
      </c>
      <c r="T1546" s="627">
        <v>0</v>
      </c>
      <c r="U1546" s="627"/>
      <c r="V1546" s="279">
        <v>0</v>
      </c>
      <c r="W1546" s="627">
        <v>0</v>
      </c>
      <c r="X1546" s="628"/>
    </row>
    <row r="1547" spans="2:24" s="50" customFormat="1">
      <c r="B1547" s="283" t="s">
        <v>167</v>
      </c>
      <c r="C1547" s="645">
        <f>SUM(C1533:D1537)</f>
        <v>41</v>
      </c>
      <c r="D1547" s="645"/>
      <c r="E1547" s="645">
        <f>SUM(E1533:F1537)</f>
        <v>48</v>
      </c>
      <c r="F1547" s="645"/>
      <c r="G1547" s="284">
        <f t="shared" si="254"/>
        <v>89</v>
      </c>
      <c r="H1547" s="283" t="s">
        <v>166</v>
      </c>
      <c r="I1547" s="648">
        <f>SUM(N1533:N1537)</f>
        <v>61</v>
      </c>
      <c r="J1547" s="648"/>
      <c r="K1547" s="288">
        <f>SUM(O1533:P1537)</f>
        <v>69</v>
      </c>
      <c r="L1547" s="284">
        <f t="shared" si="251"/>
        <v>130</v>
      </c>
      <c r="M1547" s="639" t="s">
        <v>165</v>
      </c>
      <c r="N1547" s="635">
        <f>SUM(I1547:J1553,N1544:N1545)</f>
        <v>184</v>
      </c>
      <c r="O1547" s="635">
        <f>SUM(K1547:K1553,O1544:P1545)</f>
        <v>236</v>
      </c>
      <c r="P1547" s="635"/>
      <c r="Q1547" s="635">
        <f t="shared" ref="Q1547:Q1548" si="255">SUM(M1547:P1547)</f>
        <v>420</v>
      </c>
      <c r="R1547" s="637">
        <f t="shared" ref="R1547:R1548" si="256">SUM(N1547:Q1547)</f>
        <v>840</v>
      </c>
      <c r="S1547" s="300" t="s">
        <v>164</v>
      </c>
      <c r="T1547" s="302">
        <v>0</v>
      </c>
      <c r="U1547" s="302">
        <v>0</v>
      </c>
      <c r="V1547" s="302">
        <v>0</v>
      </c>
      <c r="W1547" s="466">
        <v>0</v>
      </c>
      <c r="X1547" s="618"/>
    </row>
    <row r="1548" spans="2:24" s="50" customFormat="1" ht="14.25" thickBot="1">
      <c r="B1548" s="283" t="s">
        <v>163</v>
      </c>
      <c r="C1548" s="645">
        <f>SUM(C1538:D1542)</f>
        <v>49</v>
      </c>
      <c r="D1548" s="645"/>
      <c r="E1548" s="645">
        <f>SUM(E1538:F1542)</f>
        <v>49</v>
      </c>
      <c r="F1548" s="645"/>
      <c r="G1548" s="284">
        <f t="shared" si="254"/>
        <v>98</v>
      </c>
      <c r="H1548" s="283" t="s">
        <v>162</v>
      </c>
      <c r="I1548" s="648">
        <f>SUM(N1538:N1542)</f>
        <v>40</v>
      </c>
      <c r="J1548" s="648"/>
      <c r="K1548" s="288">
        <f>SUM(O1538:P1542)</f>
        <v>41</v>
      </c>
      <c r="L1548" s="284">
        <f t="shared" si="251"/>
        <v>81</v>
      </c>
      <c r="M1548" s="640"/>
      <c r="N1548" s="636"/>
      <c r="O1548" s="636"/>
      <c r="P1548" s="636"/>
      <c r="Q1548" s="636">
        <f t="shared" si="255"/>
        <v>0</v>
      </c>
      <c r="R1548" s="638">
        <f t="shared" si="256"/>
        <v>0</v>
      </c>
      <c r="S1548" s="277" t="s">
        <v>159</v>
      </c>
      <c r="T1548" s="632">
        <v>0</v>
      </c>
      <c r="U1548" s="632"/>
      <c r="V1548" s="280">
        <v>0</v>
      </c>
      <c r="W1548" s="632">
        <v>0</v>
      </c>
      <c r="X1548" s="647"/>
    </row>
    <row r="1549" spans="2:24" s="50" customFormat="1" ht="14.25" thickBot="1">
      <c r="B1549" s="283" t="s">
        <v>158</v>
      </c>
      <c r="C1549" s="645">
        <f>SUM(I1518:J1522)</f>
        <v>49</v>
      </c>
      <c r="D1549" s="645"/>
      <c r="E1549" s="645">
        <f>SUM(K1518:K1522)</f>
        <v>43</v>
      </c>
      <c r="F1549" s="645"/>
      <c r="G1549" s="284">
        <f t="shared" si="254"/>
        <v>92</v>
      </c>
      <c r="H1549" s="283" t="s">
        <v>157</v>
      </c>
      <c r="I1549" s="648">
        <f>SUM(T1518:U1522)</f>
        <v>42</v>
      </c>
      <c r="J1549" s="648"/>
      <c r="K1549" s="288">
        <f>SUM(V1518:V1522)</f>
        <v>56</v>
      </c>
      <c r="L1549" s="284">
        <f t="shared" si="251"/>
        <v>98</v>
      </c>
      <c r="M1549" s="292" t="s">
        <v>161</v>
      </c>
      <c r="N1549" s="319"/>
      <c r="O1549" s="320"/>
      <c r="P1549" s="649">
        <f>Q1547/Q1551*100</f>
        <v>21.96652719665272</v>
      </c>
      <c r="Q1549" s="650"/>
      <c r="R1549" s="271" t="s">
        <v>160</v>
      </c>
    </row>
    <row r="1550" spans="2:24" s="50" customFormat="1" ht="14.25" thickBot="1">
      <c r="B1550" s="283" t="s">
        <v>156</v>
      </c>
      <c r="C1550" s="645">
        <f>SUM(I1523:J1527)</f>
        <v>57</v>
      </c>
      <c r="D1550" s="645"/>
      <c r="E1550" s="645">
        <f>SUM(K1523:K1527)</f>
        <v>65</v>
      </c>
      <c r="F1550" s="645"/>
      <c r="G1550" s="284">
        <f t="shared" si="254"/>
        <v>122</v>
      </c>
      <c r="H1550" s="283" t="s">
        <v>155</v>
      </c>
      <c r="I1550" s="648">
        <f>SUM(T1523:U1527)</f>
        <v>23</v>
      </c>
      <c r="J1550" s="648"/>
      <c r="K1550" s="288">
        <f>SUM(V1523:V1527)</f>
        <v>42</v>
      </c>
      <c r="L1550" s="284">
        <f t="shared" si="251"/>
        <v>65</v>
      </c>
    </row>
    <row r="1551" spans="2:24" s="50" customFormat="1">
      <c r="B1551" s="283" t="s">
        <v>154</v>
      </c>
      <c r="C1551" s="645">
        <f>SUM(I1528:J1532)</f>
        <v>66</v>
      </c>
      <c r="D1551" s="645"/>
      <c r="E1551" s="645">
        <f>SUM(K1528:K1532)</f>
        <v>61</v>
      </c>
      <c r="F1551" s="645"/>
      <c r="G1551" s="284">
        <f t="shared" si="254"/>
        <v>127</v>
      </c>
      <c r="H1551" s="283" t="s">
        <v>153</v>
      </c>
      <c r="I1551" s="648">
        <f>SUM(T1528:U1532)</f>
        <v>16</v>
      </c>
      <c r="J1551" s="648"/>
      <c r="K1551" s="288">
        <f>SUM(V1528:V1532)</f>
        <v>22</v>
      </c>
      <c r="L1551" s="284">
        <f>SUM(H1551:K1551)</f>
        <v>38</v>
      </c>
      <c r="M1551" s="639" t="s">
        <v>152</v>
      </c>
      <c r="N1551" s="635">
        <f>SUM(C1544:D1553,I1544:J1553,N1544:N1545)</f>
        <v>931</v>
      </c>
      <c r="O1551" s="635">
        <f>SUM(E1544:F1553,K1544:K1553,O1544:P1545)</f>
        <v>981</v>
      </c>
      <c r="P1551" s="635"/>
      <c r="Q1551" s="635">
        <f>SUM(N1551:P1552)</f>
        <v>1912</v>
      </c>
      <c r="R1551" s="637"/>
      <c r="S1551" s="651" t="s">
        <v>151</v>
      </c>
      <c r="T1551" s="623">
        <v>41</v>
      </c>
      <c r="U1551" s="623"/>
      <c r="V1551" s="623">
        <v>44</v>
      </c>
      <c r="W1551" s="623">
        <v>43</v>
      </c>
      <c r="X1551" s="625"/>
    </row>
    <row r="1552" spans="2:24" s="50" customFormat="1" ht="14.25" thickBot="1">
      <c r="B1552" s="283" t="s">
        <v>150</v>
      </c>
      <c r="C1552" s="645">
        <f>SUM(I1533:J1537)</f>
        <v>76</v>
      </c>
      <c r="D1552" s="645"/>
      <c r="E1552" s="645">
        <f>SUM(K1533:K1537)</f>
        <v>70</v>
      </c>
      <c r="F1552" s="645"/>
      <c r="G1552" s="284">
        <f t="shared" si="254"/>
        <v>146</v>
      </c>
      <c r="H1552" s="283" t="s">
        <v>149</v>
      </c>
      <c r="I1552" s="648">
        <f>SUM(T1533:U1537)</f>
        <v>2</v>
      </c>
      <c r="J1552" s="648"/>
      <c r="K1552" s="288">
        <f>SUM(V1533:V1537)</f>
        <v>5</v>
      </c>
      <c r="L1552" s="284">
        <f t="shared" ref="L1552:L1553" si="257">SUM(H1552:K1552)</f>
        <v>7</v>
      </c>
      <c r="M1552" s="640"/>
      <c r="N1552" s="636"/>
      <c r="O1552" s="636"/>
      <c r="P1552" s="636"/>
      <c r="Q1552" s="636"/>
      <c r="R1552" s="638"/>
      <c r="S1552" s="652"/>
      <c r="T1552" s="624"/>
      <c r="U1552" s="624"/>
      <c r="V1552" s="624"/>
      <c r="W1552" s="624"/>
      <c r="X1552" s="626"/>
    </row>
    <row r="1553" spans="2:27" s="50" customFormat="1" ht="14.25" thickBot="1">
      <c r="B1553" s="285" t="s">
        <v>148</v>
      </c>
      <c r="C1553" s="641">
        <f>SUM(I1538:J1542)</f>
        <v>82</v>
      </c>
      <c r="D1553" s="641"/>
      <c r="E1553" s="641">
        <f>SUM(K1538:K1542)</f>
        <v>82</v>
      </c>
      <c r="F1553" s="641"/>
      <c r="G1553" s="286">
        <f t="shared" si="254"/>
        <v>164</v>
      </c>
      <c r="H1553" s="285" t="s">
        <v>147</v>
      </c>
      <c r="I1553" s="653">
        <f>SUM(T1538:U1542)</f>
        <v>0</v>
      </c>
      <c r="J1553" s="653"/>
      <c r="K1553" s="289">
        <f>SUM(V1538:V1542)</f>
        <v>1</v>
      </c>
      <c r="L1553" s="286">
        <f t="shared" si="257"/>
        <v>1</v>
      </c>
      <c r="M1553" s="269" t="s">
        <v>7</v>
      </c>
      <c r="N1553" s="306"/>
      <c r="O1553" s="306"/>
      <c r="P1553" s="306"/>
      <c r="Q1553" s="661">
        <f>字別人口!Q86</f>
        <v>867</v>
      </c>
      <c r="R1553" s="662"/>
      <c r="S1553" s="643" t="s">
        <v>146</v>
      </c>
      <c r="T1553" s="643"/>
      <c r="U1553" s="643"/>
      <c r="V1553" s="643"/>
      <c r="W1553" s="169">
        <v>37</v>
      </c>
      <c r="X1553" s="107">
        <v>74</v>
      </c>
    </row>
    <row r="1555" spans="2:27" s="50" customFormat="1"/>
    <row r="1556" spans="2:27" s="50" customFormat="1" ht="13.5" customHeight="1">
      <c r="B1556" s="643" t="s">
        <v>1</v>
      </c>
      <c r="C1556" s="643"/>
      <c r="D1556" s="643" t="s">
        <v>2</v>
      </c>
      <c r="E1556" s="643"/>
      <c r="F1556" s="643"/>
      <c r="G1556" s="643"/>
      <c r="H1556" s="643"/>
      <c r="I1556" s="643"/>
      <c r="J1556" s="631" t="s">
        <v>338</v>
      </c>
      <c r="K1556" s="631"/>
      <c r="L1556" s="631"/>
      <c r="M1556" s="631"/>
      <c r="N1556" s="631"/>
      <c r="O1556" s="631"/>
      <c r="P1556" s="631"/>
      <c r="U1556" s="193" t="str">
        <f>$U$2</f>
        <v>平成29年11月30日</v>
      </c>
      <c r="V1556" s="193"/>
      <c r="W1556" s="193"/>
      <c r="X1556" s="193" t="s">
        <v>0</v>
      </c>
      <c r="Y1556" s="4"/>
      <c r="Z1556" s="4"/>
      <c r="AA1556" s="4"/>
    </row>
    <row r="1557" spans="2:27" s="50" customFormat="1" ht="13.5" customHeight="1">
      <c r="B1557" s="643" t="s">
        <v>282</v>
      </c>
      <c r="C1557" s="643"/>
      <c r="D1557" s="643" t="s">
        <v>106</v>
      </c>
      <c r="E1557" s="643"/>
      <c r="F1557" s="643"/>
      <c r="G1557" s="643"/>
      <c r="H1557" s="260"/>
      <c r="I1557" s="260"/>
      <c r="J1557" s="631"/>
      <c r="K1557" s="631"/>
      <c r="L1557" s="631"/>
      <c r="M1557" s="631"/>
      <c r="N1557" s="631"/>
      <c r="O1557" s="631"/>
      <c r="P1557" s="631"/>
      <c r="U1557" s="193" t="str">
        <f>$U$3</f>
        <v>平成29年12月 1日</v>
      </c>
      <c r="V1557" s="193"/>
      <c r="W1557" s="193"/>
      <c r="X1557" s="193" t="s">
        <v>3</v>
      </c>
      <c r="Y1557" s="4"/>
      <c r="Z1557" s="4"/>
      <c r="AA1557" s="4"/>
    </row>
    <row r="1558" spans="2:27" s="50" customFormat="1" ht="13.5" customHeight="1" thickBot="1">
      <c r="J1558" s="273"/>
      <c r="K1558" s="273"/>
      <c r="L1558" s="273"/>
      <c r="M1558" s="273"/>
      <c r="N1558" s="273"/>
      <c r="O1558" s="273"/>
      <c r="P1558" s="273"/>
      <c r="U1558" s="260"/>
      <c r="X1558" s="4"/>
      <c r="Y1558" s="4"/>
      <c r="Z1558" s="4"/>
      <c r="AA1558" s="4"/>
    </row>
    <row r="1559" spans="2:27" s="50" customFormat="1">
      <c r="B1559" s="294" t="s">
        <v>280</v>
      </c>
      <c r="C1559" s="642" t="s">
        <v>4</v>
      </c>
      <c r="D1559" s="642"/>
      <c r="E1559" s="642" t="s">
        <v>5</v>
      </c>
      <c r="F1559" s="642"/>
      <c r="G1559" s="295" t="s">
        <v>6</v>
      </c>
      <c r="H1559" s="294" t="s">
        <v>280</v>
      </c>
      <c r="I1559" s="642" t="s">
        <v>4</v>
      </c>
      <c r="J1559" s="642"/>
      <c r="K1559" s="296" t="s">
        <v>5</v>
      </c>
      <c r="L1559" s="295" t="s">
        <v>6</v>
      </c>
      <c r="M1559" s="294" t="s">
        <v>280</v>
      </c>
      <c r="N1559" s="296" t="s">
        <v>4</v>
      </c>
      <c r="O1559" s="642" t="s">
        <v>5</v>
      </c>
      <c r="P1559" s="642"/>
      <c r="Q1559" s="642" t="s">
        <v>6</v>
      </c>
      <c r="R1559" s="646"/>
      <c r="S1559" s="294" t="s">
        <v>280</v>
      </c>
      <c r="T1559" s="642" t="s">
        <v>4</v>
      </c>
      <c r="U1559" s="642"/>
      <c r="V1559" s="296" t="s">
        <v>5</v>
      </c>
      <c r="W1559" s="642" t="s">
        <v>6</v>
      </c>
      <c r="X1559" s="646"/>
    </row>
    <row r="1560" spans="2:27" s="50" customFormat="1">
      <c r="B1560" s="297" t="s">
        <v>279</v>
      </c>
      <c r="C1560" s="629">
        <v>2</v>
      </c>
      <c r="D1560" s="629"/>
      <c r="E1560" s="629">
        <v>7</v>
      </c>
      <c r="F1560" s="629"/>
      <c r="G1560" s="298">
        <v>9</v>
      </c>
      <c r="H1560" s="297" t="s">
        <v>278</v>
      </c>
      <c r="I1560" s="629">
        <v>45</v>
      </c>
      <c r="J1560" s="629"/>
      <c r="K1560" s="299">
        <v>19</v>
      </c>
      <c r="L1560" s="298">
        <v>64</v>
      </c>
      <c r="M1560" s="297" t="s">
        <v>277</v>
      </c>
      <c r="N1560" s="299">
        <v>12</v>
      </c>
      <c r="O1560" s="629">
        <v>14</v>
      </c>
      <c r="P1560" s="629"/>
      <c r="Q1560" s="629">
        <v>26</v>
      </c>
      <c r="R1560" s="630"/>
      <c r="S1560" s="297" t="s">
        <v>276</v>
      </c>
      <c r="T1560" s="629">
        <v>6</v>
      </c>
      <c r="U1560" s="629"/>
      <c r="V1560" s="299">
        <v>8</v>
      </c>
      <c r="W1560" s="629">
        <v>14</v>
      </c>
      <c r="X1560" s="630"/>
    </row>
    <row r="1561" spans="2:27" s="50" customFormat="1">
      <c r="B1561" s="275" t="s">
        <v>275</v>
      </c>
      <c r="C1561" s="627">
        <v>6</v>
      </c>
      <c r="D1561" s="627"/>
      <c r="E1561" s="627">
        <v>6</v>
      </c>
      <c r="F1561" s="627"/>
      <c r="G1561" s="276">
        <v>12</v>
      </c>
      <c r="H1561" s="275" t="s">
        <v>274</v>
      </c>
      <c r="I1561" s="627">
        <v>29</v>
      </c>
      <c r="J1561" s="627"/>
      <c r="K1561" s="279">
        <v>17</v>
      </c>
      <c r="L1561" s="276">
        <v>46</v>
      </c>
      <c r="M1561" s="275" t="s">
        <v>273</v>
      </c>
      <c r="N1561" s="279">
        <v>10</v>
      </c>
      <c r="O1561" s="627">
        <v>9</v>
      </c>
      <c r="P1561" s="627"/>
      <c r="Q1561" s="627">
        <v>19</v>
      </c>
      <c r="R1561" s="628"/>
      <c r="S1561" s="275" t="s">
        <v>272</v>
      </c>
      <c r="T1561" s="627">
        <v>4</v>
      </c>
      <c r="U1561" s="627"/>
      <c r="V1561" s="279">
        <v>11</v>
      </c>
      <c r="W1561" s="627">
        <v>15</v>
      </c>
      <c r="X1561" s="628"/>
    </row>
    <row r="1562" spans="2:27" s="50" customFormat="1">
      <c r="B1562" s="275" t="s">
        <v>271</v>
      </c>
      <c r="C1562" s="627">
        <v>8</v>
      </c>
      <c r="D1562" s="627"/>
      <c r="E1562" s="627">
        <v>7</v>
      </c>
      <c r="F1562" s="627"/>
      <c r="G1562" s="276">
        <v>15</v>
      </c>
      <c r="H1562" s="275" t="s">
        <v>270</v>
      </c>
      <c r="I1562" s="627">
        <v>15</v>
      </c>
      <c r="J1562" s="627"/>
      <c r="K1562" s="279">
        <v>8</v>
      </c>
      <c r="L1562" s="276">
        <v>23</v>
      </c>
      <c r="M1562" s="275" t="s">
        <v>269</v>
      </c>
      <c r="N1562" s="279">
        <v>10</v>
      </c>
      <c r="O1562" s="627">
        <v>14</v>
      </c>
      <c r="P1562" s="627"/>
      <c r="Q1562" s="627">
        <v>24</v>
      </c>
      <c r="R1562" s="628"/>
      <c r="S1562" s="275" t="s">
        <v>268</v>
      </c>
      <c r="T1562" s="627">
        <v>8</v>
      </c>
      <c r="U1562" s="627"/>
      <c r="V1562" s="279">
        <v>9</v>
      </c>
      <c r="W1562" s="627">
        <v>17</v>
      </c>
      <c r="X1562" s="628"/>
    </row>
    <row r="1563" spans="2:27" s="50" customFormat="1">
      <c r="B1563" s="275" t="s">
        <v>267</v>
      </c>
      <c r="C1563" s="627">
        <v>8</v>
      </c>
      <c r="D1563" s="627"/>
      <c r="E1563" s="627">
        <v>3</v>
      </c>
      <c r="F1563" s="627"/>
      <c r="G1563" s="276">
        <v>11</v>
      </c>
      <c r="H1563" s="275" t="s">
        <v>266</v>
      </c>
      <c r="I1563" s="627">
        <v>17</v>
      </c>
      <c r="J1563" s="627"/>
      <c r="K1563" s="279">
        <v>9</v>
      </c>
      <c r="L1563" s="276">
        <v>26</v>
      </c>
      <c r="M1563" s="275" t="s">
        <v>265</v>
      </c>
      <c r="N1563" s="279">
        <v>11</v>
      </c>
      <c r="O1563" s="627">
        <v>12</v>
      </c>
      <c r="P1563" s="627"/>
      <c r="Q1563" s="627">
        <v>23</v>
      </c>
      <c r="R1563" s="628"/>
      <c r="S1563" s="275" t="s">
        <v>264</v>
      </c>
      <c r="T1563" s="627">
        <v>2</v>
      </c>
      <c r="U1563" s="627"/>
      <c r="V1563" s="279">
        <v>4</v>
      </c>
      <c r="W1563" s="627">
        <v>6</v>
      </c>
      <c r="X1563" s="628"/>
    </row>
    <row r="1564" spans="2:27" s="50" customFormat="1">
      <c r="B1564" s="300" t="s">
        <v>263</v>
      </c>
      <c r="C1564" s="466">
        <v>7</v>
      </c>
      <c r="D1564" s="466"/>
      <c r="E1564" s="466">
        <v>9</v>
      </c>
      <c r="F1564" s="466"/>
      <c r="G1564" s="301">
        <v>16</v>
      </c>
      <c r="H1564" s="300" t="s">
        <v>262</v>
      </c>
      <c r="I1564" s="466">
        <v>9</v>
      </c>
      <c r="J1564" s="466"/>
      <c r="K1564" s="196">
        <v>11</v>
      </c>
      <c r="L1564" s="301">
        <v>20</v>
      </c>
      <c r="M1564" s="300" t="s">
        <v>261</v>
      </c>
      <c r="N1564" s="196">
        <v>10</v>
      </c>
      <c r="O1564" s="466">
        <v>19</v>
      </c>
      <c r="P1564" s="466"/>
      <c r="Q1564" s="466">
        <v>29</v>
      </c>
      <c r="R1564" s="618"/>
      <c r="S1564" s="300" t="s">
        <v>260</v>
      </c>
      <c r="T1564" s="466">
        <v>6</v>
      </c>
      <c r="U1564" s="466"/>
      <c r="V1564" s="196">
        <v>5</v>
      </c>
      <c r="W1564" s="466">
        <v>11</v>
      </c>
      <c r="X1564" s="618"/>
    </row>
    <row r="1565" spans="2:27" s="50" customFormat="1">
      <c r="B1565" s="275" t="s">
        <v>259</v>
      </c>
      <c r="C1565" s="627">
        <v>9</v>
      </c>
      <c r="D1565" s="627"/>
      <c r="E1565" s="627">
        <v>5</v>
      </c>
      <c r="F1565" s="627"/>
      <c r="G1565" s="276">
        <v>14</v>
      </c>
      <c r="H1565" s="275" t="s">
        <v>258</v>
      </c>
      <c r="I1565" s="627">
        <v>8</v>
      </c>
      <c r="J1565" s="627"/>
      <c r="K1565" s="279">
        <v>4</v>
      </c>
      <c r="L1565" s="276">
        <v>12</v>
      </c>
      <c r="M1565" s="275" t="s">
        <v>257</v>
      </c>
      <c r="N1565" s="279">
        <v>17</v>
      </c>
      <c r="O1565" s="627">
        <v>12</v>
      </c>
      <c r="P1565" s="627"/>
      <c r="Q1565" s="627">
        <v>29</v>
      </c>
      <c r="R1565" s="628"/>
      <c r="S1565" s="275" t="s">
        <v>256</v>
      </c>
      <c r="T1565" s="627">
        <v>5</v>
      </c>
      <c r="U1565" s="627"/>
      <c r="V1565" s="279">
        <v>7</v>
      </c>
      <c r="W1565" s="627">
        <v>12</v>
      </c>
      <c r="X1565" s="628"/>
    </row>
    <row r="1566" spans="2:27" s="50" customFormat="1">
      <c r="B1566" s="275" t="s">
        <v>255</v>
      </c>
      <c r="C1566" s="627">
        <v>7</v>
      </c>
      <c r="D1566" s="627"/>
      <c r="E1566" s="627">
        <v>11</v>
      </c>
      <c r="F1566" s="627"/>
      <c r="G1566" s="276">
        <v>18</v>
      </c>
      <c r="H1566" s="275" t="s">
        <v>254</v>
      </c>
      <c r="I1566" s="627">
        <v>13</v>
      </c>
      <c r="J1566" s="627"/>
      <c r="K1566" s="279">
        <v>6</v>
      </c>
      <c r="L1566" s="276">
        <v>19</v>
      </c>
      <c r="M1566" s="275" t="s">
        <v>253</v>
      </c>
      <c r="N1566" s="279">
        <v>12</v>
      </c>
      <c r="O1566" s="627">
        <v>11</v>
      </c>
      <c r="P1566" s="627"/>
      <c r="Q1566" s="627">
        <v>23</v>
      </c>
      <c r="R1566" s="628"/>
      <c r="S1566" s="275" t="s">
        <v>252</v>
      </c>
      <c r="T1566" s="627">
        <v>9</v>
      </c>
      <c r="U1566" s="627"/>
      <c r="V1566" s="279">
        <v>5</v>
      </c>
      <c r="W1566" s="627">
        <v>14</v>
      </c>
      <c r="X1566" s="628"/>
    </row>
    <row r="1567" spans="2:27" s="50" customFormat="1">
      <c r="B1567" s="275" t="s">
        <v>251</v>
      </c>
      <c r="C1567" s="627">
        <v>8</v>
      </c>
      <c r="D1567" s="627"/>
      <c r="E1567" s="627">
        <v>8</v>
      </c>
      <c r="F1567" s="627"/>
      <c r="G1567" s="276">
        <v>16</v>
      </c>
      <c r="H1567" s="275" t="s">
        <v>250</v>
      </c>
      <c r="I1567" s="627">
        <v>12</v>
      </c>
      <c r="J1567" s="627"/>
      <c r="K1567" s="279">
        <v>11</v>
      </c>
      <c r="L1567" s="276">
        <v>23</v>
      </c>
      <c r="M1567" s="275" t="s">
        <v>249</v>
      </c>
      <c r="N1567" s="279">
        <v>16</v>
      </c>
      <c r="O1567" s="627">
        <v>8</v>
      </c>
      <c r="P1567" s="627"/>
      <c r="Q1567" s="627">
        <v>24</v>
      </c>
      <c r="R1567" s="628"/>
      <c r="S1567" s="275" t="s">
        <v>248</v>
      </c>
      <c r="T1567" s="627">
        <v>8</v>
      </c>
      <c r="U1567" s="627"/>
      <c r="V1567" s="279">
        <v>7</v>
      </c>
      <c r="W1567" s="627">
        <v>15</v>
      </c>
      <c r="X1567" s="628"/>
    </row>
    <row r="1568" spans="2:27" s="50" customFormat="1">
      <c r="B1568" s="275" t="s">
        <v>247</v>
      </c>
      <c r="C1568" s="627">
        <v>9</v>
      </c>
      <c r="D1568" s="627"/>
      <c r="E1568" s="627">
        <v>11</v>
      </c>
      <c r="F1568" s="627"/>
      <c r="G1568" s="276">
        <v>20</v>
      </c>
      <c r="H1568" s="275" t="s">
        <v>246</v>
      </c>
      <c r="I1568" s="627">
        <v>11</v>
      </c>
      <c r="J1568" s="627"/>
      <c r="K1568" s="279">
        <v>8</v>
      </c>
      <c r="L1568" s="276">
        <v>19</v>
      </c>
      <c r="M1568" s="275" t="s">
        <v>245</v>
      </c>
      <c r="N1568" s="279">
        <v>4</v>
      </c>
      <c r="O1568" s="627">
        <v>7</v>
      </c>
      <c r="P1568" s="627"/>
      <c r="Q1568" s="627">
        <v>11</v>
      </c>
      <c r="R1568" s="628"/>
      <c r="S1568" s="275" t="s">
        <v>244</v>
      </c>
      <c r="T1568" s="627">
        <v>4</v>
      </c>
      <c r="U1568" s="627"/>
      <c r="V1568" s="279">
        <v>5</v>
      </c>
      <c r="W1568" s="627">
        <v>9</v>
      </c>
      <c r="X1568" s="628"/>
    </row>
    <row r="1569" spans="2:24" s="50" customFormat="1">
      <c r="B1569" s="300" t="s">
        <v>243</v>
      </c>
      <c r="C1569" s="466">
        <v>7</v>
      </c>
      <c r="D1569" s="466"/>
      <c r="E1569" s="466">
        <v>8</v>
      </c>
      <c r="F1569" s="466"/>
      <c r="G1569" s="301">
        <v>15</v>
      </c>
      <c r="H1569" s="300" t="s">
        <v>242</v>
      </c>
      <c r="I1569" s="466">
        <v>14</v>
      </c>
      <c r="J1569" s="466"/>
      <c r="K1569" s="196">
        <v>12</v>
      </c>
      <c r="L1569" s="301">
        <v>26</v>
      </c>
      <c r="M1569" s="300" t="s">
        <v>241</v>
      </c>
      <c r="N1569" s="196">
        <v>12</v>
      </c>
      <c r="O1569" s="466">
        <v>11</v>
      </c>
      <c r="P1569" s="466"/>
      <c r="Q1569" s="466">
        <v>23</v>
      </c>
      <c r="R1569" s="618"/>
      <c r="S1569" s="300" t="s">
        <v>240</v>
      </c>
      <c r="T1569" s="466">
        <v>3</v>
      </c>
      <c r="U1569" s="466"/>
      <c r="V1569" s="196">
        <v>3</v>
      </c>
      <c r="W1569" s="466">
        <v>6</v>
      </c>
      <c r="X1569" s="618"/>
    </row>
    <row r="1570" spans="2:24" s="50" customFormat="1">
      <c r="B1570" s="275" t="s">
        <v>239</v>
      </c>
      <c r="C1570" s="627">
        <v>10</v>
      </c>
      <c r="D1570" s="627"/>
      <c r="E1570" s="627">
        <v>3</v>
      </c>
      <c r="F1570" s="627"/>
      <c r="G1570" s="276">
        <v>13</v>
      </c>
      <c r="H1570" s="275" t="s">
        <v>238</v>
      </c>
      <c r="I1570" s="627">
        <v>9</v>
      </c>
      <c r="J1570" s="627"/>
      <c r="K1570" s="279">
        <v>4</v>
      </c>
      <c r="L1570" s="276">
        <v>13</v>
      </c>
      <c r="M1570" s="275" t="s">
        <v>237</v>
      </c>
      <c r="N1570" s="279">
        <v>13</v>
      </c>
      <c r="O1570" s="627">
        <v>10</v>
      </c>
      <c r="P1570" s="627"/>
      <c r="Q1570" s="627">
        <v>23</v>
      </c>
      <c r="R1570" s="628"/>
      <c r="S1570" s="275" t="s">
        <v>236</v>
      </c>
      <c r="T1570" s="627">
        <v>2</v>
      </c>
      <c r="U1570" s="627"/>
      <c r="V1570" s="279">
        <v>4</v>
      </c>
      <c r="W1570" s="627">
        <v>6</v>
      </c>
      <c r="X1570" s="628"/>
    </row>
    <row r="1571" spans="2:24" s="50" customFormat="1">
      <c r="B1571" s="275" t="s">
        <v>235</v>
      </c>
      <c r="C1571" s="627">
        <v>12</v>
      </c>
      <c r="D1571" s="627"/>
      <c r="E1571" s="627">
        <v>4</v>
      </c>
      <c r="F1571" s="627"/>
      <c r="G1571" s="276">
        <v>16</v>
      </c>
      <c r="H1571" s="275" t="s">
        <v>234</v>
      </c>
      <c r="I1571" s="627">
        <v>13</v>
      </c>
      <c r="J1571" s="627"/>
      <c r="K1571" s="279">
        <v>11</v>
      </c>
      <c r="L1571" s="276">
        <v>24</v>
      </c>
      <c r="M1571" s="275" t="s">
        <v>233</v>
      </c>
      <c r="N1571" s="279">
        <v>9</v>
      </c>
      <c r="O1571" s="627">
        <v>15</v>
      </c>
      <c r="P1571" s="627"/>
      <c r="Q1571" s="627">
        <v>24</v>
      </c>
      <c r="R1571" s="628"/>
      <c r="S1571" s="275" t="s">
        <v>232</v>
      </c>
      <c r="T1571" s="627">
        <v>3</v>
      </c>
      <c r="U1571" s="627"/>
      <c r="V1571" s="279">
        <v>6</v>
      </c>
      <c r="W1571" s="627">
        <v>9</v>
      </c>
      <c r="X1571" s="628"/>
    </row>
    <row r="1572" spans="2:24" s="50" customFormat="1">
      <c r="B1572" s="275" t="s">
        <v>231</v>
      </c>
      <c r="C1572" s="627">
        <v>8</v>
      </c>
      <c r="D1572" s="627"/>
      <c r="E1572" s="627">
        <v>4</v>
      </c>
      <c r="F1572" s="627"/>
      <c r="G1572" s="276">
        <v>12</v>
      </c>
      <c r="H1572" s="275" t="s">
        <v>230</v>
      </c>
      <c r="I1572" s="627">
        <v>7</v>
      </c>
      <c r="J1572" s="627"/>
      <c r="K1572" s="279">
        <v>12</v>
      </c>
      <c r="L1572" s="276">
        <v>19</v>
      </c>
      <c r="M1572" s="275" t="s">
        <v>229</v>
      </c>
      <c r="N1572" s="279">
        <v>11</v>
      </c>
      <c r="O1572" s="627">
        <v>7</v>
      </c>
      <c r="P1572" s="627"/>
      <c r="Q1572" s="627">
        <v>18</v>
      </c>
      <c r="R1572" s="628"/>
      <c r="S1572" s="275" t="s">
        <v>228</v>
      </c>
      <c r="T1572" s="627">
        <v>3</v>
      </c>
      <c r="U1572" s="627"/>
      <c r="V1572" s="279">
        <v>5</v>
      </c>
      <c r="W1572" s="627">
        <v>8</v>
      </c>
      <c r="X1572" s="628"/>
    </row>
    <row r="1573" spans="2:24" s="50" customFormat="1">
      <c r="B1573" s="275" t="s">
        <v>227</v>
      </c>
      <c r="C1573" s="627">
        <v>5</v>
      </c>
      <c r="D1573" s="627"/>
      <c r="E1573" s="627">
        <v>6</v>
      </c>
      <c r="F1573" s="627"/>
      <c r="G1573" s="276">
        <v>11</v>
      </c>
      <c r="H1573" s="275" t="s">
        <v>226</v>
      </c>
      <c r="I1573" s="627">
        <v>11</v>
      </c>
      <c r="J1573" s="627"/>
      <c r="K1573" s="279">
        <v>13</v>
      </c>
      <c r="L1573" s="276">
        <v>24</v>
      </c>
      <c r="M1573" s="275" t="s">
        <v>225</v>
      </c>
      <c r="N1573" s="279">
        <v>11</v>
      </c>
      <c r="O1573" s="627">
        <v>16</v>
      </c>
      <c r="P1573" s="627"/>
      <c r="Q1573" s="627">
        <v>27</v>
      </c>
      <c r="R1573" s="628"/>
      <c r="S1573" s="275" t="s">
        <v>224</v>
      </c>
      <c r="T1573" s="627">
        <v>0</v>
      </c>
      <c r="U1573" s="627"/>
      <c r="V1573" s="279">
        <v>3</v>
      </c>
      <c r="W1573" s="627">
        <v>3</v>
      </c>
      <c r="X1573" s="628"/>
    </row>
    <row r="1574" spans="2:24" s="50" customFormat="1">
      <c r="B1574" s="300" t="s">
        <v>223</v>
      </c>
      <c r="C1574" s="466">
        <v>6</v>
      </c>
      <c r="D1574" s="466"/>
      <c r="E1574" s="466">
        <v>10</v>
      </c>
      <c r="F1574" s="466"/>
      <c r="G1574" s="301">
        <v>16</v>
      </c>
      <c r="H1574" s="300" t="s">
        <v>222</v>
      </c>
      <c r="I1574" s="466">
        <v>12</v>
      </c>
      <c r="J1574" s="466"/>
      <c r="K1574" s="196">
        <v>7</v>
      </c>
      <c r="L1574" s="301">
        <v>19</v>
      </c>
      <c r="M1574" s="300" t="s">
        <v>221</v>
      </c>
      <c r="N1574" s="196">
        <v>14</v>
      </c>
      <c r="O1574" s="466">
        <v>13</v>
      </c>
      <c r="P1574" s="466"/>
      <c r="Q1574" s="466">
        <v>27</v>
      </c>
      <c r="R1574" s="618"/>
      <c r="S1574" s="300" t="s">
        <v>220</v>
      </c>
      <c r="T1574" s="466">
        <v>0</v>
      </c>
      <c r="U1574" s="466"/>
      <c r="V1574" s="196">
        <v>3</v>
      </c>
      <c r="W1574" s="466">
        <v>3</v>
      </c>
      <c r="X1574" s="618"/>
    </row>
    <row r="1575" spans="2:24" s="50" customFormat="1">
      <c r="B1575" s="275" t="s">
        <v>219</v>
      </c>
      <c r="C1575" s="627">
        <v>8</v>
      </c>
      <c r="D1575" s="627"/>
      <c r="E1575" s="627">
        <v>5</v>
      </c>
      <c r="F1575" s="627"/>
      <c r="G1575" s="276">
        <v>13</v>
      </c>
      <c r="H1575" s="275" t="s">
        <v>218</v>
      </c>
      <c r="I1575" s="627">
        <v>15</v>
      </c>
      <c r="J1575" s="627"/>
      <c r="K1575" s="279">
        <v>10</v>
      </c>
      <c r="L1575" s="276">
        <v>25</v>
      </c>
      <c r="M1575" s="275" t="s">
        <v>217</v>
      </c>
      <c r="N1575" s="279">
        <v>11</v>
      </c>
      <c r="O1575" s="627">
        <v>11</v>
      </c>
      <c r="P1575" s="627"/>
      <c r="Q1575" s="627">
        <v>22</v>
      </c>
      <c r="R1575" s="628"/>
      <c r="S1575" s="275" t="s">
        <v>216</v>
      </c>
      <c r="T1575" s="627">
        <v>2</v>
      </c>
      <c r="U1575" s="627"/>
      <c r="V1575" s="279">
        <v>7</v>
      </c>
      <c r="W1575" s="627">
        <v>9</v>
      </c>
      <c r="X1575" s="628"/>
    </row>
    <row r="1576" spans="2:24" s="50" customFormat="1">
      <c r="B1576" s="275" t="s">
        <v>215</v>
      </c>
      <c r="C1576" s="627">
        <v>9</v>
      </c>
      <c r="D1576" s="627"/>
      <c r="E1576" s="627">
        <v>6</v>
      </c>
      <c r="F1576" s="627"/>
      <c r="G1576" s="276">
        <v>15</v>
      </c>
      <c r="H1576" s="275" t="s">
        <v>214</v>
      </c>
      <c r="I1576" s="627">
        <v>8</v>
      </c>
      <c r="J1576" s="627"/>
      <c r="K1576" s="279">
        <v>10</v>
      </c>
      <c r="L1576" s="276">
        <v>18</v>
      </c>
      <c r="M1576" s="275" t="s">
        <v>213</v>
      </c>
      <c r="N1576" s="279">
        <v>16</v>
      </c>
      <c r="O1576" s="627">
        <v>12</v>
      </c>
      <c r="P1576" s="627"/>
      <c r="Q1576" s="627">
        <v>28</v>
      </c>
      <c r="R1576" s="628"/>
      <c r="S1576" s="275" t="s">
        <v>212</v>
      </c>
      <c r="T1576" s="627">
        <v>0</v>
      </c>
      <c r="U1576" s="627"/>
      <c r="V1576" s="279">
        <v>3</v>
      </c>
      <c r="W1576" s="627">
        <v>3</v>
      </c>
      <c r="X1576" s="628"/>
    </row>
    <row r="1577" spans="2:24" s="50" customFormat="1">
      <c r="B1577" s="275" t="s">
        <v>211</v>
      </c>
      <c r="C1577" s="627">
        <v>5</v>
      </c>
      <c r="D1577" s="627"/>
      <c r="E1577" s="627">
        <v>10</v>
      </c>
      <c r="F1577" s="627"/>
      <c r="G1577" s="276">
        <v>15</v>
      </c>
      <c r="H1577" s="275" t="s">
        <v>210</v>
      </c>
      <c r="I1577" s="627">
        <v>12</v>
      </c>
      <c r="J1577" s="627"/>
      <c r="K1577" s="279">
        <v>10</v>
      </c>
      <c r="L1577" s="276">
        <v>22</v>
      </c>
      <c r="M1577" s="275" t="s">
        <v>209</v>
      </c>
      <c r="N1577" s="279">
        <v>18</v>
      </c>
      <c r="O1577" s="627">
        <v>6</v>
      </c>
      <c r="P1577" s="627"/>
      <c r="Q1577" s="627">
        <v>24</v>
      </c>
      <c r="R1577" s="628"/>
      <c r="S1577" s="275" t="s">
        <v>208</v>
      </c>
      <c r="T1577" s="627">
        <v>0</v>
      </c>
      <c r="U1577" s="627"/>
      <c r="V1577" s="279">
        <v>2</v>
      </c>
      <c r="W1577" s="627">
        <v>2</v>
      </c>
      <c r="X1577" s="628"/>
    </row>
    <row r="1578" spans="2:24" s="50" customFormat="1">
      <c r="B1578" s="275" t="s">
        <v>207</v>
      </c>
      <c r="C1578" s="627">
        <v>14</v>
      </c>
      <c r="D1578" s="627"/>
      <c r="E1578" s="627">
        <v>9</v>
      </c>
      <c r="F1578" s="627"/>
      <c r="G1578" s="276">
        <v>23</v>
      </c>
      <c r="H1578" s="275" t="s">
        <v>206</v>
      </c>
      <c r="I1578" s="627">
        <v>10</v>
      </c>
      <c r="J1578" s="627"/>
      <c r="K1578" s="279">
        <v>10</v>
      </c>
      <c r="L1578" s="276">
        <v>20</v>
      </c>
      <c r="M1578" s="275" t="s">
        <v>205</v>
      </c>
      <c r="N1578" s="279">
        <v>12</v>
      </c>
      <c r="O1578" s="627">
        <v>12</v>
      </c>
      <c r="P1578" s="627"/>
      <c r="Q1578" s="627">
        <v>24</v>
      </c>
      <c r="R1578" s="628"/>
      <c r="S1578" s="275" t="s">
        <v>204</v>
      </c>
      <c r="T1578" s="627">
        <v>1</v>
      </c>
      <c r="U1578" s="627"/>
      <c r="V1578" s="279">
        <v>2</v>
      </c>
      <c r="W1578" s="627">
        <v>3</v>
      </c>
      <c r="X1578" s="628"/>
    </row>
    <row r="1579" spans="2:24" s="50" customFormat="1">
      <c r="B1579" s="300" t="s">
        <v>203</v>
      </c>
      <c r="C1579" s="466">
        <v>17</v>
      </c>
      <c r="D1579" s="466"/>
      <c r="E1579" s="466">
        <v>16</v>
      </c>
      <c r="F1579" s="466"/>
      <c r="G1579" s="301">
        <v>33</v>
      </c>
      <c r="H1579" s="300" t="s">
        <v>202</v>
      </c>
      <c r="I1579" s="466">
        <v>22</v>
      </c>
      <c r="J1579" s="466"/>
      <c r="K1579" s="196">
        <v>11</v>
      </c>
      <c r="L1579" s="301">
        <v>33</v>
      </c>
      <c r="M1579" s="300" t="s">
        <v>201</v>
      </c>
      <c r="N1579" s="196">
        <v>5</v>
      </c>
      <c r="O1579" s="466">
        <v>11</v>
      </c>
      <c r="P1579" s="466"/>
      <c r="Q1579" s="466">
        <v>16</v>
      </c>
      <c r="R1579" s="618"/>
      <c r="S1579" s="300" t="s">
        <v>200</v>
      </c>
      <c r="T1579" s="466">
        <v>0</v>
      </c>
      <c r="U1579" s="466"/>
      <c r="V1579" s="196">
        <v>3</v>
      </c>
      <c r="W1579" s="466">
        <v>3</v>
      </c>
      <c r="X1579" s="618"/>
    </row>
    <row r="1580" spans="2:24" s="50" customFormat="1">
      <c r="B1580" s="275" t="s">
        <v>199</v>
      </c>
      <c r="C1580" s="627">
        <v>50</v>
      </c>
      <c r="D1580" s="627"/>
      <c r="E1580" s="627">
        <v>24</v>
      </c>
      <c r="F1580" s="627"/>
      <c r="G1580" s="276">
        <v>74</v>
      </c>
      <c r="H1580" s="275" t="s">
        <v>198</v>
      </c>
      <c r="I1580" s="627">
        <v>7</v>
      </c>
      <c r="J1580" s="627"/>
      <c r="K1580" s="279">
        <v>19</v>
      </c>
      <c r="L1580" s="276">
        <v>26</v>
      </c>
      <c r="M1580" s="275" t="s">
        <v>197</v>
      </c>
      <c r="N1580" s="279">
        <v>6</v>
      </c>
      <c r="O1580" s="627">
        <v>14</v>
      </c>
      <c r="P1580" s="627"/>
      <c r="Q1580" s="627">
        <v>20</v>
      </c>
      <c r="R1580" s="628"/>
      <c r="S1580" s="297" t="s">
        <v>196</v>
      </c>
      <c r="T1580" s="629">
        <v>0</v>
      </c>
      <c r="U1580" s="629"/>
      <c r="V1580" s="299">
        <v>1</v>
      </c>
      <c r="W1580" s="629">
        <v>1</v>
      </c>
      <c r="X1580" s="630"/>
    </row>
    <row r="1581" spans="2:24" s="50" customFormat="1">
      <c r="B1581" s="275" t="s">
        <v>195</v>
      </c>
      <c r="C1581" s="627">
        <v>50</v>
      </c>
      <c r="D1581" s="627"/>
      <c r="E1581" s="627">
        <v>17</v>
      </c>
      <c r="F1581" s="627"/>
      <c r="G1581" s="276">
        <v>67</v>
      </c>
      <c r="H1581" s="275" t="s">
        <v>194</v>
      </c>
      <c r="I1581" s="627">
        <v>18</v>
      </c>
      <c r="J1581" s="627"/>
      <c r="K1581" s="279">
        <v>12</v>
      </c>
      <c r="L1581" s="276">
        <v>30</v>
      </c>
      <c r="M1581" s="275" t="s">
        <v>193</v>
      </c>
      <c r="N1581" s="279">
        <v>5</v>
      </c>
      <c r="O1581" s="627">
        <v>4</v>
      </c>
      <c r="P1581" s="627"/>
      <c r="Q1581" s="627">
        <v>9</v>
      </c>
      <c r="R1581" s="628"/>
      <c r="S1581" s="275" t="s">
        <v>192</v>
      </c>
      <c r="T1581" s="627">
        <v>0</v>
      </c>
      <c r="U1581" s="627"/>
      <c r="V1581" s="279">
        <v>1</v>
      </c>
      <c r="W1581" s="627">
        <v>1</v>
      </c>
      <c r="X1581" s="628"/>
    </row>
    <row r="1582" spans="2:24" s="50" customFormat="1">
      <c r="B1582" s="275" t="s">
        <v>191</v>
      </c>
      <c r="C1582" s="627">
        <v>61</v>
      </c>
      <c r="D1582" s="627"/>
      <c r="E1582" s="627">
        <v>26</v>
      </c>
      <c r="F1582" s="627"/>
      <c r="G1582" s="276">
        <v>87</v>
      </c>
      <c r="H1582" s="275" t="s">
        <v>190</v>
      </c>
      <c r="I1582" s="627">
        <v>12</v>
      </c>
      <c r="J1582" s="627"/>
      <c r="K1582" s="279">
        <v>13</v>
      </c>
      <c r="L1582" s="276">
        <v>25</v>
      </c>
      <c r="M1582" s="275" t="s">
        <v>189</v>
      </c>
      <c r="N1582" s="279">
        <v>3</v>
      </c>
      <c r="O1582" s="627">
        <v>4</v>
      </c>
      <c r="P1582" s="627"/>
      <c r="Q1582" s="627">
        <v>7</v>
      </c>
      <c r="R1582" s="628"/>
      <c r="S1582" s="275" t="s">
        <v>188</v>
      </c>
      <c r="T1582" s="627">
        <v>0</v>
      </c>
      <c r="U1582" s="627"/>
      <c r="V1582" s="279">
        <v>3</v>
      </c>
      <c r="W1582" s="627">
        <v>3</v>
      </c>
      <c r="X1582" s="628"/>
    </row>
    <row r="1583" spans="2:24" s="50" customFormat="1">
      <c r="B1583" s="275" t="s">
        <v>187</v>
      </c>
      <c r="C1583" s="627">
        <v>50</v>
      </c>
      <c r="D1583" s="627"/>
      <c r="E1583" s="627">
        <v>19</v>
      </c>
      <c r="F1583" s="627"/>
      <c r="G1583" s="276">
        <v>69</v>
      </c>
      <c r="H1583" s="275" t="s">
        <v>186</v>
      </c>
      <c r="I1583" s="627">
        <v>14</v>
      </c>
      <c r="J1583" s="627"/>
      <c r="K1583" s="279">
        <v>16</v>
      </c>
      <c r="L1583" s="276">
        <v>30</v>
      </c>
      <c r="M1583" s="275" t="s">
        <v>185</v>
      </c>
      <c r="N1583" s="279">
        <v>2</v>
      </c>
      <c r="O1583" s="627">
        <v>6</v>
      </c>
      <c r="P1583" s="627"/>
      <c r="Q1583" s="627">
        <v>8</v>
      </c>
      <c r="R1583" s="628"/>
      <c r="S1583" s="275" t="s">
        <v>184</v>
      </c>
      <c r="T1583" s="627">
        <v>0</v>
      </c>
      <c r="U1583" s="627"/>
      <c r="V1583" s="279">
        <v>1</v>
      </c>
      <c r="W1583" s="627">
        <v>1</v>
      </c>
      <c r="X1583" s="628"/>
    </row>
    <row r="1584" spans="2:24" s="50" customFormat="1" ht="14.25" thickBot="1">
      <c r="B1584" s="277" t="s">
        <v>183</v>
      </c>
      <c r="C1584" s="632">
        <v>43</v>
      </c>
      <c r="D1584" s="632"/>
      <c r="E1584" s="632">
        <v>23</v>
      </c>
      <c r="F1584" s="632"/>
      <c r="G1584" s="278">
        <v>66</v>
      </c>
      <c r="H1584" s="277" t="s">
        <v>182</v>
      </c>
      <c r="I1584" s="632">
        <v>15</v>
      </c>
      <c r="J1584" s="632"/>
      <c r="K1584" s="280">
        <v>13</v>
      </c>
      <c r="L1584" s="278">
        <v>28</v>
      </c>
      <c r="M1584" s="277" t="s">
        <v>181</v>
      </c>
      <c r="N1584" s="280">
        <v>8</v>
      </c>
      <c r="O1584" s="632">
        <v>1</v>
      </c>
      <c r="P1584" s="632"/>
      <c r="Q1584" s="632">
        <v>9</v>
      </c>
      <c r="R1584" s="647"/>
      <c r="S1584" s="300" t="s">
        <v>180</v>
      </c>
      <c r="T1584" s="466">
        <v>0</v>
      </c>
      <c r="U1584" s="466"/>
      <c r="V1584" s="196">
        <v>0</v>
      </c>
      <c r="W1584" s="466">
        <v>0</v>
      </c>
      <c r="X1584" s="618"/>
    </row>
    <row r="1585" spans="2:27" s="50" customFormat="1" ht="14.25" thickBot="1">
      <c r="F1585" s="643" t="s">
        <v>179</v>
      </c>
      <c r="G1585" s="643"/>
      <c r="H1585" s="643"/>
      <c r="I1585" s="643"/>
      <c r="S1585" s="297" t="s">
        <v>178</v>
      </c>
      <c r="T1585" s="629">
        <v>0</v>
      </c>
      <c r="U1585" s="629"/>
      <c r="V1585" s="299">
        <v>0</v>
      </c>
      <c r="W1585" s="629">
        <v>0</v>
      </c>
      <c r="X1585" s="630"/>
    </row>
    <row r="1586" spans="2:27" s="50" customFormat="1">
      <c r="B1586" s="281" t="s">
        <v>177</v>
      </c>
      <c r="C1586" s="634">
        <f>SUM(C1560:D1564)</f>
        <v>31</v>
      </c>
      <c r="D1586" s="634"/>
      <c r="E1586" s="634">
        <f>SUM(E1560:F1564)</f>
        <v>32</v>
      </c>
      <c r="F1586" s="634"/>
      <c r="G1586" s="282">
        <f>SUM(C1586:F1586)</f>
        <v>63</v>
      </c>
      <c r="H1586" s="281" t="s">
        <v>176</v>
      </c>
      <c r="I1586" s="633">
        <f>SUM(N1560:N1564)</f>
        <v>53</v>
      </c>
      <c r="J1586" s="633"/>
      <c r="K1586" s="287">
        <f>SUM(O1560:P1564)</f>
        <v>68</v>
      </c>
      <c r="L1586" s="282">
        <f t="shared" ref="L1586:L1592" si="258">SUM(H1586:K1586)</f>
        <v>121</v>
      </c>
      <c r="M1586" s="268" t="s">
        <v>175</v>
      </c>
      <c r="N1586" s="290">
        <f>SUM(T1585:U1590)</f>
        <v>0</v>
      </c>
      <c r="O1586" s="634">
        <f>SUM(V1585:V1589)</f>
        <v>0</v>
      </c>
      <c r="P1586" s="634"/>
      <c r="Q1586" s="634">
        <f t="shared" ref="Q1586:Q1587" si="259">SUM(M1586:P1586)</f>
        <v>0</v>
      </c>
      <c r="R1586" s="644">
        <f t="shared" ref="R1586:R1587" si="260">SUM(N1586:Q1586)</f>
        <v>0</v>
      </c>
      <c r="S1586" s="275" t="s">
        <v>174</v>
      </c>
      <c r="T1586" s="627">
        <v>0</v>
      </c>
      <c r="U1586" s="627"/>
      <c r="V1586" s="279">
        <v>0</v>
      </c>
      <c r="W1586" s="627">
        <v>0</v>
      </c>
      <c r="X1586" s="628"/>
    </row>
    <row r="1587" spans="2:27" s="50" customFormat="1" ht="14.25" thickBot="1">
      <c r="B1587" s="283" t="s">
        <v>173</v>
      </c>
      <c r="C1587" s="645">
        <f>SUM(C1565:D1569)</f>
        <v>40</v>
      </c>
      <c r="D1587" s="645"/>
      <c r="E1587" s="645">
        <f>SUM(E1565:F1569)</f>
        <v>43</v>
      </c>
      <c r="F1587" s="645"/>
      <c r="G1587" s="284">
        <f t="shared" ref="G1587:G1595" si="261">SUM(C1587:F1587)</f>
        <v>83</v>
      </c>
      <c r="H1587" s="283" t="s">
        <v>172</v>
      </c>
      <c r="I1587" s="648">
        <f>SUM(N1565:N1569)</f>
        <v>61</v>
      </c>
      <c r="J1587" s="648"/>
      <c r="K1587" s="288">
        <f>SUM(O1565:P1569)</f>
        <v>49</v>
      </c>
      <c r="L1587" s="284">
        <f t="shared" si="258"/>
        <v>110</v>
      </c>
      <c r="M1587" s="269" t="s">
        <v>159</v>
      </c>
      <c r="N1587" s="291">
        <f>T1590</f>
        <v>0</v>
      </c>
      <c r="O1587" s="641">
        <f>V1590</f>
        <v>0</v>
      </c>
      <c r="P1587" s="641"/>
      <c r="Q1587" s="641">
        <f t="shared" si="259"/>
        <v>0</v>
      </c>
      <c r="R1587" s="660">
        <f t="shared" si="260"/>
        <v>0</v>
      </c>
      <c r="S1587" s="275" t="s">
        <v>171</v>
      </c>
      <c r="T1587" s="627">
        <v>0</v>
      </c>
      <c r="U1587" s="627"/>
      <c r="V1587" s="279">
        <v>0</v>
      </c>
      <c r="W1587" s="627">
        <v>0</v>
      </c>
      <c r="X1587" s="628"/>
    </row>
    <row r="1588" spans="2:27" s="50" customFormat="1" ht="14.25" thickBot="1">
      <c r="B1588" s="283" t="s">
        <v>170</v>
      </c>
      <c r="C1588" s="645">
        <f>SUM(C1570:D1574)</f>
        <v>41</v>
      </c>
      <c r="D1588" s="645"/>
      <c r="E1588" s="645">
        <f>SUM(E1570:F1574)</f>
        <v>27</v>
      </c>
      <c r="F1588" s="645"/>
      <c r="G1588" s="284">
        <f t="shared" si="261"/>
        <v>68</v>
      </c>
      <c r="H1588" s="283" t="s">
        <v>169</v>
      </c>
      <c r="I1588" s="648">
        <f>SUM(N1570:N1574)</f>
        <v>58</v>
      </c>
      <c r="J1588" s="648"/>
      <c r="K1588" s="288">
        <f>SUM(O1570:P1574)</f>
        <v>61</v>
      </c>
      <c r="L1588" s="284">
        <f t="shared" si="258"/>
        <v>119</v>
      </c>
      <c r="S1588" s="275" t="s">
        <v>168</v>
      </c>
      <c r="T1588" s="627">
        <v>0</v>
      </c>
      <c r="U1588" s="627"/>
      <c r="V1588" s="279">
        <v>0</v>
      </c>
      <c r="W1588" s="627">
        <v>0</v>
      </c>
      <c r="X1588" s="628"/>
    </row>
    <row r="1589" spans="2:27" s="50" customFormat="1">
      <c r="B1589" s="283" t="s">
        <v>167</v>
      </c>
      <c r="C1589" s="645">
        <f>SUM(C1575:D1579)</f>
        <v>53</v>
      </c>
      <c r="D1589" s="645"/>
      <c r="E1589" s="645">
        <f>SUM(E1575:F1579)</f>
        <v>46</v>
      </c>
      <c r="F1589" s="645"/>
      <c r="G1589" s="284">
        <f t="shared" si="261"/>
        <v>99</v>
      </c>
      <c r="H1589" s="283" t="s">
        <v>166</v>
      </c>
      <c r="I1589" s="648">
        <f>SUM(N1575:N1579)</f>
        <v>62</v>
      </c>
      <c r="J1589" s="648"/>
      <c r="K1589" s="288">
        <f>SUM(O1575:P1579)</f>
        <v>52</v>
      </c>
      <c r="L1589" s="284">
        <f t="shared" si="258"/>
        <v>114</v>
      </c>
      <c r="M1589" s="639" t="s">
        <v>165</v>
      </c>
      <c r="N1589" s="635">
        <f>SUM(I1589:J1595,N1586:N1587)</f>
        <v>152</v>
      </c>
      <c r="O1589" s="635">
        <f>SUM(K1589:K1595,O1586:P1587)</f>
        <v>189</v>
      </c>
      <c r="P1589" s="635"/>
      <c r="Q1589" s="635">
        <f t="shared" ref="Q1589:Q1590" si="262">SUM(M1589:P1589)</f>
        <v>341</v>
      </c>
      <c r="R1589" s="637">
        <f t="shared" ref="R1589:R1590" si="263">SUM(N1589:Q1589)</f>
        <v>682</v>
      </c>
      <c r="S1589" s="300" t="s">
        <v>164</v>
      </c>
      <c r="T1589" s="302">
        <v>0</v>
      </c>
      <c r="U1589" s="302">
        <v>0</v>
      </c>
      <c r="V1589" s="302">
        <v>0</v>
      </c>
      <c r="W1589" s="466">
        <v>0</v>
      </c>
      <c r="X1589" s="618"/>
    </row>
    <row r="1590" spans="2:27" s="50" customFormat="1" ht="14.25" thickBot="1">
      <c r="B1590" s="283" t="s">
        <v>163</v>
      </c>
      <c r="C1590" s="645">
        <f>SUM(C1580:D1584)</f>
        <v>254</v>
      </c>
      <c r="D1590" s="645"/>
      <c r="E1590" s="645">
        <f>SUM(E1580:F1584)</f>
        <v>109</v>
      </c>
      <c r="F1590" s="645"/>
      <c r="G1590" s="284">
        <f t="shared" si="261"/>
        <v>363</v>
      </c>
      <c r="H1590" s="283" t="s">
        <v>162</v>
      </c>
      <c r="I1590" s="648">
        <f>SUM(N1580:N1584)</f>
        <v>24</v>
      </c>
      <c r="J1590" s="648"/>
      <c r="K1590" s="288">
        <f>SUM(O1580:P1584)</f>
        <v>29</v>
      </c>
      <c r="L1590" s="284">
        <f t="shared" si="258"/>
        <v>53</v>
      </c>
      <c r="M1590" s="640"/>
      <c r="N1590" s="636"/>
      <c r="O1590" s="636"/>
      <c r="P1590" s="636"/>
      <c r="Q1590" s="636">
        <f t="shared" si="262"/>
        <v>0</v>
      </c>
      <c r="R1590" s="638">
        <f t="shared" si="263"/>
        <v>0</v>
      </c>
      <c r="S1590" s="277" t="s">
        <v>159</v>
      </c>
      <c r="T1590" s="632">
        <v>0</v>
      </c>
      <c r="U1590" s="632"/>
      <c r="V1590" s="280">
        <v>0</v>
      </c>
      <c r="W1590" s="632">
        <v>0</v>
      </c>
      <c r="X1590" s="647"/>
    </row>
    <row r="1591" spans="2:27" s="50" customFormat="1" ht="14.25" thickBot="1">
      <c r="B1591" s="283" t="s">
        <v>158</v>
      </c>
      <c r="C1591" s="645">
        <f>SUM(I1560:J1564)</f>
        <v>115</v>
      </c>
      <c r="D1591" s="645"/>
      <c r="E1591" s="645">
        <f>SUM(K1560:K1564)</f>
        <v>64</v>
      </c>
      <c r="F1591" s="645"/>
      <c r="G1591" s="284">
        <f t="shared" si="261"/>
        <v>179</v>
      </c>
      <c r="H1591" s="283" t="s">
        <v>157</v>
      </c>
      <c r="I1591" s="648">
        <f>SUM(T1560:U1564)</f>
        <v>26</v>
      </c>
      <c r="J1591" s="648"/>
      <c r="K1591" s="288">
        <f>SUM(V1560:V1564)</f>
        <v>37</v>
      </c>
      <c r="L1591" s="284">
        <f t="shared" si="258"/>
        <v>63</v>
      </c>
      <c r="M1591" s="292" t="s">
        <v>161</v>
      </c>
      <c r="N1591" s="319"/>
      <c r="O1591" s="320"/>
      <c r="P1591" s="649">
        <f>Q1589/Q1593*100</f>
        <v>17.041479260369815</v>
      </c>
      <c r="Q1591" s="650"/>
      <c r="R1591" s="271" t="s">
        <v>160</v>
      </c>
    </row>
    <row r="1592" spans="2:27" s="50" customFormat="1" ht="14.25" thickBot="1">
      <c r="B1592" s="283" t="s">
        <v>156</v>
      </c>
      <c r="C1592" s="645">
        <f>SUM(I1565:J1569)</f>
        <v>58</v>
      </c>
      <c r="D1592" s="645"/>
      <c r="E1592" s="645">
        <f>SUM(K1565:K1569)</f>
        <v>41</v>
      </c>
      <c r="F1592" s="645"/>
      <c r="G1592" s="284">
        <f t="shared" si="261"/>
        <v>99</v>
      </c>
      <c r="H1592" s="283" t="s">
        <v>155</v>
      </c>
      <c r="I1592" s="648">
        <f>SUM(T1565:U1569)</f>
        <v>29</v>
      </c>
      <c r="J1592" s="648"/>
      <c r="K1592" s="288">
        <f>SUM(V1565:V1569)</f>
        <v>27</v>
      </c>
      <c r="L1592" s="284">
        <f t="shared" si="258"/>
        <v>56</v>
      </c>
    </row>
    <row r="1593" spans="2:27" s="50" customFormat="1">
      <c r="B1593" s="283" t="s">
        <v>154</v>
      </c>
      <c r="C1593" s="645">
        <f>SUM(I1570:J1574)</f>
        <v>52</v>
      </c>
      <c r="D1593" s="645"/>
      <c r="E1593" s="645">
        <f>SUM(K1570:K1574)</f>
        <v>47</v>
      </c>
      <c r="F1593" s="645"/>
      <c r="G1593" s="284">
        <f t="shared" si="261"/>
        <v>99</v>
      </c>
      <c r="H1593" s="283" t="s">
        <v>153</v>
      </c>
      <c r="I1593" s="648">
        <f>SUM(T1570:U1574)</f>
        <v>8</v>
      </c>
      <c r="J1593" s="648"/>
      <c r="K1593" s="288">
        <f>SUM(V1570:V1574)</f>
        <v>21</v>
      </c>
      <c r="L1593" s="284">
        <f>SUM(H1593:K1593)</f>
        <v>29</v>
      </c>
      <c r="M1593" s="639" t="s">
        <v>152</v>
      </c>
      <c r="N1593" s="635">
        <f>SUM(C1586:D1595,I1586:J1595,N1586:N1587)</f>
        <v>1101</v>
      </c>
      <c r="O1593" s="635">
        <f>SUM(E1586:F1595,K1586:K1595,O1586:P1587)</f>
        <v>900</v>
      </c>
      <c r="P1593" s="635"/>
      <c r="Q1593" s="635">
        <f>SUM(N1593:P1594)</f>
        <v>2001</v>
      </c>
      <c r="R1593" s="637"/>
      <c r="S1593" s="651" t="s">
        <v>151</v>
      </c>
      <c r="T1593" s="623">
        <v>37</v>
      </c>
      <c r="U1593" s="623"/>
      <c r="V1593" s="623">
        <v>43</v>
      </c>
      <c r="W1593" s="623">
        <v>40</v>
      </c>
      <c r="X1593" s="625"/>
    </row>
    <row r="1594" spans="2:27" s="50" customFormat="1" ht="14.25" thickBot="1">
      <c r="B1594" s="283" t="s">
        <v>150</v>
      </c>
      <c r="C1594" s="645">
        <f>SUM(I1575:J1579)</f>
        <v>67</v>
      </c>
      <c r="D1594" s="645"/>
      <c r="E1594" s="645">
        <f>SUM(K1575:K1579)</f>
        <v>51</v>
      </c>
      <c r="F1594" s="645"/>
      <c r="G1594" s="284">
        <f t="shared" si="261"/>
        <v>118</v>
      </c>
      <c r="H1594" s="283" t="s">
        <v>149</v>
      </c>
      <c r="I1594" s="648">
        <f>SUM(T1575:U1579)</f>
        <v>3</v>
      </c>
      <c r="J1594" s="648"/>
      <c r="K1594" s="288">
        <f>SUM(V1575:V1579)</f>
        <v>17</v>
      </c>
      <c r="L1594" s="284">
        <f t="shared" ref="L1594:L1595" si="264">SUM(H1594:K1594)</f>
        <v>20</v>
      </c>
      <c r="M1594" s="640"/>
      <c r="N1594" s="636"/>
      <c r="O1594" s="636"/>
      <c r="P1594" s="636"/>
      <c r="Q1594" s="636"/>
      <c r="R1594" s="638"/>
      <c r="S1594" s="652"/>
      <c r="T1594" s="624"/>
      <c r="U1594" s="624"/>
      <c r="V1594" s="624"/>
      <c r="W1594" s="624"/>
      <c r="X1594" s="626"/>
    </row>
    <row r="1595" spans="2:27" s="50" customFormat="1" ht="14.25" thickBot="1">
      <c r="B1595" s="285" t="s">
        <v>148</v>
      </c>
      <c r="C1595" s="641">
        <f>SUM(I1580:J1584)</f>
        <v>66</v>
      </c>
      <c r="D1595" s="641"/>
      <c r="E1595" s="641">
        <f>SUM(K1580:K1584)</f>
        <v>73</v>
      </c>
      <c r="F1595" s="641"/>
      <c r="G1595" s="286">
        <f t="shared" si="261"/>
        <v>139</v>
      </c>
      <c r="H1595" s="285" t="s">
        <v>147</v>
      </c>
      <c r="I1595" s="653">
        <f>SUM(T1580:U1584)</f>
        <v>0</v>
      </c>
      <c r="J1595" s="653"/>
      <c r="K1595" s="289">
        <f>SUM(V1580:V1584)</f>
        <v>6</v>
      </c>
      <c r="L1595" s="286">
        <f t="shared" si="264"/>
        <v>6</v>
      </c>
      <c r="M1595" s="269" t="s">
        <v>7</v>
      </c>
      <c r="N1595" s="306"/>
      <c r="O1595" s="306"/>
      <c r="P1595" s="306"/>
      <c r="Q1595" s="661">
        <f>字別人口!Q88</f>
        <v>1187</v>
      </c>
      <c r="R1595" s="662"/>
      <c r="S1595" s="643" t="s">
        <v>146</v>
      </c>
      <c r="T1595" s="643"/>
      <c r="U1595" s="643"/>
      <c r="V1595" s="643"/>
      <c r="W1595" s="169">
        <v>38</v>
      </c>
      <c r="X1595" s="107">
        <v>74</v>
      </c>
    </row>
    <row r="1597" spans="2:27" s="50" customFormat="1"/>
    <row r="1598" spans="2:27" s="50" customFormat="1" ht="13.5" customHeight="1">
      <c r="B1598" s="643" t="s">
        <v>1</v>
      </c>
      <c r="C1598" s="643"/>
      <c r="D1598" s="643" t="s">
        <v>2</v>
      </c>
      <c r="E1598" s="643"/>
      <c r="F1598" s="643"/>
      <c r="G1598" s="643"/>
      <c r="H1598" s="643"/>
      <c r="I1598" s="643"/>
      <c r="J1598" s="631" t="s">
        <v>338</v>
      </c>
      <c r="K1598" s="631"/>
      <c r="L1598" s="631"/>
      <c r="M1598" s="631"/>
      <c r="N1598" s="631"/>
      <c r="O1598" s="631"/>
      <c r="P1598" s="631"/>
      <c r="U1598" s="193" t="str">
        <f>$U$2</f>
        <v>平成29年11月30日</v>
      </c>
      <c r="V1598" s="193"/>
      <c r="W1598" s="193"/>
      <c r="X1598" s="193" t="s">
        <v>0</v>
      </c>
      <c r="Y1598" s="4"/>
      <c r="Z1598" s="4"/>
      <c r="AA1598" s="4"/>
    </row>
    <row r="1599" spans="2:27" s="50" customFormat="1" ht="13.5" customHeight="1">
      <c r="B1599" s="643" t="s">
        <v>282</v>
      </c>
      <c r="C1599" s="643"/>
      <c r="D1599" s="643" t="s">
        <v>105</v>
      </c>
      <c r="E1599" s="643"/>
      <c r="F1599" s="643"/>
      <c r="G1599" s="643"/>
      <c r="H1599" s="260"/>
      <c r="I1599" s="260"/>
      <c r="J1599" s="631"/>
      <c r="K1599" s="631"/>
      <c r="L1599" s="631"/>
      <c r="M1599" s="631"/>
      <c r="N1599" s="631"/>
      <c r="O1599" s="631"/>
      <c r="P1599" s="631"/>
      <c r="U1599" s="193" t="str">
        <f>$U$3</f>
        <v>平成29年12月 1日</v>
      </c>
      <c r="V1599" s="193"/>
      <c r="W1599" s="193"/>
      <c r="X1599" s="193" t="s">
        <v>3</v>
      </c>
      <c r="Y1599" s="4"/>
      <c r="Z1599" s="4"/>
      <c r="AA1599" s="4"/>
    </row>
    <row r="1600" spans="2:27" s="50" customFormat="1" ht="13.5" customHeight="1" thickBot="1">
      <c r="J1600" s="273"/>
      <c r="K1600" s="273"/>
      <c r="L1600" s="273"/>
      <c r="M1600" s="273"/>
      <c r="N1600" s="273"/>
      <c r="O1600" s="273"/>
      <c r="P1600" s="273"/>
      <c r="U1600" s="260"/>
      <c r="X1600" s="4"/>
      <c r="Y1600" s="4"/>
      <c r="Z1600" s="4"/>
      <c r="AA1600" s="4"/>
    </row>
    <row r="1601" spans="2:24" s="50" customFormat="1">
      <c r="B1601" s="294" t="s">
        <v>280</v>
      </c>
      <c r="C1601" s="642" t="s">
        <v>4</v>
      </c>
      <c r="D1601" s="642"/>
      <c r="E1601" s="642" t="s">
        <v>5</v>
      </c>
      <c r="F1601" s="642"/>
      <c r="G1601" s="295" t="s">
        <v>6</v>
      </c>
      <c r="H1601" s="294" t="s">
        <v>280</v>
      </c>
      <c r="I1601" s="642" t="s">
        <v>4</v>
      </c>
      <c r="J1601" s="642"/>
      <c r="K1601" s="296" t="s">
        <v>5</v>
      </c>
      <c r="L1601" s="295" t="s">
        <v>6</v>
      </c>
      <c r="M1601" s="294" t="s">
        <v>280</v>
      </c>
      <c r="N1601" s="296" t="s">
        <v>4</v>
      </c>
      <c r="O1601" s="642" t="s">
        <v>5</v>
      </c>
      <c r="P1601" s="642"/>
      <c r="Q1601" s="642" t="s">
        <v>6</v>
      </c>
      <c r="R1601" s="646"/>
      <c r="S1601" s="294" t="s">
        <v>280</v>
      </c>
      <c r="T1601" s="642" t="s">
        <v>4</v>
      </c>
      <c r="U1601" s="642"/>
      <c r="V1601" s="296" t="s">
        <v>5</v>
      </c>
      <c r="W1601" s="642" t="s">
        <v>6</v>
      </c>
      <c r="X1601" s="646"/>
    </row>
    <row r="1602" spans="2:24" s="50" customFormat="1">
      <c r="B1602" s="297" t="s">
        <v>279</v>
      </c>
      <c r="C1602" s="629">
        <v>4</v>
      </c>
      <c r="D1602" s="629"/>
      <c r="E1602" s="629">
        <v>4</v>
      </c>
      <c r="F1602" s="629"/>
      <c r="G1602" s="298">
        <v>8</v>
      </c>
      <c r="H1602" s="297" t="s">
        <v>278</v>
      </c>
      <c r="I1602" s="629">
        <v>3</v>
      </c>
      <c r="J1602" s="629"/>
      <c r="K1602" s="299">
        <v>4</v>
      </c>
      <c r="L1602" s="298">
        <v>7</v>
      </c>
      <c r="M1602" s="297" t="s">
        <v>277</v>
      </c>
      <c r="N1602" s="299">
        <v>4</v>
      </c>
      <c r="O1602" s="629">
        <v>7</v>
      </c>
      <c r="P1602" s="629"/>
      <c r="Q1602" s="629">
        <v>11</v>
      </c>
      <c r="R1602" s="630"/>
      <c r="S1602" s="297" t="s">
        <v>276</v>
      </c>
      <c r="T1602" s="629">
        <v>6</v>
      </c>
      <c r="U1602" s="629"/>
      <c r="V1602" s="299">
        <v>4</v>
      </c>
      <c r="W1602" s="629">
        <v>10</v>
      </c>
      <c r="X1602" s="630"/>
    </row>
    <row r="1603" spans="2:24" s="50" customFormat="1">
      <c r="B1603" s="275" t="s">
        <v>275</v>
      </c>
      <c r="C1603" s="627">
        <v>8</v>
      </c>
      <c r="D1603" s="627"/>
      <c r="E1603" s="627">
        <v>5</v>
      </c>
      <c r="F1603" s="627"/>
      <c r="G1603" s="276">
        <v>13</v>
      </c>
      <c r="H1603" s="275" t="s">
        <v>274</v>
      </c>
      <c r="I1603" s="627">
        <v>6</v>
      </c>
      <c r="J1603" s="627"/>
      <c r="K1603" s="279">
        <v>4</v>
      </c>
      <c r="L1603" s="276">
        <v>10</v>
      </c>
      <c r="M1603" s="275" t="s">
        <v>273</v>
      </c>
      <c r="N1603" s="279">
        <v>8</v>
      </c>
      <c r="O1603" s="627">
        <v>3</v>
      </c>
      <c r="P1603" s="627"/>
      <c r="Q1603" s="627">
        <v>11</v>
      </c>
      <c r="R1603" s="628"/>
      <c r="S1603" s="275" t="s">
        <v>272</v>
      </c>
      <c r="T1603" s="627">
        <v>3</v>
      </c>
      <c r="U1603" s="627"/>
      <c r="V1603" s="279">
        <v>3</v>
      </c>
      <c r="W1603" s="627">
        <v>6</v>
      </c>
      <c r="X1603" s="628"/>
    </row>
    <row r="1604" spans="2:24" s="50" customFormat="1">
      <c r="B1604" s="275" t="s">
        <v>271</v>
      </c>
      <c r="C1604" s="627">
        <v>2</v>
      </c>
      <c r="D1604" s="627"/>
      <c r="E1604" s="627">
        <v>5</v>
      </c>
      <c r="F1604" s="627"/>
      <c r="G1604" s="276">
        <v>7</v>
      </c>
      <c r="H1604" s="275" t="s">
        <v>270</v>
      </c>
      <c r="I1604" s="627">
        <v>2</v>
      </c>
      <c r="J1604" s="627"/>
      <c r="K1604" s="279">
        <v>5</v>
      </c>
      <c r="L1604" s="276">
        <v>7</v>
      </c>
      <c r="M1604" s="275" t="s">
        <v>269</v>
      </c>
      <c r="N1604" s="279">
        <v>4</v>
      </c>
      <c r="O1604" s="627">
        <v>6</v>
      </c>
      <c r="P1604" s="627"/>
      <c r="Q1604" s="627">
        <v>10</v>
      </c>
      <c r="R1604" s="628"/>
      <c r="S1604" s="275" t="s">
        <v>268</v>
      </c>
      <c r="T1604" s="627">
        <v>4</v>
      </c>
      <c r="U1604" s="627"/>
      <c r="V1604" s="279">
        <v>4</v>
      </c>
      <c r="W1604" s="627">
        <v>8</v>
      </c>
      <c r="X1604" s="628"/>
    </row>
    <row r="1605" spans="2:24" s="50" customFormat="1">
      <c r="B1605" s="275" t="s">
        <v>267</v>
      </c>
      <c r="C1605" s="627">
        <v>7</v>
      </c>
      <c r="D1605" s="627"/>
      <c r="E1605" s="627">
        <v>5</v>
      </c>
      <c r="F1605" s="627"/>
      <c r="G1605" s="276">
        <v>12</v>
      </c>
      <c r="H1605" s="275" t="s">
        <v>266</v>
      </c>
      <c r="I1605" s="627">
        <v>2</v>
      </c>
      <c r="J1605" s="627"/>
      <c r="K1605" s="279">
        <v>3</v>
      </c>
      <c r="L1605" s="276">
        <v>5</v>
      </c>
      <c r="M1605" s="275" t="s">
        <v>265</v>
      </c>
      <c r="N1605" s="279">
        <v>4</v>
      </c>
      <c r="O1605" s="627">
        <v>8</v>
      </c>
      <c r="P1605" s="627"/>
      <c r="Q1605" s="627">
        <v>12</v>
      </c>
      <c r="R1605" s="628"/>
      <c r="S1605" s="275" t="s">
        <v>264</v>
      </c>
      <c r="T1605" s="627">
        <v>4</v>
      </c>
      <c r="U1605" s="627"/>
      <c r="V1605" s="279">
        <v>3</v>
      </c>
      <c r="W1605" s="627">
        <v>7</v>
      </c>
      <c r="X1605" s="628"/>
    </row>
    <row r="1606" spans="2:24" s="50" customFormat="1">
      <c r="B1606" s="300" t="s">
        <v>263</v>
      </c>
      <c r="C1606" s="466">
        <v>5</v>
      </c>
      <c r="D1606" s="466"/>
      <c r="E1606" s="466">
        <v>4</v>
      </c>
      <c r="F1606" s="466"/>
      <c r="G1606" s="301">
        <v>9</v>
      </c>
      <c r="H1606" s="300" t="s">
        <v>262</v>
      </c>
      <c r="I1606" s="466">
        <v>7</v>
      </c>
      <c r="J1606" s="466"/>
      <c r="K1606" s="196">
        <v>7</v>
      </c>
      <c r="L1606" s="301">
        <v>14</v>
      </c>
      <c r="M1606" s="300" t="s">
        <v>261</v>
      </c>
      <c r="N1606" s="196">
        <v>6</v>
      </c>
      <c r="O1606" s="466">
        <v>3</v>
      </c>
      <c r="P1606" s="466"/>
      <c r="Q1606" s="466">
        <v>9</v>
      </c>
      <c r="R1606" s="618"/>
      <c r="S1606" s="300" t="s">
        <v>260</v>
      </c>
      <c r="T1606" s="466">
        <v>4</v>
      </c>
      <c r="U1606" s="466"/>
      <c r="V1606" s="196">
        <v>3</v>
      </c>
      <c r="W1606" s="466">
        <v>7</v>
      </c>
      <c r="X1606" s="618"/>
    </row>
    <row r="1607" spans="2:24" s="50" customFormat="1">
      <c r="B1607" s="275" t="s">
        <v>259</v>
      </c>
      <c r="C1607" s="627">
        <v>3</v>
      </c>
      <c r="D1607" s="627"/>
      <c r="E1607" s="627">
        <v>6</v>
      </c>
      <c r="F1607" s="627"/>
      <c r="G1607" s="276">
        <v>9</v>
      </c>
      <c r="H1607" s="275" t="s">
        <v>258</v>
      </c>
      <c r="I1607" s="627">
        <v>7</v>
      </c>
      <c r="J1607" s="627"/>
      <c r="K1607" s="279">
        <v>6</v>
      </c>
      <c r="L1607" s="276">
        <v>13</v>
      </c>
      <c r="M1607" s="275" t="s">
        <v>257</v>
      </c>
      <c r="N1607" s="279">
        <v>2</v>
      </c>
      <c r="O1607" s="627">
        <v>5</v>
      </c>
      <c r="P1607" s="627"/>
      <c r="Q1607" s="627">
        <v>7</v>
      </c>
      <c r="R1607" s="628"/>
      <c r="S1607" s="275" t="s">
        <v>256</v>
      </c>
      <c r="T1607" s="627">
        <v>1</v>
      </c>
      <c r="U1607" s="627"/>
      <c r="V1607" s="279">
        <v>8</v>
      </c>
      <c r="W1607" s="627">
        <v>9</v>
      </c>
      <c r="X1607" s="628"/>
    </row>
    <row r="1608" spans="2:24" s="50" customFormat="1">
      <c r="B1608" s="275" t="s">
        <v>255</v>
      </c>
      <c r="C1608" s="627">
        <v>7</v>
      </c>
      <c r="D1608" s="627"/>
      <c r="E1608" s="627">
        <v>8</v>
      </c>
      <c r="F1608" s="627"/>
      <c r="G1608" s="276">
        <v>15</v>
      </c>
      <c r="H1608" s="275" t="s">
        <v>254</v>
      </c>
      <c r="I1608" s="627">
        <v>5</v>
      </c>
      <c r="J1608" s="627"/>
      <c r="K1608" s="279">
        <v>3</v>
      </c>
      <c r="L1608" s="276">
        <v>8</v>
      </c>
      <c r="M1608" s="275" t="s">
        <v>253</v>
      </c>
      <c r="N1608" s="279">
        <v>3</v>
      </c>
      <c r="O1608" s="627">
        <v>3</v>
      </c>
      <c r="P1608" s="627"/>
      <c r="Q1608" s="627">
        <v>6</v>
      </c>
      <c r="R1608" s="628"/>
      <c r="S1608" s="275" t="s">
        <v>252</v>
      </c>
      <c r="T1608" s="627">
        <v>2</v>
      </c>
      <c r="U1608" s="627"/>
      <c r="V1608" s="279">
        <v>5</v>
      </c>
      <c r="W1608" s="627">
        <v>7</v>
      </c>
      <c r="X1608" s="628"/>
    </row>
    <row r="1609" spans="2:24" s="50" customFormat="1">
      <c r="B1609" s="275" t="s">
        <v>251</v>
      </c>
      <c r="C1609" s="627">
        <v>14</v>
      </c>
      <c r="D1609" s="627"/>
      <c r="E1609" s="627">
        <v>5</v>
      </c>
      <c r="F1609" s="627"/>
      <c r="G1609" s="276">
        <v>19</v>
      </c>
      <c r="H1609" s="275" t="s">
        <v>250</v>
      </c>
      <c r="I1609" s="627">
        <v>6</v>
      </c>
      <c r="J1609" s="627"/>
      <c r="K1609" s="279">
        <v>7</v>
      </c>
      <c r="L1609" s="276">
        <v>13</v>
      </c>
      <c r="M1609" s="275" t="s">
        <v>249</v>
      </c>
      <c r="N1609" s="279">
        <v>3</v>
      </c>
      <c r="O1609" s="627">
        <v>4</v>
      </c>
      <c r="P1609" s="627"/>
      <c r="Q1609" s="627">
        <v>7</v>
      </c>
      <c r="R1609" s="628"/>
      <c r="S1609" s="275" t="s">
        <v>248</v>
      </c>
      <c r="T1609" s="627">
        <v>3</v>
      </c>
      <c r="U1609" s="627"/>
      <c r="V1609" s="279">
        <v>5</v>
      </c>
      <c r="W1609" s="627">
        <v>8</v>
      </c>
      <c r="X1609" s="628"/>
    </row>
    <row r="1610" spans="2:24" s="50" customFormat="1">
      <c r="B1610" s="275" t="s">
        <v>247</v>
      </c>
      <c r="C1610" s="627">
        <v>9</v>
      </c>
      <c r="D1610" s="627"/>
      <c r="E1610" s="627">
        <v>10</v>
      </c>
      <c r="F1610" s="627"/>
      <c r="G1610" s="276">
        <v>19</v>
      </c>
      <c r="H1610" s="275" t="s">
        <v>246</v>
      </c>
      <c r="I1610" s="627">
        <v>7</v>
      </c>
      <c r="J1610" s="627"/>
      <c r="K1610" s="279">
        <v>9</v>
      </c>
      <c r="L1610" s="276">
        <v>16</v>
      </c>
      <c r="M1610" s="275" t="s">
        <v>245</v>
      </c>
      <c r="N1610" s="279">
        <v>7</v>
      </c>
      <c r="O1610" s="627">
        <v>6</v>
      </c>
      <c r="P1610" s="627"/>
      <c r="Q1610" s="627">
        <v>13</v>
      </c>
      <c r="R1610" s="628"/>
      <c r="S1610" s="275" t="s">
        <v>244</v>
      </c>
      <c r="T1610" s="627">
        <v>6</v>
      </c>
      <c r="U1610" s="627"/>
      <c r="V1610" s="279">
        <v>5</v>
      </c>
      <c r="W1610" s="627">
        <v>11</v>
      </c>
      <c r="X1610" s="628"/>
    </row>
    <row r="1611" spans="2:24" s="50" customFormat="1">
      <c r="B1611" s="300" t="s">
        <v>243</v>
      </c>
      <c r="C1611" s="466">
        <v>5</v>
      </c>
      <c r="D1611" s="466"/>
      <c r="E1611" s="466">
        <v>10</v>
      </c>
      <c r="F1611" s="466"/>
      <c r="G1611" s="301">
        <v>15</v>
      </c>
      <c r="H1611" s="300" t="s">
        <v>242</v>
      </c>
      <c r="I1611" s="466">
        <v>4</v>
      </c>
      <c r="J1611" s="466"/>
      <c r="K1611" s="196">
        <v>9</v>
      </c>
      <c r="L1611" s="301">
        <v>13</v>
      </c>
      <c r="M1611" s="300" t="s">
        <v>241</v>
      </c>
      <c r="N1611" s="196">
        <v>7</v>
      </c>
      <c r="O1611" s="466">
        <v>5</v>
      </c>
      <c r="P1611" s="466"/>
      <c r="Q1611" s="466">
        <v>12</v>
      </c>
      <c r="R1611" s="618"/>
      <c r="S1611" s="300" t="s">
        <v>240</v>
      </c>
      <c r="T1611" s="466">
        <v>2</v>
      </c>
      <c r="U1611" s="466"/>
      <c r="V1611" s="196">
        <v>5</v>
      </c>
      <c r="W1611" s="466">
        <v>7</v>
      </c>
      <c r="X1611" s="618"/>
    </row>
    <row r="1612" spans="2:24" s="50" customFormat="1">
      <c r="B1612" s="275" t="s">
        <v>239</v>
      </c>
      <c r="C1612" s="627">
        <v>6</v>
      </c>
      <c r="D1612" s="627"/>
      <c r="E1612" s="627">
        <v>12</v>
      </c>
      <c r="F1612" s="627"/>
      <c r="G1612" s="276">
        <v>18</v>
      </c>
      <c r="H1612" s="275" t="s">
        <v>238</v>
      </c>
      <c r="I1612" s="627">
        <v>6</v>
      </c>
      <c r="J1612" s="627"/>
      <c r="K1612" s="279">
        <v>5</v>
      </c>
      <c r="L1612" s="276">
        <v>11</v>
      </c>
      <c r="M1612" s="275" t="s">
        <v>237</v>
      </c>
      <c r="N1612" s="279">
        <v>6</v>
      </c>
      <c r="O1612" s="627">
        <v>3</v>
      </c>
      <c r="P1612" s="627"/>
      <c r="Q1612" s="627">
        <v>9</v>
      </c>
      <c r="R1612" s="628"/>
      <c r="S1612" s="275" t="s">
        <v>236</v>
      </c>
      <c r="T1612" s="627">
        <v>1</v>
      </c>
      <c r="U1612" s="627"/>
      <c r="V1612" s="279">
        <v>4</v>
      </c>
      <c r="W1612" s="627">
        <v>5</v>
      </c>
      <c r="X1612" s="628"/>
    </row>
    <row r="1613" spans="2:24" s="50" customFormat="1">
      <c r="B1613" s="275" t="s">
        <v>235</v>
      </c>
      <c r="C1613" s="627">
        <v>12</v>
      </c>
      <c r="D1613" s="627"/>
      <c r="E1613" s="627">
        <v>6</v>
      </c>
      <c r="F1613" s="627"/>
      <c r="G1613" s="276">
        <v>18</v>
      </c>
      <c r="H1613" s="275" t="s">
        <v>234</v>
      </c>
      <c r="I1613" s="627">
        <v>7</v>
      </c>
      <c r="J1613" s="627"/>
      <c r="K1613" s="279">
        <v>13</v>
      </c>
      <c r="L1613" s="276">
        <v>20</v>
      </c>
      <c r="M1613" s="275" t="s">
        <v>233</v>
      </c>
      <c r="N1613" s="279">
        <v>5</v>
      </c>
      <c r="O1613" s="627">
        <v>3</v>
      </c>
      <c r="P1613" s="627"/>
      <c r="Q1613" s="627">
        <v>8</v>
      </c>
      <c r="R1613" s="628"/>
      <c r="S1613" s="275" t="s">
        <v>232</v>
      </c>
      <c r="T1613" s="627">
        <v>0</v>
      </c>
      <c r="U1613" s="627"/>
      <c r="V1613" s="279">
        <v>6</v>
      </c>
      <c r="W1613" s="627">
        <v>6</v>
      </c>
      <c r="X1613" s="628"/>
    </row>
    <row r="1614" spans="2:24" s="50" customFormat="1">
      <c r="B1614" s="275" t="s">
        <v>231</v>
      </c>
      <c r="C1614" s="627">
        <v>8</v>
      </c>
      <c r="D1614" s="627"/>
      <c r="E1614" s="627">
        <v>6</v>
      </c>
      <c r="F1614" s="627"/>
      <c r="G1614" s="276">
        <v>14</v>
      </c>
      <c r="H1614" s="275" t="s">
        <v>230</v>
      </c>
      <c r="I1614" s="627">
        <v>2</v>
      </c>
      <c r="J1614" s="627"/>
      <c r="K1614" s="279">
        <v>10</v>
      </c>
      <c r="L1614" s="276">
        <v>12</v>
      </c>
      <c r="M1614" s="275" t="s">
        <v>229</v>
      </c>
      <c r="N1614" s="279">
        <v>7</v>
      </c>
      <c r="O1614" s="627">
        <v>7</v>
      </c>
      <c r="P1614" s="627"/>
      <c r="Q1614" s="627">
        <v>14</v>
      </c>
      <c r="R1614" s="628"/>
      <c r="S1614" s="275" t="s">
        <v>228</v>
      </c>
      <c r="T1614" s="627">
        <v>3</v>
      </c>
      <c r="U1614" s="627"/>
      <c r="V1614" s="279">
        <v>5</v>
      </c>
      <c r="W1614" s="627">
        <v>8</v>
      </c>
      <c r="X1614" s="628"/>
    </row>
    <row r="1615" spans="2:24" s="50" customFormat="1">
      <c r="B1615" s="275" t="s">
        <v>227</v>
      </c>
      <c r="C1615" s="627">
        <v>6</v>
      </c>
      <c r="D1615" s="627"/>
      <c r="E1615" s="627">
        <v>5</v>
      </c>
      <c r="F1615" s="627"/>
      <c r="G1615" s="276">
        <v>11</v>
      </c>
      <c r="H1615" s="275" t="s">
        <v>226</v>
      </c>
      <c r="I1615" s="627">
        <v>12</v>
      </c>
      <c r="J1615" s="627"/>
      <c r="K1615" s="279">
        <v>6</v>
      </c>
      <c r="L1615" s="276">
        <v>18</v>
      </c>
      <c r="M1615" s="275" t="s">
        <v>225</v>
      </c>
      <c r="N1615" s="279">
        <v>6</v>
      </c>
      <c r="O1615" s="627">
        <v>5</v>
      </c>
      <c r="P1615" s="627"/>
      <c r="Q1615" s="627">
        <v>11</v>
      </c>
      <c r="R1615" s="628"/>
      <c r="S1615" s="275" t="s">
        <v>224</v>
      </c>
      <c r="T1615" s="627">
        <v>0</v>
      </c>
      <c r="U1615" s="627"/>
      <c r="V1615" s="279">
        <v>7</v>
      </c>
      <c r="W1615" s="627">
        <v>7</v>
      </c>
      <c r="X1615" s="628"/>
    </row>
    <row r="1616" spans="2:24" s="50" customFormat="1">
      <c r="B1616" s="300" t="s">
        <v>223</v>
      </c>
      <c r="C1616" s="466">
        <v>11</v>
      </c>
      <c r="D1616" s="466"/>
      <c r="E1616" s="466">
        <v>12</v>
      </c>
      <c r="F1616" s="466"/>
      <c r="G1616" s="301">
        <v>23</v>
      </c>
      <c r="H1616" s="300" t="s">
        <v>222</v>
      </c>
      <c r="I1616" s="466">
        <v>8</v>
      </c>
      <c r="J1616" s="466"/>
      <c r="K1616" s="196">
        <v>10</v>
      </c>
      <c r="L1616" s="301">
        <v>18</v>
      </c>
      <c r="M1616" s="300" t="s">
        <v>221</v>
      </c>
      <c r="N1616" s="196">
        <v>3</v>
      </c>
      <c r="O1616" s="466">
        <v>6</v>
      </c>
      <c r="P1616" s="466"/>
      <c r="Q1616" s="466">
        <v>9</v>
      </c>
      <c r="R1616" s="618"/>
      <c r="S1616" s="300" t="s">
        <v>220</v>
      </c>
      <c r="T1616" s="466">
        <v>1</v>
      </c>
      <c r="U1616" s="466"/>
      <c r="V1616" s="196">
        <v>8</v>
      </c>
      <c r="W1616" s="466">
        <v>9</v>
      </c>
      <c r="X1616" s="618"/>
    </row>
    <row r="1617" spans="2:24" s="50" customFormat="1">
      <c r="B1617" s="275" t="s">
        <v>219</v>
      </c>
      <c r="C1617" s="627">
        <v>4</v>
      </c>
      <c r="D1617" s="627"/>
      <c r="E1617" s="627">
        <v>7</v>
      </c>
      <c r="F1617" s="627"/>
      <c r="G1617" s="276">
        <v>11</v>
      </c>
      <c r="H1617" s="275" t="s">
        <v>218</v>
      </c>
      <c r="I1617" s="627">
        <v>8</v>
      </c>
      <c r="J1617" s="627"/>
      <c r="K1617" s="279">
        <v>11</v>
      </c>
      <c r="L1617" s="276">
        <v>19</v>
      </c>
      <c r="M1617" s="275" t="s">
        <v>217</v>
      </c>
      <c r="N1617" s="279">
        <v>7</v>
      </c>
      <c r="O1617" s="627">
        <v>3</v>
      </c>
      <c r="P1617" s="627"/>
      <c r="Q1617" s="627">
        <v>10</v>
      </c>
      <c r="R1617" s="628"/>
      <c r="S1617" s="275" t="s">
        <v>216</v>
      </c>
      <c r="T1617" s="627">
        <v>1</v>
      </c>
      <c r="U1617" s="627"/>
      <c r="V1617" s="279">
        <v>1</v>
      </c>
      <c r="W1617" s="627">
        <v>2</v>
      </c>
      <c r="X1617" s="628"/>
    </row>
    <row r="1618" spans="2:24" s="50" customFormat="1">
      <c r="B1618" s="275" t="s">
        <v>215</v>
      </c>
      <c r="C1618" s="627">
        <v>5</v>
      </c>
      <c r="D1618" s="627"/>
      <c r="E1618" s="627">
        <v>5</v>
      </c>
      <c r="F1618" s="627"/>
      <c r="G1618" s="276">
        <v>10</v>
      </c>
      <c r="H1618" s="275" t="s">
        <v>214</v>
      </c>
      <c r="I1618" s="627">
        <v>6</v>
      </c>
      <c r="J1618" s="627"/>
      <c r="K1618" s="279">
        <v>8</v>
      </c>
      <c r="L1618" s="276">
        <v>14</v>
      </c>
      <c r="M1618" s="275" t="s">
        <v>213</v>
      </c>
      <c r="N1618" s="279">
        <v>1</v>
      </c>
      <c r="O1618" s="627">
        <v>5</v>
      </c>
      <c r="P1618" s="627"/>
      <c r="Q1618" s="627">
        <v>6</v>
      </c>
      <c r="R1618" s="628"/>
      <c r="S1618" s="275" t="s">
        <v>212</v>
      </c>
      <c r="T1618" s="627">
        <v>1</v>
      </c>
      <c r="U1618" s="627"/>
      <c r="V1618" s="279">
        <v>7</v>
      </c>
      <c r="W1618" s="627">
        <v>8</v>
      </c>
      <c r="X1618" s="628"/>
    </row>
    <row r="1619" spans="2:24" s="50" customFormat="1">
      <c r="B1619" s="275" t="s">
        <v>211</v>
      </c>
      <c r="C1619" s="627">
        <v>6</v>
      </c>
      <c r="D1619" s="627"/>
      <c r="E1619" s="627">
        <v>6</v>
      </c>
      <c r="F1619" s="627"/>
      <c r="G1619" s="276">
        <v>12</v>
      </c>
      <c r="H1619" s="275" t="s">
        <v>210</v>
      </c>
      <c r="I1619" s="627">
        <v>14</v>
      </c>
      <c r="J1619" s="627"/>
      <c r="K1619" s="279">
        <v>7</v>
      </c>
      <c r="L1619" s="276">
        <v>21</v>
      </c>
      <c r="M1619" s="275" t="s">
        <v>209</v>
      </c>
      <c r="N1619" s="279">
        <v>4</v>
      </c>
      <c r="O1619" s="627">
        <v>14</v>
      </c>
      <c r="P1619" s="627"/>
      <c r="Q1619" s="627">
        <v>18</v>
      </c>
      <c r="R1619" s="628"/>
      <c r="S1619" s="275" t="s">
        <v>208</v>
      </c>
      <c r="T1619" s="627">
        <v>1</v>
      </c>
      <c r="U1619" s="627"/>
      <c r="V1619" s="279">
        <v>4</v>
      </c>
      <c r="W1619" s="627">
        <v>5</v>
      </c>
      <c r="X1619" s="628"/>
    </row>
    <row r="1620" spans="2:24" s="50" customFormat="1">
      <c r="B1620" s="275" t="s">
        <v>207</v>
      </c>
      <c r="C1620" s="627">
        <v>2</v>
      </c>
      <c r="D1620" s="627"/>
      <c r="E1620" s="627">
        <v>7</v>
      </c>
      <c r="F1620" s="627"/>
      <c r="G1620" s="276">
        <v>9</v>
      </c>
      <c r="H1620" s="275" t="s">
        <v>206</v>
      </c>
      <c r="I1620" s="627">
        <v>6</v>
      </c>
      <c r="J1620" s="627"/>
      <c r="K1620" s="279">
        <v>12</v>
      </c>
      <c r="L1620" s="276">
        <v>18</v>
      </c>
      <c r="M1620" s="275" t="s">
        <v>205</v>
      </c>
      <c r="N1620" s="279">
        <v>9</v>
      </c>
      <c r="O1620" s="627">
        <v>4</v>
      </c>
      <c r="P1620" s="627"/>
      <c r="Q1620" s="627">
        <v>13</v>
      </c>
      <c r="R1620" s="628"/>
      <c r="S1620" s="275" t="s">
        <v>204</v>
      </c>
      <c r="T1620" s="627">
        <v>0</v>
      </c>
      <c r="U1620" s="627"/>
      <c r="V1620" s="279">
        <v>2</v>
      </c>
      <c r="W1620" s="627">
        <v>2</v>
      </c>
      <c r="X1620" s="628"/>
    </row>
    <row r="1621" spans="2:24" s="50" customFormat="1">
      <c r="B1621" s="300" t="s">
        <v>203</v>
      </c>
      <c r="C1621" s="466">
        <v>3</v>
      </c>
      <c r="D1621" s="466"/>
      <c r="E1621" s="466">
        <v>4</v>
      </c>
      <c r="F1621" s="466"/>
      <c r="G1621" s="301">
        <v>7</v>
      </c>
      <c r="H1621" s="300" t="s">
        <v>202</v>
      </c>
      <c r="I1621" s="466">
        <v>10</v>
      </c>
      <c r="J1621" s="466"/>
      <c r="K1621" s="196">
        <v>5</v>
      </c>
      <c r="L1621" s="301">
        <v>15</v>
      </c>
      <c r="M1621" s="300" t="s">
        <v>201</v>
      </c>
      <c r="N1621" s="196">
        <v>4</v>
      </c>
      <c r="O1621" s="466">
        <v>6</v>
      </c>
      <c r="P1621" s="466"/>
      <c r="Q1621" s="466">
        <v>10</v>
      </c>
      <c r="R1621" s="618"/>
      <c r="S1621" s="300" t="s">
        <v>200</v>
      </c>
      <c r="T1621" s="466">
        <v>1</v>
      </c>
      <c r="U1621" s="466"/>
      <c r="V1621" s="196">
        <v>4</v>
      </c>
      <c r="W1621" s="466">
        <v>5</v>
      </c>
      <c r="X1621" s="618"/>
    </row>
    <row r="1622" spans="2:24" s="50" customFormat="1">
      <c r="B1622" s="275" t="s">
        <v>199</v>
      </c>
      <c r="C1622" s="627">
        <v>2</v>
      </c>
      <c r="D1622" s="627"/>
      <c r="E1622" s="627">
        <v>5</v>
      </c>
      <c r="F1622" s="627"/>
      <c r="G1622" s="276">
        <v>7</v>
      </c>
      <c r="H1622" s="275" t="s">
        <v>198</v>
      </c>
      <c r="I1622" s="627">
        <v>6</v>
      </c>
      <c r="J1622" s="627"/>
      <c r="K1622" s="279">
        <v>10</v>
      </c>
      <c r="L1622" s="276">
        <v>16</v>
      </c>
      <c r="M1622" s="275" t="s">
        <v>197</v>
      </c>
      <c r="N1622" s="279">
        <v>4</v>
      </c>
      <c r="O1622" s="627">
        <v>6</v>
      </c>
      <c r="P1622" s="627"/>
      <c r="Q1622" s="627">
        <v>10</v>
      </c>
      <c r="R1622" s="628"/>
      <c r="S1622" s="297" t="s">
        <v>196</v>
      </c>
      <c r="T1622" s="629">
        <v>1</v>
      </c>
      <c r="U1622" s="629"/>
      <c r="V1622" s="299">
        <v>1</v>
      </c>
      <c r="W1622" s="629">
        <v>2</v>
      </c>
      <c r="X1622" s="630"/>
    </row>
    <row r="1623" spans="2:24" s="50" customFormat="1">
      <c r="B1623" s="275" t="s">
        <v>195</v>
      </c>
      <c r="C1623" s="627">
        <v>3</v>
      </c>
      <c r="D1623" s="627"/>
      <c r="E1623" s="627">
        <v>2</v>
      </c>
      <c r="F1623" s="627"/>
      <c r="G1623" s="276">
        <v>5</v>
      </c>
      <c r="H1623" s="275" t="s">
        <v>194</v>
      </c>
      <c r="I1623" s="627">
        <v>13</v>
      </c>
      <c r="J1623" s="627"/>
      <c r="K1623" s="279">
        <v>9</v>
      </c>
      <c r="L1623" s="276">
        <v>22</v>
      </c>
      <c r="M1623" s="275" t="s">
        <v>193</v>
      </c>
      <c r="N1623" s="279">
        <v>1</v>
      </c>
      <c r="O1623" s="627">
        <v>4</v>
      </c>
      <c r="P1623" s="627"/>
      <c r="Q1623" s="627">
        <v>5</v>
      </c>
      <c r="R1623" s="628"/>
      <c r="S1623" s="275" t="s">
        <v>192</v>
      </c>
      <c r="T1623" s="627">
        <v>1</v>
      </c>
      <c r="U1623" s="627"/>
      <c r="V1623" s="279">
        <v>5</v>
      </c>
      <c r="W1623" s="627">
        <v>6</v>
      </c>
      <c r="X1623" s="628"/>
    </row>
    <row r="1624" spans="2:24" s="50" customFormat="1">
      <c r="B1624" s="275" t="s">
        <v>191</v>
      </c>
      <c r="C1624" s="627">
        <v>5</v>
      </c>
      <c r="D1624" s="627"/>
      <c r="E1624" s="627">
        <v>3</v>
      </c>
      <c r="F1624" s="627"/>
      <c r="G1624" s="276">
        <v>8</v>
      </c>
      <c r="H1624" s="275" t="s">
        <v>190</v>
      </c>
      <c r="I1624" s="627">
        <v>5</v>
      </c>
      <c r="J1624" s="627"/>
      <c r="K1624" s="279">
        <v>7</v>
      </c>
      <c r="L1624" s="276">
        <v>12</v>
      </c>
      <c r="M1624" s="275" t="s">
        <v>189</v>
      </c>
      <c r="N1624" s="279">
        <v>2</v>
      </c>
      <c r="O1624" s="627">
        <v>1</v>
      </c>
      <c r="P1624" s="627"/>
      <c r="Q1624" s="627">
        <v>3</v>
      </c>
      <c r="R1624" s="628"/>
      <c r="S1624" s="275" t="s">
        <v>188</v>
      </c>
      <c r="T1624" s="627">
        <v>1</v>
      </c>
      <c r="U1624" s="627"/>
      <c r="V1624" s="279">
        <v>4</v>
      </c>
      <c r="W1624" s="627">
        <v>5</v>
      </c>
      <c r="X1624" s="628"/>
    </row>
    <row r="1625" spans="2:24" s="50" customFormat="1">
      <c r="B1625" s="275" t="s">
        <v>187</v>
      </c>
      <c r="C1625" s="627">
        <v>4</v>
      </c>
      <c r="D1625" s="627"/>
      <c r="E1625" s="627">
        <v>10</v>
      </c>
      <c r="F1625" s="627"/>
      <c r="G1625" s="276">
        <v>14</v>
      </c>
      <c r="H1625" s="275" t="s">
        <v>186</v>
      </c>
      <c r="I1625" s="627">
        <v>11</v>
      </c>
      <c r="J1625" s="627"/>
      <c r="K1625" s="279">
        <v>10</v>
      </c>
      <c r="L1625" s="276">
        <v>21</v>
      </c>
      <c r="M1625" s="275" t="s">
        <v>185</v>
      </c>
      <c r="N1625" s="279">
        <v>4</v>
      </c>
      <c r="O1625" s="627">
        <v>2</v>
      </c>
      <c r="P1625" s="627"/>
      <c r="Q1625" s="627">
        <v>6</v>
      </c>
      <c r="R1625" s="628"/>
      <c r="S1625" s="275" t="s">
        <v>184</v>
      </c>
      <c r="T1625" s="627">
        <v>0</v>
      </c>
      <c r="U1625" s="627"/>
      <c r="V1625" s="279">
        <v>3</v>
      </c>
      <c r="W1625" s="627">
        <v>3</v>
      </c>
      <c r="X1625" s="628"/>
    </row>
    <row r="1626" spans="2:24" s="50" customFormat="1" ht="14.25" thickBot="1">
      <c r="B1626" s="277" t="s">
        <v>183</v>
      </c>
      <c r="C1626" s="632">
        <v>3</v>
      </c>
      <c r="D1626" s="632"/>
      <c r="E1626" s="632">
        <v>4</v>
      </c>
      <c r="F1626" s="632"/>
      <c r="G1626" s="278">
        <v>7</v>
      </c>
      <c r="H1626" s="277" t="s">
        <v>182</v>
      </c>
      <c r="I1626" s="632">
        <v>7</v>
      </c>
      <c r="J1626" s="632"/>
      <c r="K1626" s="280">
        <v>7</v>
      </c>
      <c r="L1626" s="278">
        <v>14</v>
      </c>
      <c r="M1626" s="277" t="s">
        <v>181</v>
      </c>
      <c r="N1626" s="280">
        <v>4</v>
      </c>
      <c r="O1626" s="632">
        <v>4</v>
      </c>
      <c r="P1626" s="632"/>
      <c r="Q1626" s="632">
        <v>8</v>
      </c>
      <c r="R1626" s="647"/>
      <c r="S1626" s="300" t="s">
        <v>180</v>
      </c>
      <c r="T1626" s="466">
        <v>0</v>
      </c>
      <c r="U1626" s="466"/>
      <c r="V1626" s="196">
        <v>1</v>
      </c>
      <c r="W1626" s="466">
        <v>1</v>
      </c>
      <c r="X1626" s="618"/>
    </row>
    <row r="1627" spans="2:24" s="50" customFormat="1" ht="14.25" thickBot="1">
      <c r="F1627" s="643" t="s">
        <v>179</v>
      </c>
      <c r="G1627" s="643"/>
      <c r="H1627" s="643"/>
      <c r="I1627" s="643"/>
      <c r="S1627" s="297" t="s">
        <v>178</v>
      </c>
      <c r="T1627" s="629">
        <v>0</v>
      </c>
      <c r="U1627" s="629"/>
      <c r="V1627" s="299">
        <v>2</v>
      </c>
      <c r="W1627" s="629">
        <v>2</v>
      </c>
      <c r="X1627" s="630"/>
    </row>
    <row r="1628" spans="2:24" s="50" customFormat="1">
      <c r="B1628" s="281" t="s">
        <v>177</v>
      </c>
      <c r="C1628" s="634">
        <f>SUM(C1602:D1606)</f>
        <v>26</v>
      </c>
      <c r="D1628" s="634"/>
      <c r="E1628" s="634">
        <f>SUM(E1602:F1606)</f>
        <v>23</v>
      </c>
      <c r="F1628" s="634"/>
      <c r="G1628" s="282">
        <f>SUM(C1628:F1628)</f>
        <v>49</v>
      </c>
      <c r="H1628" s="281" t="s">
        <v>176</v>
      </c>
      <c r="I1628" s="633">
        <f>SUM(N1602:N1606)</f>
        <v>26</v>
      </c>
      <c r="J1628" s="633"/>
      <c r="K1628" s="287">
        <f>SUM(O1602:P1606)</f>
        <v>27</v>
      </c>
      <c r="L1628" s="282">
        <f t="shared" ref="L1628:L1634" si="265">SUM(H1628:K1628)</f>
        <v>53</v>
      </c>
      <c r="M1628" s="268" t="s">
        <v>175</v>
      </c>
      <c r="N1628" s="290">
        <f>SUM(T1627:U1632)</f>
        <v>0</v>
      </c>
      <c r="O1628" s="634">
        <f>SUM(V1627:V1631)</f>
        <v>6</v>
      </c>
      <c r="P1628" s="634"/>
      <c r="Q1628" s="634">
        <f t="shared" ref="Q1628:Q1629" si="266">SUM(M1628:P1628)</f>
        <v>6</v>
      </c>
      <c r="R1628" s="644">
        <f t="shared" ref="R1628:R1629" si="267">SUM(N1628:Q1628)</f>
        <v>12</v>
      </c>
      <c r="S1628" s="275" t="s">
        <v>174</v>
      </c>
      <c r="T1628" s="627">
        <v>0</v>
      </c>
      <c r="U1628" s="627"/>
      <c r="V1628" s="279">
        <v>4</v>
      </c>
      <c r="W1628" s="627">
        <v>4</v>
      </c>
      <c r="X1628" s="628"/>
    </row>
    <row r="1629" spans="2:24" s="50" customFormat="1" ht="14.25" thickBot="1">
      <c r="B1629" s="283" t="s">
        <v>173</v>
      </c>
      <c r="C1629" s="645">
        <f>SUM(C1607:D1611)</f>
        <v>38</v>
      </c>
      <c r="D1629" s="645"/>
      <c r="E1629" s="645">
        <f>SUM(E1607:F1611)</f>
        <v>39</v>
      </c>
      <c r="F1629" s="645"/>
      <c r="G1629" s="284">
        <f t="shared" ref="G1629:G1637" si="268">SUM(C1629:F1629)</f>
        <v>77</v>
      </c>
      <c r="H1629" s="283" t="s">
        <v>172</v>
      </c>
      <c r="I1629" s="648">
        <f>SUM(N1607:N1611)</f>
        <v>22</v>
      </c>
      <c r="J1629" s="648"/>
      <c r="K1629" s="288">
        <f>SUM(O1607:P1611)</f>
        <v>23</v>
      </c>
      <c r="L1629" s="284">
        <f t="shared" si="265"/>
        <v>45</v>
      </c>
      <c r="M1629" s="269" t="s">
        <v>159</v>
      </c>
      <c r="N1629" s="291">
        <f>T1632</f>
        <v>0</v>
      </c>
      <c r="O1629" s="641">
        <f>V1632</f>
        <v>0</v>
      </c>
      <c r="P1629" s="641"/>
      <c r="Q1629" s="641">
        <f t="shared" si="266"/>
        <v>0</v>
      </c>
      <c r="R1629" s="660">
        <f t="shared" si="267"/>
        <v>0</v>
      </c>
      <c r="S1629" s="275" t="s">
        <v>171</v>
      </c>
      <c r="T1629" s="627">
        <v>0</v>
      </c>
      <c r="U1629" s="627"/>
      <c r="V1629" s="279">
        <v>0</v>
      </c>
      <c r="W1629" s="627">
        <v>0</v>
      </c>
      <c r="X1629" s="628"/>
    </row>
    <row r="1630" spans="2:24" s="50" customFormat="1" ht="14.25" thickBot="1">
      <c r="B1630" s="283" t="s">
        <v>170</v>
      </c>
      <c r="C1630" s="645">
        <f>SUM(C1612:D1616)</f>
        <v>43</v>
      </c>
      <c r="D1630" s="645"/>
      <c r="E1630" s="645">
        <f>SUM(E1612:F1616)</f>
        <v>41</v>
      </c>
      <c r="F1630" s="645"/>
      <c r="G1630" s="284">
        <f t="shared" si="268"/>
        <v>84</v>
      </c>
      <c r="H1630" s="283" t="s">
        <v>169</v>
      </c>
      <c r="I1630" s="648">
        <f>SUM(N1612:N1616)</f>
        <v>27</v>
      </c>
      <c r="J1630" s="648"/>
      <c r="K1630" s="288">
        <f>SUM(O1612:P1616)</f>
        <v>24</v>
      </c>
      <c r="L1630" s="284">
        <f t="shared" si="265"/>
        <v>51</v>
      </c>
      <c r="S1630" s="275" t="s">
        <v>168</v>
      </c>
      <c r="T1630" s="627">
        <v>0</v>
      </c>
      <c r="U1630" s="627"/>
      <c r="V1630" s="279">
        <v>0</v>
      </c>
      <c r="W1630" s="627">
        <v>0</v>
      </c>
      <c r="X1630" s="628"/>
    </row>
    <row r="1631" spans="2:24" s="50" customFormat="1">
      <c r="B1631" s="283" t="s">
        <v>167</v>
      </c>
      <c r="C1631" s="645">
        <f>SUM(C1617:D1621)</f>
        <v>20</v>
      </c>
      <c r="D1631" s="645"/>
      <c r="E1631" s="645">
        <f>SUM(E1617:F1621)</f>
        <v>29</v>
      </c>
      <c r="F1631" s="645"/>
      <c r="G1631" s="284">
        <f t="shared" si="268"/>
        <v>49</v>
      </c>
      <c r="H1631" s="283" t="s">
        <v>166</v>
      </c>
      <c r="I1631" s="648">
        <f>SUM(N1617:N1621)</f>
        <v>25</v>
      </c>
      <c r="J1631" s="648"/>
      <c r="K1631" s="288">
        <f>SUM(O1617:P1621)</f>
        <v>32</v>
      </c>
      <c r="L1631" s="284">
        <f t="shared" si="265"/>
        <v>57</v>
      </c>
      <c r="M1631" s="639" t="s">
        <v>165</v>
      </c>
      <c r="N1631" s="635">
        <f>SUM(I1631:J1637,N1628:N1629)</f>
        <v>87</v>
      </c>
      <c r="O1631" s="635">
        <f>SUM(K1631:K1637,O1628:P1629)</f>
        <v>162</v>
      </c>
      <c r="P1631" s="635"/>
      <c r="Q1631" s="635">
        <f t="shared" ref="Q1631:Q1632" si="269">SUM(M1631:P1631)</f>
        <v>249</v>
      </c>
      <c r="R1631" s="637">
        <f t="shared" ref="R1631:R1632" si="270">SUM(N1631:Q1631)</f>
        <v>498</v>
      </c>
      <c r="S1631" s="300" t="s">
        <v>164</v>
      </c>
      <c r="T1631" s="302">
        <v>0</v>
      </c>
      <c r="U1631" s="302">
        <v>0</v>
      </c>
      <c r="V1631" s="302">
        <v>0</v>
      </c>
      <c r="W1631" s="466">
        <v>0</v>
      </c>
      <c r="X1631" s="618"/>
    </row>
    <row r="1632" spans="2:24" s="50" customFormat="1" ht="14.25" thickBot="1">
      <c r="B1632" s="283" t="s">
        <v>163</v>
      </c>
      <c r="C1632" s="645">
        <f>SUM(C1622:D1626)</f>
        <v>17</v>
      </c>
      <c r="D1632" s="645"/>
      <c r="E1632" s="645">
        <f>SUM(E1622:F1626)</f>
        <v>24</v>
      </c>
      <c r="F1632" s="645"/>
      <c r="G1632" s="284">
        <f t="shared" si="268"/>
        <v>41</v>
      </c>
      <c r="H1632" s="283" t="s">
        <v>162</v>
      </c>
      <c r="I1632" s="648">
        <f>SUM(N1622:N1626)</f>
        <v>15</v>
      </c>
      <c r="J1632" s="648"/>
      <c r="K1632" s="288">
        <f>SUM(O1622:P1626)</f>
        <v>17</v>
      </c>
      <c r="L1632" s="284">
        <f t="shared" si="265"/>
        <v>32</v>
      </c>
      <c r="M1632" s="640"/>
      <c r="N1632" s="636"/>
      <c r="O1632" s="636"/>
      <c r="P1632" s="636"/>
      <c r="Q1632" s="636">
        <f t="shared" si="269"/>
        <v>0</v>
      </c>
      <c r="R1632" s="638">
        <f t="shared" si="270"/>
        <v>0</v>
      </c>
      <c r="S1632" s="277" t="s">
        <v>159</v>
      </c>
      <c r="T1632" s="632">
        <v>0</v>
      </c>
      <c r="U1632" s="632"/>
      <c r="V1632" s="280">
        <v>0</v>
      </c>
      <c r="W1632" s="632">
        <v>0</v>
      </c>
      <c r="X1632" s="647"/>
    </row>
    <row r="1633" spans="2:27" s="50" customFormat="1" ht="14.25" thickBot="1">
      <c r="B1633" s="283" t="s">
        <v>158</v>
      </c>
      <c r="C1633" s="645">
        <f>SUM(I1602:J1606)</f>
        <v>20</v>
      </c>
      <c r="D1633" s="645"/>
      <c r="E1633" s="645">
        <f>SUM(K1602:K1606)</f>
        <v>23</v>
      </c>
      <c r="F1633" s="645"/>
      <c r="G1633" s="284">
        <f t="shared" si="268"/>
        <v>43</v>
      </c>
      <c r="H1633" s="283" t="s">
        <v>157</v>
      </c>
      <c r="I1633" s="648">
        <f>SUM(T1602:U1606)</f>
        <v>21</v>
      </c>
      <c r="J1633" s="648"/>
      <c r="K1633" s="288">
        <f>SUM(V1602:V1606)</f>
        <v>17</v>
      </c>
      <c r="L1633" s="284">
        <f t="shared" si="265"/>
        <v>38</v>
      </c>
      <c r="M1633" s="292" t="s">
        <v>161</v>
      </c>
      <c r="N1633" s="319"/>
      <c r="O1633" s="320"/>
      <c r="P1633" s="649">
        <f>Q1631/Q1635*100</f>
        <v>23.601895734597157</v>
      </c>
      <c r="Q1633" s="650"/>
      <c r="R1633" s="271" t="s">
        <v>160</v>
      </c>
    </row>
    <row r="1634" spans="2:27" s="50" customFormat="1" ht="14.25" thickBot="1">
      <c r="B1634" s="283" t="s">
        <v>156</v>
      </c>
      <c r="C1634" s="645">
        <f>SUM(I1607:J1611)</f>
        <v>29</v>
      </c>
      <c r="D1634" s="645"/>
      <c r="E1634" s="645">
        <f>SUM(K1607:K1611)</f>
        <v>34</v>
      </c>
      <c r="F1634" s="645"/>
      <c r="G1634" s="284">
        <f t="shared" si="268"/>
        <v>63</v>
      </c>
      <c r="H1634" s="283" t="s">
        <v>155</v>
      </c>
      <c r="I1634" s="648">
        <f>SUM(T1607:U1611)</f>
        <v>14</v>
      </c>
      <c r="J1634" s="648"/>
      <c r="K1634" s="288">
        <f>SUM(V1607:V1611)</f>
        <v>28</v>
      </c>
      <c r="L1634" s="284">
        <f t="shared" si="265"/>
        <v>42</v>
      </c>
    </row>
    <row r="1635" spans="2:27" s="50" customFormat="1">
      <c r="B1635" s="283" t="s">
        <v>154</v>
      </c>
      <c r="C1635" s="645">
        <f>SUM(I1612:J1616)</f>
        <v>35</v>
      </c>
      <c r="D1635" s="645"/>
      <c r="E1635" s="645">
        <f>SUM(K1612:K1616)</f>
        <v>44</v>
      </c>
      <c r="F1635" s="645"/>
      <c r="G1635" s="284">
        <f t="shared" si="268"/>
        <v>79</v>
      </c>
      <c r="H1635" s="283" t="s">
        <v>153</v>
      </c>
      <c r="I1635" s="648">
        <f>SUM(T1612:U1616)</f>
        <v>5</v>
      </c>
      <c r="J1635" s="648"/>
      <c r="K1635" s="288">
        <f>SUM(V1612:V1616)</f>
        <v>30</v>
      </c>
      <c r="L1635" s="284">
        <f>SUM(H1635:K1635)</f>
        <v>35</v>
      </c>
      <c r="M1635" s="639" t="s">
        <v>152</v>
      </c>
      <c r="N1635" s="635">
        <f>SUM(C1628:D1637,I1628:J1637,N1628:N1629)</f>
        <v>476</v>
      </c>
      <c r="O1635" s="635">
        <f>SUM(E1628:F1637,K1628:K1637,O1628:P1629)</f>
        <v>579</v>
      </c>
      <c r="P1635" s="635"/>
      <c r="Q1635" s="635">
        <f>SUM(N1635:P1636)</f>
        <v>1055</v>
      </c>
      <c r="R1635" s="637"/>
      <c r="S1635" s="651" t="s">
        <v>151</v>
      </c>
      <c r="T1635" s="623">
        <v>40</v>
      </c>
      <c r="U1635" s="623"/>
      <c r="V1635" s="623">
        <v>45</v>
      </c>
      <c r="W1635" s="623">
        <v>43</v>
      </c>
      <c r="X1635" s="625"/>
    </row>
    <row r="1636" spans="2:27" s="50" customFormat="1" ht="14.25" thickBot="1">
      <c r="B1636" s="283" t="s">
        <v>150</v>
      </c>
      <c r="C1636" s="645">
        <f>SUM(I1617:J1621)</f>
        <v>44</v>
      </c>
      <c r="D1636" s="645"/>
      <c r="E1636" s="645">
        <f>SUM(K1617:K1621)</f>
        <v>43</v>
      </c>
      <c r="F1636" s="645"/>
      <c r="G1636" s="284">
        <f t="shared" si="268"/>
        <v>87</v>
      </c>
      <c r="H1636" s="283" t="s">
        <v>149</v>
      </c>
      <c r="I1636" s="648">
        <f>SUM(T1617:U1621)</f>
        <v>4</v>
      </c>
      <c r="J1636" s="648"/>
      <c r="K1636" s="288">
        <f>SUM(V1617:V1621)</f>
        <v>18</v>
      </c>
      <c r="L1636" s="284">
        <f t="shared" ref="L1636:L1637" si="271">SUM(H1636:K1636)</f>
        <v>22</v>
      </c>
      <c r="M1636" s="640"/>
      <c r="N1636" s="636"/>
      <c r="O1636" s="636"/>
      <c r="P1636" s="636"/>
      <c r="Q1636" s="636"/>
      <c r="R1636" s="638"/>
      <c r="S1636" s="652"/>
      <c r="T1636" s="624"/>
      <c r="U1636" s="624"/>
      <c r="V1636" s="624"/>
      <c r="W1636" s="624"/>
      <c r="X1636" s="626"/>
    </row>
    <row r="1637" spans="2:27" s="50" customFormat="1" ht="14.25" thickBot="1">
      <c r="B1637" s="285" t="s">
        <v>148</v>
      </c>
      <c r="C1637" s="641">
        <f>SUM(I1622:J1626)</f>
        <v>42</v>
      </c>
      <c r="D1637" s="641"/>
      <c r="E1637" s="641">
        <f>SUM(K1622:K1626)</f>
        <v>43</v>
      </c>
      <c r="F1637" s="641"/>
      <c r="G1637" s="286">
        <f t="shared" si="268"/>
        <v>85</v>
      </c>
      <c r="H1637" s="285" t="s">
        <v>147</v>
      </c>
      <c r="I1637" s="653">
        <f>SUM(T1622:U1626)</f>
        <v>3</v>
      </c>
      <c r="J1637" s="653"/>
      <c r="K1637" s="289">
        <f>SUM(V1622:V1626)</f>
        <v>14</v>
      </c>
      <c r="L1637" s="286">
        <f t="shared" si="271"/>
        <v>17</v>
      </c>
      <c r="M1637" s="269" t="s">
        <v>7</v>
      </c>
      <c r="N1637" s="306"/>
      <c r="O1637" s="306"/>
      <c r="P1637" s="306"/>
      <c r="Q1637" s="661">
        <f>字別人口!Q90</f>
        <v>518</v>
      </c>
      <c r="R1637" s="662"/>
      <c r="S1637" s="643" t="s">
        <v>146</v>
      </c>
      <c r="T1637" s="643"/>
      <c r="U1637" s="643"/>
      <c r="V1637" s="643"/>
      <c r="W1637" s="169">
        <v>39</v>
      </c>
      <c r="X1637" s="107">
        <v>74</v>
      </c>
    </row>
    <row r="1639" spans="2:27" s="50" customFormat="1"/>
    <row r="1640" spans="2:27" s="50" customFormat="1" ht="13.5" customHeight="1">
      <c r="B1640" s="643" t="s">
        <v>1</v>
      </c>
      <c r="C1640" s="643"/>
      <c r="D1640" s="643" t="s">
        <v>2</v>
      </c>
      <c r="E1640" s="643"/>
      <c r="F1640" s="643"/>
      <c r="G1640" s="643"/>
      <c r="H1640" s="643"/>
      <c r="I1640" s="643"/>
      <c r="J1640" s="631" t="s">
        <v>338</v>
      </c>
      <c r="K1640" s="631"/>
      <c r="L1640" s="631"/>
      <c r="M1640" s="631"/>
      <c r="N1640" s="631"/>
      <c r="O1640" s="631"/>
      <c r="P1640" s="631"/>
      <c r="U1640" s="193" t="str">
        <f>$U$2</f>
        <v>平成29年11月30日</v>
      </c>
      <c r="V1640" s="193"/>
      <c r="W1640" s="193"/>
      <c r="X1640" s="193" t="s">
        <v>0</v>
      </c>
      <c r="Y1640" s="4"/>
      <c r="Z1640" s="4"/>
      <c r="AA1640" s="4"/>
    </row>
    <row r="1641" spans="2:27" s="50" customFormat="1" ht="13.5" customHeight="1">
      <c r="B1641" s="643" t="s">
        <v>282</v>
      </c>
      <c r="C1641" s="643"/>
      <c r="D1641" s="643" t="s">
        <v>104</v>
      </c>
      <c r="E1641" s="643"/>
      <c r="F1641" s="643"/>
      <c r="G1641" s="643"/>
      <c r="H1641" s="260"/>
      <c r="I1641" s="260"/>
      <c r="J1641" s="631"/>
      <c r="K1641" s="631"/>
      <c r="L1641" s="631"/>
      <c r="M1641" s="631"/>
      <c r="N1641" s="631"/>
      <c r="O1641" s="631"/>
      <c r="P1641" s="631"/>
      <c r="U1641" s="193" t="str">
        <f>$U$3</f>
        <v>平成29年12月 1日</v>
      </c>
      <c r="V1641" s="193"/>
      <c r="W1641" s="193"/>
      <c r="X1641" s="193" t="s">
        <v>3</v>
      </c>
      <c r="Y1641" s="4"/>
      <c r="Z1641" s="4"/>
      <c r="AA1641" s="4"/>
    </row>
    <row r="1642" spans="2:27" s="50" customFormat="1" ht="13.5" customHeight="1" thickBot="1">
      <c r="J1642" s="273"/>
      <c r="K1642" s="273"/>
      <c r="L1642" s="273"/>
      <c r="M1642" s="273"/>
      <c r="N1642" s="273"/>
      <c r="O1642" s="273"/>
      <c r="P1642" s="273"/>
      <c r="U1642" s="260"/>
      <c r="X1642" s="4"/>
      <c r="Y1642" s="4"/>
      <c r="Z1642" s="4"/>
      <c r="AA1642" s="4"/>
    </row>
    <row r="1643" spans="2:27" s="50" customFormat="1">
      <c r="B1643" s="294" t="s">
        <v>280</v>
      </c>
      <c r="C1643" s="642" t="s">
        <v>4</v>
      </c>
      <c r="D1643" s="642"/>
      <c r="E1643" s="642" t="s">
        <v>5</v>
      </c>
      <c r="F1643" s="642"/>
      <c r="G1643" s="295" t="s">
        <v>6</v>
      </c>
      <c r="H1643" s="294" t="s">
        <v>280</v>
      </c>
      <c r="I1643" s="642" t="s">
        <v>4</v>
      </c>
      <c r="J1643" s="642"/>
      <c r="K1643" s="296" t="s">
        <v>5</v>
      </c>
      <c r="L1643" s="295" t="s">
        <v>6</v>
      </c>
      <c r="M1643" s="294" t="s">
        <v>280</v>
      </c>
      <c r="N1643" s="296" t="s">
        <v>4</v>
      </c>
      <c r="O1643" s="642" t="s">
        <v>5</v>
      </c>
      <c r="P1643" s="642"/>
      <c r="Q1643" s="642" t="s">
        <v>6</v>
      </c>
      <c r="R1643" s="646"/>
      <c r="S1643" s="294" t="s">
        <v>280</v>
      </c>
      <c r="T1643" s="642" t="s">
        <v>4</v>
      </c>
      <c r="U1643" s="642"/>
      <c r="V1643" s="296" t="s">
        <v>5</v>
      </c>
      <c r="W1643" s="642" t="s">
        <v>6</v>
      </c>
      <c r="X1643" s="646"/>
    </row>
    <row r="1644" spans="2:27" s="50" customFormat="1">
      <c r="B1644" s="297" t="s">
        <v>279</v>
      </c>
      <c r="C1644" s="629">
        <v>6</v>
      </c>
      <c r="D1644" s="629"/>
      <c r="E1644" s="629">
        <v>7</v>
      </c>
      <c r="F1644" s="629"/>
      <c r="G1644" s="298">
        <v>13</v>
      </c>
      <c r="H1644" s="297" t="s">
        <v>278</v>
      </c>
      <c r="I1644" s="629">
        <v>7</v>
      </c>
      <c r="J1644" s="629"/>
      <c r="K1644" s="299">
        <v>1</v>
      </c>
      <c r="L1644" s="298">
        <v>8</v>
      </c>
      <c r="M1644" s="297" t="s">
        <v>277</v>
      </c>
      <c r="N1644" s="299">
        <v>9</v>
      </c>
      <c r="O1644" s="629">
        <v>10</v>
      </c>
      <c r="P1644" s="629"/>
      <c r="Q1644" s="629">
        <v>19</v>
      </c>
      <c r="R1644" s="630"/>
      <c r="S1644" s="297" t="s">
        <v>276</v>
      </c>
      <c r="T1644" s="629">
        <v>6</v>
      </c>
      <c r="U1644" s="629"/>
      <c r="V1644" s="299">
        <v>0</v>
      </c>
      <c r="W1644" s="629">
        <v>6</v>
      </c>
      <c r="X1644" s="630"/>
    </row>
    <row r="1645" spans="2:27" s="50" customFormat="1">
      <c r="B1645" s="275" t="s">
        <v>275</v>
      </c>
      <c r="C1645" s="627">
        <v>6</v>
      </c>
      <c r="D1645" s="627"/>
      <c r="E1645" s="627">
        <v>9</v>
      </c>
      <c r="F1645" s="627"/>
      <c r="G1645" s="276">
        <v>15</v>
      </c>
      <c r="H1645" s="275" t="s">
        <v>274</v>
      </c>
      <c r="I1645" s="627">
        <v>10</v>
      </c>
      <c r="J1645" s="627"/>
      <c r="K1645" s="279">
        <v>5</v>
      </c>
      <c r="L1645" s="276">
        <v>15</v>
      </c>
      <c r="M1645" s="275" t="s">
        <v>273</v>
      </c>
      <c r="N1645" s="279">
        <v>8</v>
      </c>
      <c r="O1645" s="627">
        <v>6</v>
      </c>
      <c r="P1645" s="627"/>
      <c r="Q1645" s="627">
        <v>14</v>
      </c>
      <c r="R1645" s="628"/>
      <c r="S1645" s="275" t="s">
        <v>272</v>
      </c>
      <c r="T1645" s="627">
        <v>6</v>
      </c>
      <c r="U1645" s="627"/>
      <c r="V1645" s="279">
        <v>9</v>
      </c>
      <c r="W1645" s="627">
        <v>15</v>
      </c>
      <c r="X1645" s="628"/>
    </row>
    <row r="1646" spans="2:27" s="50" customFormat="1">
      <c r="B1646" s="275" t="s">
        <v>271</v>
      </c>
      <c r="C1646" s="627">
        <v>6</v>
      </c>
      <c r="D1646" s="627"/>
      <c r="E1646" s="627">
        <v>12</v>
      </c>
      <c r="F1646" s="627"/>
      <c r="G1646" s="276">
        <v>18</v>
      </c>
      <c r="H1646" s="275" t="s">
        <v>270</v>
      </c>
      <c r="I1646" s="627">
        <v>10</v>
      </c>
      <c r="J1646" s="627"/>
      <c r="K1646" s="279">
        <v>6</v>
      </c>
      <c r="L1646" s="276">
        <v>16</v>
      </c>
      <c r="M1646" s="275" t="s">
        <v>269</v>
      </c>
      <c r="N1646" s="279">
        <v>12</v>
      </c>
      <c r="O1646" s="627">
        <v>6</v>
      </c>
      <c r="P1646" s="627"/>
      <c r="Q1646" s="627">
        <v>18</v>
      </c>
      <c r="R1646" s="628"/>
      <c r="S1646" s="275" t="s">
        <v>268</v>
      </c>
      <c r="T1646" s="627">
        <v>7</v>
      </c>
      <c r="U1646" s="627"/>
      <c r="V1646" s="279">
        <v>6</v>
      </c>
      <c r="W1646" s="627">
        <v>13</v>
      </c>
      <c r="X1646" s="628"/>
    </row>
    <row r="1647" spans="2:27" s="50" customFormat="1">
      <c r="B1647" s="275" t="s">
        <v>267</v>
      </c>
      <c r="C1647" s="627">
        <v>8</v>
      </c>
      <c r="D1647" s="627"/>
      <c r="E1647" s="627">
        <v>5</v>
      </c>
      <c r="F1647" s="627"/>
      <c r="G1647" s="276">
        <v>13</v>
      </c>
      <c r="H1647" s="275" t="s">
        <v>266</v>
      </c>
      <c r="I1647" s="627">
        <v>9</v>
      </c>
      <c r="J1647" s="627"/>
      <c r="K1647" s="279">
        <v>9</v>
      </c>
      <c r="L1647" s="276">
        <v>18</v>
      </c>
      <c r="M1647" s="275" t="s">
        <v>265</v>
      </c>
      <c r="N1647" s="279">
        <v>4</v>
      </c>
      <c r="O1647" s="627">
        <v>6</v>
      </c>
      <c r="P1647" s="627"/>
      <c r="Q1647" s="627">
        <v>10</v>
      </c>
      <c r="R1647" s="628"/>
      <c r="S1647" s="275" t="s">
        <v>264</v>
      </c>
      <c r="T1647" s="627">
        <v>8</v>
      </c>
      <c r="U1647" s="627"/>
      <c r="V1647" s="279">
        <v>4</v>
      </c>
      <c r="W1647" s="627">
        <v>12</v>
      </c>
      <c r="X1647" s="628"/>
    </row>
    <row r="1648" spans="2:27" s="50" customFormat="1">
      <c r="B1648" s="300" t="s">
        <v>263</v>
      </c>
      <c r="C1648" s="466">
        <v>14</v>
      </c>
      <c r="D1648" s="466"/>
      <c r="E1648" s="466">
        <v>5</v>
      </c>
      <c r="F1648" s="466"/>
      <c r="G1648" s="301">
        <v>19</v>
      </c>
      <c r="H1648" s="300" t="s">
        <v>262</v>
      </c>
      <c r="I1648" s="466">
        <v>7</v>
      </c>
      <c r="J1648" s="466"/>
      <c r="K1648" s="196">
        <v>8</v>
      </c>
      <c r="L1648" s="301">
        <v>15</v>
      </c>
      <c r="M1648" s="300" t="s">
        <v>261</v>
      </c>
      <c r="N1648" s="196">
        <v>5</v>
      </c>
      <c r="O1648" s="466">
        <v>8</v>
      </c>
      <c r="P1648" s="466"/>
      <c r="Q1648" s="466">
        <v>13</v>
      </c>
      <c r="R1648" s="618"/>
      <c r="S1648" s="300" t="s">
        <v>260</v>
      </c>
      <c r="T1648" s="466">
        <v>2</v>
      </c>
      <c r="U1648" s="466"/>
      <c r="V1648" s="196">
        <v>7</v>
      </c>
      <c r="W1648" s="466">
        <v>9</v>
      </c>
      <c r="X1648" s="618"/>
    </row>
    <row r="1649" spans="2:24" s="50" customFormat="1">
      <c r="B1649" s="275" t="s">
        <v>259</v>
      </c>
      <c r="C1649" s="627">
        <v>11</v>
      </c>
      <c r="D1649" s="627"/>
      <c r="E1649" s="627">
        <v>9</v>
      </c>
      <c r="F1649" s="627"/>
      <c r="G1649" s="276">
        <v>20</v>
      </c>
      <c r="H1649" s="275" t="s">
        <v>258</v>
      </c>
      <c r="I1649" s="627">
        <v>8</v>
      </c>
      <c r="J1649" s="627"/>
      <c r="K1649" s="279">
        <v>3</v>
      </c>
      <c r="L1649" s="276">
        <v>11</v>
      </c>
      <c r="M1649" s="275" t="s">
        <v>257</v>
      </c>
      <c r="N1649" s="279">
        <v>4</v>
      </c>
      <c r="O1649" s="627">
        <v>6</v>
      </c>
      <c r="P1649" s="627"/>
      <c r="Q1649" s="627">
        <v>10</v>
      </c>
      <c r="R1649" s="628"/>
      <c r="S1649" s="275" t="s">
        <v>256</v>
      </c>
      <c r="T1649" s="627">
        <v>8</v>
      </c>
      <c r="U1649" s="627"/>
      <c r="V1649" s="279">
        <v>9</v>
      </c>
      <c r="W1649" s="627">
        <v>17</v>
      </c>
      <c r="X1649" s="628"/>
    </row>
    <row r="1650" spans="2:24" s="50" customFormat="1">
      <c r="B1650" s="275" t="s">
        <v>255</v>
      </c>
      <c r="C1650" s="627">
        <v>4</v>
      </c>
      <c r="D1650" s="627"/>
      <c r="E1650" s="627">
        <v>13</v>
      </c>
      <c r="F1650" s="627"/>
      <c r="G1650" s="276">
        <v>17</v>
      </c>
      <c r="H1650" s="275" t="s">
        <v>254</v>
      </c>
      <c r="I1650" s="627">
        <v>5</v>
      </c>
      <c r="J1650" s="627"/>
      <c r="K1650" s="279">
        <v>1</v>
      </c>
      <c r="L1650" s="276">
        <v>6</v>
      </c>
      <c r="M1650" s="275" t="s">
        <v>253</v>
      </c>
      <c r="N1650" s="279">
        <v>2</v>
      </c>
      <c r="O1650" s="627">
        <v>3</v>
      </c>
      <c r="P1650" s="627"/>
      <c r="Q1650" s="627">
        <v>5</v>
      </c>
      <c r="R1650" s="628"/>
      <c r="S1650" s="275" t="s">
        <v>252</v>
      </c>
      <c r="T1650" s="627">
        <v>2</v>
      </c>
      <c r="U1650" s="627"/>
      <c r="V1650" s="279">
        <v>7</v>
      </c>
      <c r="W1650" s="627">
        <v>9</v>
      </c>
      <c r="X1650" s="628"/>
    </row>
    <row r="1651" spans="2:24" s="50" customFormat="1">
      <c r="B1651" s="275" t="s">
        <v>251</v>
      </c>
      <c r="C1651" s="627">
        <v>14</v>
      </c>
      <c r="D1651" s="627"/>
      <c r="E1651" s="627">
        <v>11</v>
      </c>
      <c r="F1651" s="627"/>
      <c r="G1651" s="276">
        <v>25</v>
      </c>
      <c r="H1651" s="275" t="s">
        <v>250</v>
      </c>
      <c r="I1651" s="627">
        <v>10</v>
      </c>
      <c r="J1651" s="627"/>
      <c r="K1651" s="279">
        <v>8</v>
      </c>
      <c r="L1651" s="276">
        <v>18</v>
      </c>
      <c r="M1651" s="275" t="s">
        <v>249</v>
      </c>
      <c r="N1651" s="279">
        <v>7</v>
      </c>
      <c r="O1651" s="627">
        <v>5</v>
      </c>
      <c r="P1651" s="627"/>
      <c r="Q1651" s="627">
        <v>12</v>
      </c>
      <c r="R1651" s="628"/>
      <c r="S1651" s="275" t="s">
        <v>248</v>
      </c>
      <c r="T1651" s="627">
        <v>2</v>
      </c>
      <c r="U1651" s="627"/>
      <c r="V1651" s="279">
        <v>4</v>
      </c>
      <c r="W1651" s="627">
        <v>6</v>
      </c>
      <c r="X1651" s="628"/>
    </row>
    <row r="1652" spans="2:24" s="50" customFormat="1">
      <c r="B1652" s="275" t="s">
        <v>247</v>
      </c>
      <c r="C1652" s="627">
        <v>14</v>
      </c>
      <c r="D1652" s="627"/>
      <c r="E1652" s="627">
        <v>9</v>
      </c>
      <c r="F1652" s="627"/>
      <c r="G1652" s="276">
        <v>23</v>
      </c>
      <c r="H1652" s="275" t="s">
        <v>246</v>
      </c>
      <c r="I1652" s="627">
        <v>9</v>
      </c>
      <c r="J1652" s="627"/>
      <c r="K1652" s="279">
        <v>14</v>
      </c>
      <c r="L1652" s="276">
        <v>23</v>
      </c>
      <c r="M1652" s="275" t="s">
        <v>245</v>
      </c>
      <c r="N1652" s="279">
        <v>8</v>
      </c>
      <c r="O1652" s="627">
        <v>10</v>
      </c>
      <c r="P1652" s="627"/>
      <c r="Q1652" s="627">
        <v>18</v>
      </c>
      <c r="R1652" s="628"/>
      <c r="S1652" s="275" t="s">
        <v>244</v>
      </c>
      <c r="T1652" s="627">
        <v>6</v>
      </c>
      <c r="U1652" s="627"/>
      <c r="V1652" s="279">
        <v>3</v>
      </c>
      <c r="W1652" s="627">
        <v>9</v>
      </c>
      <c r="X1652" s="628"/>
    </row>
    <row r="1653" spans="2:24" s="50" customFormat="1">
      <c r="B1653" s="300" t="s">
        <v>243</v>
      </c>
      <c r="C1653" s="466">
        <v>4</v>
      </c>
      <c r="D1653" s="466"/>
      <c r="E1653" s="466">
        <v>9</v>
      </c>
      <c r="F1653" s="466"/>
      <c r="G1653" s="301">
        <v>13</v>
      </c>
      <c r="H1653" s="300" t="s">
        <v>242</v>
      </c>
      <c r="I1653" s="466">
        <v>12</v>
      </c>
      <c r="J1653" s="466"/>
      <c r="K1653" s="196">
        <v>7</v>
      </c>
      <c r="L1653" s="301">
        <v>19</v>
      </c>
      <c r="M1653" s="300" t="s">
        <v>241</v>
      </c>
      <c r="N1653" s="196">
        <v>5</v>
      </c>
      <c r="O1653" s="466">
        <v>11</v>
      </c>
      <c r="P1653" s="466"/>
      <c r="Q1653" s="466">
        <v>16</v>
      </c>
      <c r="R1653" s="618"/>
      <c r="S1653" s="300" t="s">
        <v>240</v>
      </c>
      <c r="T1653" s="466">
        <v>6</v>
      </c>
      <c r="U1653" s="466"/>
      <c r="V1653" s="196">
        <v>10</v>
      </c>
      <c r="W1653" s="466">
        <v>16</v>
      </c>
      <c r="X1653" s="618"/>
    </row>
    <row r="1654" spans="2:24" s="50" customFormat="1">
      <c r="B1654" s="275" t="s">
        <v>239</v>
      </c>
      <c r="C1654" s="627">
        <v>9</v>
      </c>
      <c r="D1654" s="627"/>
      <c r="E1654" s="627">
        <v>4</v>
      </c>
      <c r="F1654" s="627"/>
      <c r="G1654" s="276">
        <v>13</v>
      </c>
      <c r="H1654" s="275" t="s">
        <v>238</v>
      </c>
      <c r="I1654" s="627">
        <v>9</v>
      </c>
      <c r="J1654" s="627"/>
      <c r="K1654" s="279">
        <v>11</v>
      </c>
      <c r="L1654" s="276">
        <v>20</v>
      </c>
      <c r="M1654" s="275" t="s">
        <v>237</v>
      </c>
      <c r="N1654" s="279">
        <v>8</v>
      </c>
      <c r="O1654" s="627">
        <v>11</v>
      </c>
      <c r="P1654" s="627"/>
      <c r="Q1654" s="627">
        <v>19</v>
      </c>
      <c r="R1654" s="628"/>
      <c r="S1654" s="275" t="s">
        <v>236</v>
      </c>
      <c r="T1654" s="627">
        <v>3</v>
      </c>
      <c r="U1654" s="627"/>
      <c r="V1654" s="279">
        <v>3</v>
      </c>
      <c r="W1654" s="627">
        <v>6</v>
      </c>
      <c r="X1654" s="628"/>
    </row>
    <row r="1655" spans="2:24" s="50" customFormat="1">
      <c r="B1655" s="275" t="s">
        <v>235</v>
      </c>
      <c r="C1655" s="627">
        <v>13</v>
      </c>
      <c r="D1655" s="627"/>
      <c r="E1655" s="627">
        <v>9</v>
      </c>
      <c r="F1655" s="627"/>
      <c r="G1655" s="276">
        <v>22</v>
      </c>
      <c r="H1655" s="275" t="s">
        <v>234</v>
      </c>
      <c r="I1655" s="627">
        <v>5</v>
      </c>
      <c r="J1655" s="627"/>
      <c r="K1655" s="279">
        <v>10</v>
      </c>
      <c r="L1655" s="276">
        <v>15</v>
      </c>
      <c r="M1655" s="275" t="s">
        <v>233</v>
      </c>
      <c r="N1655" s="279">
        <v>4</v>
      </c>
      <c r="O1655" s="627">
        <v>8</v>
      </c>
      <c r="P1655" s="627"/>
      <c r="Q1655" s="627">
        <v>12</v>
      </c>
      <c r="R1655" s="628"/>
      <c r="S1655" s="275" t="s">
        <v>232</v>
      </c>
      <c r="T1655" s="627">
        <v>1</v>
      </c>
      <c r="U1655" s="627"/>
      <c r="V1655" s="279">
        <v>2</v>
      </c>
      <c r="W1655" s="627">
        <v>3</v>
      </c>
      <c r="X1655" s="628"/>
    </row>
    <row r="1656" spans="2:24" s="50" customFormat="1">
      <c r="B1656" s="275" t="s">
        <v>231</v>
      </c>
      <c r="C1656" s="627">
        <v>9</v>
      </c>
      <c r="D1656" s="627"/>
      <c r="E1656" s="627">
        <v>9</v>
      </c>
      <c r="F1656" s="627"/>
      <c r="G1656" s="276">
        <v>18</v>
      </c>
      <c r="H1656" s="275" t="s">
        <v>230</v>
      </c>
      <c r="I1656" s="627">
        <v>9</v>
      </c>
      <c r="J1656" s="627"/>
      <c r="K1656" s="279">
        <v>13</v>
      </c>
      <c r="L1656" s="276">
        <v>22</v>
      </c>
      <c r="M1656" s="275" t="s">
        <v>229</v>
      </c>
      <c r="N1656" s="279">
        <v>4</v>
      </c>
      <c r="O1656" s="627">
        <v>8</v>
      </c>
      <c r="P1656" s="627"/>
      <c r="Q1656" s="627">
        <v>12</v>
      </c>
      <c r="R1656" s="628"/>
      <c r="S1656" s="275" t="s">
        <v>228</v>
      </c>
      <c r="T1656" s="627">
        <v>0</v>
      </c>
      <c r="U1656" s="627"/>
      <c r="V1656" s="279">
        <v>1</v>
      </c>
      <c r="W1656" s="627">
        <v>1</v>
      </c>
      <c r="X1656" s="628"/>
    </row>
    <row r="1657" spans="2:24" s="50" customFormat="1">
      <c r="B1657" s="275" t="s">
        <v>227</v>
      </c>
      <c r="C1657" s="627">
        <v>10</v>
      </c>
      <c r="D1657" s="627"/>
      <c r="E1657" s="627">
        <v>9</v>
      </c>
      <c r="F1657" s="627"/>
      <c r="G1657" s="276">
        <v>19</v>
      </c>
      <c r="H1657" s="275" t="s">
        <v>226</v>
      </c>
      <c r="I1657" s="627">
        <v>10</v>
      </c>
      <c r="J1657" s="627"/>
      <c r="K1657" s="279">
        <v>10</v>
      </c>
      <c r="L1657" s="276">
        <v>20</v>
      </c>
      <c r="M1657" s="275" t="s">
        <v>225</v>
      </c>
      <c r="N1657" s="279">
        <v>13</v>
      </c>
      <c r="O1657" s="627">
        <v>9</v>
      </c>
      <c r="P1657" s="627"/>
      <c r="Q1657" s="627">
        <v>22</v>
      </c>
      <c r="R1657" s="628"/>
      <c r="S1657" s="275" t="s">
        <v>224</v>
      </c>
      <c r="T1657" s="627">
        <v>0</v>
      </c>
      <c r="U1657" s="627"/>
      <c r="V1657" s="279">
        <v>3</v>
      </c>
      <c r="W1657" s="627">
        <v>3</v>
      </c>
      <c r="X1657" s="628"/>
    </row>
    <row r="1658" spans="2:24" s="50" customFormat="1">
      <c r="B1658" s="300" t="s">
        <v>223</v>
      </c>
      <c r="C1658" s="466">
        <v>8</v>
      </c>
      <c r="D1658" s="466"/>
      <c r="E1658" s="466">
        <v>10</v>
      </c>
      <c r="F1658" s="466"/>
      <c r="G1658" s="301">
        <v>18</v>
      </c>
      <c r="H1658" s="300" t="s">
        <v>222</v>
      </c>
      <c r="I1658" s="466">
        <v>11</v>
      </c>
      <c r="J1658" s="466"/>
      <c r="K1658" s="196">
        <v>14</v>
      </c>
      <c r="L1658" s="301">
        <v>25</v>
      </c>
      <c r="M1658" s="300" t="s">
        <v>221</v>
      </c>
      <c r="N1658" s="196">
        <v>10</v>
      </c>
      <c r="O1658" s="466">
        <v>17</v>
      </c>
      <c r="P1658" s="466"/>
      <c r="Q1658" s="466">
        <v>27</v>
      </c>
      <c r="R1658" s="618"/>
      <c r="S1658" s="300" t="s">
        <v>220</v>
      </c>
      <c r="T1658" s="466">
        <v>2</v>
      </c>
      <c r="U1658" s="466"/>
      <c r="V1658" s="196">
        <v>4</v>
      </c>
      <c r="W1658" s="466">
        <v>6</v>
      </c>
      <c r="X1658" s="618"/>
    </row>
    <row r="1659" spans="2:24" s="50" customFormat="1">
      <c r="B1659" s="275" t="s">
        <v>219</v>
      </c>
      <c r="C1659" s="627">
        <v>13</v>
      </c>
      <c r="D1659" s="627"/>
      <c r="E1659" s="627">
        <v>11</v>
      </c>
      <c r="F1659" s="627"/>
      <c r="G1659" s="276">
        <v>24</v>
      </c>
      <c r="H1659" s="275" t="s">
        <v>218</v>
      </c>
      <c r="I1659" s="627">
        <v>7</v>
      </c>
      <c r="J1659" s="627"/>
      <c r="K1659" s="279">
        <v>14</v>
      </c>
      <c r="L1659" s="276">
        <v>21</v>
      </c>
      <c r="M1659" s="275" t="s">
        <v>217</v>
      </c>
      <c r="N1659" s="279">
        <v>12</v>
      </c>
      <c r="O1659" s="627">
        <v>10</v>
      </c>
      <c r="P1659" s="627"/>
      <c r="Q1659" s="627">
        <v>22</v>
      </c>
      <c r="R1659" s="628"/>
      <c r="S1659" s="275" t="s">
        <v>216</v>
      </c>
      <c r="T1659" s="627">
        <v>1</v>
      </c>
      <c r="U1659" s="627"/>
      <c r="V1659" s="279">
        <v>0</v>
      </c>
      <c r="W1659" s="627">
        <v>1</v>
      </c>
      <c r="X1659" s="628"/>
    </row>
    <row r="1660" spans="2:24" s="50" customFormat="1">
      <c r="B1660" s="275" t="s">
        <v>215</v>
      </c>
      <c r="C1660" s="627">
        <v>18</v>
      </c>
      <c r="D1660" s="627"/>
      <c r="E1660" s="627">
        <v>5</v>
      </c>
      <c r="F1660" s="627"/>
      <c r="G1660" s="276">
        <v>23</v>
      </c>
      <c r="H1660" s="275" t="s">
        <v>214</v>
      </c>
      <c r="I1660" s="627">
        <v>7</v>
      </c>
      <c r="J1660" s="627"/>
      <c r="K1660" s="279">
        <v>9</v>
      </c>
      <c r="L1660" s="276">
        <v>16</v>
      </c>
      <c r="M1660" s="275" t="s">
        <v>213</v>
      </c>
      <c r="N1660" s="279">
        <v>8</v>
      </c>
      <c r="O1660" s="627">
        <v>14</v>
      </c>
      <c r="P1660" s="627"/>
      <c r="Q1660" s="627">
        <v>22</v>
      </c>
      <c r="R1660" s="628"/>
      <c r="S1660" s="275" t="s">
        <v>212</v>
      </c>
      <c r="T1660" s="627">
        <v>0</v>
      </c>
      <c r="U1660" s="627"/>
      <c r="V1660" s="279">
        <v>2</v>
      </c>
      <c r="W1660" s="627">
        <v>2</v>
      </c>
      <c r="X1660" s="628"/>
    </row>
    <row r="1661" spans="2:24" s="50" customFormat="1">
      <c r="B1661" s="275" t="s">
        <v>211</v>
      </c>
      <c r="C1661" s="627">
        <v>7</v>
      </c>
      <c r="D1661" s="627"/>
      <c r="E1661" s="627">
        <v>8</v>
      </c>
      <c r="F1661" s="627"/>
      <c r="G1661" s="276">
        <v>15</v>
      </c>
      <c r="H1661" s="275" t="s">
        <v>210</v>
      </c>
      <c r="I1661" s="627">
        <v>15</v>
      </c>
      <c r="J1661" s="627"/>
      <c r="K1661" s="279">
        <v>7</v>
      </c>
      <c r="L1661" s="276">
        <v>22</v>
      </c>
      <c r="M1661" s="275" t="s">
        <v>209</v>
      </c>
      <c r="N1661" s="279">
        <v>13</v>
      </c>
      <c r="O1661" s="627">
        <v>11</v>
      </c>
      <c r="P1661" s="627"/>
      <c r="Q1661" s="627">
        <v>24</v>
      </c>
      <c r="R1661" s="628"/>
      <c r="S1661" s="275" t="s">
        <v>208</v>
      </c>
      <c r="T1661" s="627">
        <v>0</v>
      </c>
      <c r="U1661" s="627"/>
      <c r="V1661" s="279">
        <v>1</v>
      </c>
      <c r="W1661" s="627">
        <v>1</v>
      </c>
      <c r="X1661" s="628"/>
    </row>
    <row r="1662" spans="2:24" s="50" customFormat="1">
      <c r="B1662" s="275" t="s">
        <v>207</v>
      </c>
      <c r="C1662" s="627">
        <v>10</v>
      </c>
      <c r="D1662" s="627"/>
      <c r="E1662" s="627">
        <v>11</v>
      </c>
      <c r="F1662" s="627"/>
      <c r="G1662" s="276">
        <v>21</v>
      </c>
      <c r="H1662" s="275" t="s">
        <v>206</v>
      </c>
      <c r="I1662" s="627">
        <v>10</v>
      </c>
      <c r="J1662" s="627"/>
      <c r="K1662" s="279">
        <v>11</v>
      </c>
      <c r="L1662" s="276">
        <v>21</v>
      </c>
      <c r="M1662" s="275" t="s">
        <v>205</v>
      </c>
      <c r="N1662" s="279">
        <v>7</v>
      </c>
      <c r="O1662" s="627">
        <v>13</v>
      </c>
      <c r="P1662" s="627"/>
      <c r="Q1662" s="627">
        <v>20</v>
      </c>
      <c r="R1662" s="628"/>
      <c r="S1662" s="275" t="s">
        <v>204</v>
      </c>
      <c r="T1662" s="627">
        <v>0</v>
      </c>
      <c r="U1662" s="627"/>
      <c r="V1662" s="279">
        <v>1</v>
      </c>
      <c r="W1662" s="627">
        <v>1</v>
      </c>
      <c r="X1662" s="628"/>
    </row>
    <row r="1663" spans="2:24" s="50" customFormat="1">
      <c r="B1663" s="300" t="s">
        <v>203</v>
      </c>
      <c r="C1663" s="466">
        <v>7</v>
      </c>
      <c r="D1663" s="466"/>
      <c r="E1663" s="466">
        <v>8</v>
      </c>
      <c r="F1663" s="466"/>
      <c r="G1663" s="301">
        <v>15</v>
      </c>
      <c r="H1663" s="300" t="s">
        <v>202</v>
      </c>
      <c r="I1663" s="466">
        <v>7</v>
      </c>
      <c r="J1663" s="466"/>
      <c r="K1663" s="196">
        <v>19</v>
      </c>
      <c r="L1663" s="301">
        <v>26</v>
      </c>
      <c r="M1663" s="300" t="s">
        <v>201</v>
      </c>
      <c r="N1663" s="196">
        <v>10</v>
      </c>
      <c r="O1663" s="466">
        <v>6</v>
      </c>
      <c r="P1663" s="466"/>
      <c r="Q1663" s="466">
        <v>16</v>
      </c>
      <c r="R1663" s="618"/>
      <c r="S1663" s="300" t="s">
        <v>200</v>
      </c>
      <c r="T1663" s="466">
        <v>0</v>
      </c>
      <c r="U1663" s="466"/>
      <c r="V1663" s="196">
        <v>1</v>
      </c>
      <c r="W1663" s="466">
        <v>1</v>
      </c>
      <c r="X1663" s="618"/>
    </row>
    <row r="1664" spans="2:24" s="50" customFormat="1">
      <c r="B1664" s="275" t="s">
        <v>199</v>
      </c>
      <c r="C1664" s="627">
        <v>8</v>
      </c>
      <c r="D1664" s="627"/>
      <c r="E1664" s="627">
        <v>10</v>
      </c>
      <c r="F1664" s="627"/>
      <c r="G1664" s="276">
        <v>18</v>
      </c>
      <c r="H1664" s="275" t="s">
        <v>198</v>
      </c>
      <c r="I1664" s="627">
        <v>14</v>
      </c>
      <c r="J1664" s="627"/>
      <c r="K1664" s="279">
        <v>11</v>
      </c>
      <c r="L1664" s="276">
        <v>25</v>
      </c>
      <c r="M1664" s="275" t="s">
        <v>197</v>
      </c>
      <c r="N1664" s="279">
        <v>4</v>
      </c>
      <c r="O1664" s="627">
        <v>9</v>
      </c>
      <c r="P1664" s="627"/>
      <c r="Q1664" s="627">
        <v>13</v>
      </c>
      <c r="R1664" s="628"/>
      <c r="S1664" s="297" t="s">
        <v>196</v>
      </c>
      <c r="T1664" s="629">
        <v>0</v>
      </c>
      <c r="U1664" s="629"/>
      <c r="V1664" s="299">
        <v>0</v>
      </c>
      <c r="W1664" s="629">
        <v>0</v>
      </c>
      <c r="X1664" s="630"/>
    </row>
    <row r="1665" spans="2:24" s="50" customFormat="1">
      <c r="B1665" s="275" t="s">
        <v>195</v>
      </c>
      <c r="C1665" s="627">
        <v>3</v>
      </c>
      <c r="D1665" s="627"/>
      <c r="E1665" s="627">
        <v>7</v>
      </c>
      <c r="F1665" s="627"/>
      <c r="G1665" s="276">
        <v>10</v>
      </c>
      <c r="H1665" s="275" t="s">
        <v>194</v>
      </c>
      <c r="I1665" s="627">
        <v>13</v>
      </c>
      <c r="J1665" s="627"/>
      <c r="K1665" s="279">
        <v>10</v>
      </c>
      <c r="L1665" s="276">
        <v>23</v>
      </c>
      <c r="M1665" s="275" t="s">
        <v>193</v>
      </c>
      <c r="N1665" s="279">
        <v>4</v>
      </c>
      <c r="O1665" s="627">
        <v>5</v>
      </c>
      <c r="P1665" s="627"/>
      <c r="Q1665" s="627">
        <v>9</v>
      </c>
      <c r="R1665" s="628"/>
      <c r="S1665" s="275" t="s">
        <v>192</v>
      </c>
      <c r="T1665" s="627">
        <v>0</v>
      </c>
      <c r="U1665" s="627"/>
      <c r="V1665" s="279">
        <v>1</v>
      </c>
      <c r="W1665" s="627">
        <v>1</v>
      </c>
      <c r="X1665" s="628"/>
    </row>
    <row r="1666" spans="2:24" s="50" customFormat="1">
      <c r="B1666" s="275" t="s">
        <v>191</v>
      </c>
      <c r="C1666" s="627">
        <v>2</v>
      </c>
      <c r="D1666" s="627"/>
      <c r="E1666" s="627">
        <v>8</v>
      </c>
      <c r="F1666" s="627"/>
      <c r="G1666" s="276">
        <v>10</v>
      </c>
      <c r="H1666" s="275" t="s">
        <v>190</v>
      </c>
      <c r="I1666" s="627">
        <v>7</v>
      </c>
      <c r="J1666" s="627"/>
      <c r="K1666" s="279">
        <v>15</v>
      </c>
      <c r="L1666" s="276">
        <v>22</v>
      </c>
      <c r="M1666" s="275" t="s">
        <v>189</v>
      </c>
      <c r="N1666" s="279">
        <v>5</v>
      </c>
      <c r="O1666" s="627">
        <v>7</v>
      </c>
      <c r="P1666" s="627"/>
      <c r="Q1666" s="627">
        <v>12</v>
      </c>
      <c r="R1666" s="628"/>
      <c r="S1666" s="275" t="s">
        <v>188</v>
      </c>
      <c r="T1666" s="627">
        <v>0</v>
      </c>
      <c r="U1666" s="627"/>
      <c r="V1666" s="279">
        <v>0</v>
      </c>
      <c r="W1666" s="627">
        <v>0</v>
      </c>
      <c r="X1666" s="628"/>
    </row>
    <row r="1667" spans="2:24" s="50" customFormat="1">
      <c r="B1667" s="275" t="s">
        <v>187</v>
      </c>
      <c r="C1667" s="627">
        <v>4</v>
      </c>
      <c r="D1667" s="627"/>
      <c r="E1667" s="627">
        <v>7</v>
      </c>
      <c r="F1667" s="627"/>
      <c r="G1667" s="276">
        <v>11</v>
      </c>
      <c r="H1667" s="275" t="s">
        <v>186</v>
      </c>
      <c r="I1667" s="627">
        <v>14</v>
      </c>
      <c r="J1667" s="627"/>
      <c r="K1667" s="279">
        <v>12</v>
      </c>
      <c r="L1667" s="276">
        <v>26</v>
      </c>
      <c r="M1667" s="275" t="s">
        <v>185</v>
      </c>
      <c r="N1667" s="279">
        <v>6</v>
      </c>
      <c r="O1667" s="627">
        <v>9</v>
      </c>
      <c r="P1667" s="627"/>
      <c r="Q1667" s="627">
        <v>15</v>
      </c>
      <c r="R1667" s="628"/>
      <c r="S1667" s="275" t="s">
        <v>184</v>
      </c>
      <c r="T1667" s="627">
        <v>0</v>
      </c>
      <c r="U1667" s="627"/>
      <c r="V1667" s="279">
        <v>0</v>
      </c>
      <c r="W1667" s="627">
        <v>0</v>
      </c>
      <c r="X1667" s="628"/>
    </row>
    <row r="1668" spans="2:24" s="50" customFormat="1" ht="14.25" thickBot="1">
      <c r="B1668" s="277" t="s">
        <v>183</v>
      </c>
      <c r="C1668" s="632">
        <v>7</v>
      </c>
      <c r="D1668" s="632"/>
      <c r="E1668" s="632">
        <v>3</v>
      </c>
      <c r="F1668" s="632"/>
      <c r="G1668" s="278">
        <v>10</v>
      </c>
      <c r="H1668" s="277" t="s">
        <v>182</v>
      </c>
      <c r="I1668" s="632">
        <v>12</v>
      </c>
      <c r="J1668" s="632"/>
      <c r="K1668" s="280">
        <v>13</v>
      </c>
      <c r="L1668" s="278">
        <v>25</v>
      </c>
      <c r="M1668" s="277" t="s">
        <v>181</v>
      </c>
      <c r="N1668" s="280">
        <v>7</v>
      </c>
      <c r="O1668" s="632">
        <v>10</v>
      </c>
      <c r="P1668" s="632"/>
      <c r="Q1668" s="632">
        <v>17</v>
      </c>
      <c r="R1668" s="647"/>
      <c r="S1668" s="300" t="s">
        <v>180</v>
      </c>
      <c r="T1668" s="466">
        <v>0</v>
      </c>
      <c r="U1668" s="466"/>
      <c r="V1668" s="196">
        <v>0</v>
      </c>
      <c r="W1668" s="466">
        <v>0</v>
      </c>
      <c r="X1668" s="618"/>
    </row>
    <row r="1669" spans="2:24" s="50" customFormat="1" ht="14.25" thickBot="1">
      <c r="F1669" s="643" t="s">
        <v>179</v>
      </c>
      <c r="G1669" s="643"/>
      <c r="H1669" s="643"/>
      <c r="I1669" s="643"/>
      <c r="S1669" s="297" t="s">
        <v>178</v>
      </c>
      <c r="T1669" s="629">
        <v>0</v>
      </c>
      <c r="U1669" s="629"/>
      <c r="V1669" s="299">
        <v>0</v>
      </c>
      <c r="W1669" s="629">
        <v>0</v>
      </c>
      <c r="X1669" s="630"/>
    </row>
    <row r="1670" spans="2:24" s="50" customFormat="1">
      <c r="B1670" s="281" t="s">
        <v>177</v>
      </c>
      <c r="C1670" s="634">
        <f>SUM(C1644:D1648)</f>
        <v>40</v>
      </c>
      <c r="D1670" s="634"/>
      <c r="E1670" s="634">
        <f>SUM(E1644:F1648)</f>
        <v>38</v>
      </c>
      <c r="F1670" s="634"/>
      <c r="G1670" s="282">
        <f>SUM(C1670:F1670)</f>
        <v>78</v>
      </c>
      <c r="H1670" s="281" t="s">
        <v>176</v>
      </c>
      <c r="I1670" s="633">
        <f>SUM(N1644:N1648)</f>
        <v>38</v>
      </c>
      <c r="J1670" s="633"/>
      <c r="K1670" s="287">
        <f>SUM(O1644:P1648)</f>
        <v>36</v>
      </c>
      <c r="L1670" s="282">
        <f t="shared" ref="L1670:L1676" si="272">SUM(H1670:K1670)</f>
        <v>74</v>
      </c>
      <c r="M1670" s="268" t="s">
        <v>175</v>
      </c>
      <c r="N1670" s="290">
        <f>SUM(T1669:U1674)</f>
        <v>0</v>
      </c>
      <c r="O1670" s="634">
        <f>SUM(V1669:V1673)</f>
        <v>0</v>
      </c>
      <c r="P1670" s="634"/>
      <c r="Q1670" s="634">
        <f t="shared" ref="Q1670:Q1671" si="273">SUM(M1670:P1670)</f>
        <v>0</v>
      </c>
      <c r="R1670" s="644">
        <f t="shared" ref="R1670:R1671" si="274">SUM(N1670:Q1670)</f>
        <v>0</v>
      </c>
      <c r="S1670" s="275" t="s">
        <v>174</v>
      </c>
      <c r="T1670" s="627">
        <v>0</v>
      </c>
      <c r="U1670" s="627"/>
      <c r="V1670" s="279">
        <v>0</v>
      </c>
      <c r="W1670" s="627">
        <v>0</v>
      </c>
      <c r="X1670" s="628"/>
    </row>
    <row r="1671" spans="2:24" s="50" customFormat="1" ht="14.25" thickBot="1">
      <c r="B1671" s="283" t="s">
        <v>173</v>
      </c>
      <c r="C1671" s="645">
        <f>SUM(C1649:D1653)</f>
        <v>47</v>
      </c>
      <c r="D1671" s="645"/>
      <c r="E1671" s="645">
        <f>SUM(E1649:F1653)</f>
        <v>51</v>
      </c>
      <c r="F1671" s="645"/>
      <c r="G1671" s="284">
        <f t="shared" ref="G1671:G1679" si="275">SUM(C1671:F1671)</f>
        <v>98</v>
      </c>
      <c r="H1671" s="283" t="s">
        <v>172</v>
      </c>
      <c r="I1671" s="648">
        <f>SUM(N1649:N1653)</f>
        <v>26</v>
      </c>
      <c r="J1671" s="648"/>
      <c r="K1671" s="288">
        <f>SUM(O1649:P1653)</f>
        <v>35</v>
      </c>
      <c r="L1671" s="284">
        <f t="shared" si="272"/>
        <v>61</v>
      </c>
      <c r="M1671" s="269" t="s">
        <v>159</v>
      </c>
      <c r="N1671" s="291">
        <f>T1674</f>
        <v>0</v>
      </c>
      <c r="O1671" s="641">
        <f>V1674</f>
        <v>0</v>
      </c>
      <c r="P1671" s="641"/>
      <c r="Q1671" s="641">
        <f t="shared" si="273"/>
        <v>0</v>
      </c>
      <c r="R1671" s="660">
        <f t="shared" si="274"/>
        <v>0</v>
      </c>
      <c r="S1671" s="275" t="s">
        <v>171</v>
      </c>
      <c r="T1671" s="627">
        <v>0</v>
      </c>
      <c r="U1671" s="627"/>
      <c r="V1671" s="279">
        <v>0</v>
      </c>
      <c r="W1671" s="627">
        <v>0</v>
      </c>
      <c r="X1671" s="628"/>
    </row>
    <row r="1672" spans="2:24" s="50" customFormat="1" ht="14.25" thickBot="1">
      <c r="B1672" s="283" t="s">
        <v>170</v>
      </c>
      <c r="C1672" s="645">
        <f>SUM(C1654:D1658)</f>
        <v>49</v>
      </c>
      <c r="D1672" s="645"/>
      <c r="E1672" s="645">
        <f>SUM(E1654:F1658)</f>
        <v>41</v>
      </c>
      <c r="F1672" s="645"/>
      <c r="G1672" s="284">
        <f t="shared" si="275"/>
        <v>90</v>
      </c>
      <c r="H1672" s="283" t="s">
        <v>169</v>
      </c>
      <c r="I1672" s="648">
        <f>SUM(N1654:N1658)</f>
        <v>39</v>
      </c>
      <c r="J1672" s="648"/>
      <c r="K1672" s="288">
        <f>SUM(O1654:P1658)</f>
        <v>53</v>
      </c>
      <c r="L1672" s="284">
        <f t="shared" si="272"/>
        <v>92</v>
      </c>
      <c r="S1672" s="275" t="s">
        <v>168</v>
      </c>
      <c r="T1672" s="627">
        <v>0</v>
      </c>
      <c r="U1672" s="627"/>
      <c r="V1672" s="279">
        <v>0</v>
      </c>
      <c r="W1672" s="627">
        <v>0</v>
      </c>
      <c r="X1672" s="628"/>
    </row>
    <row r="1673" spans="2:24" s="50" customFormat="1">
      <c r="B1673" s="283" t="s">
        <v>167</v>
      </c>
      <c r="C1673" s="645">
        <f>SUM(C1659:D1663)</f>
        <v>55</v>
      </c>
      <c r="D1673" s="645"/>
      <c r="E1673" s="645">
        <f>SUM(E1659:F1663)</f>
        <v>43</v>
      </c>
      <c r="F1673" s="645"/>
      <c r="G1673" s="284">
        <f t="shared" si="275"/>
        <v>98</v>
      </c>
      <c r="H1673" s="283" t="s">
        <v>166</v>
      </c>
      <c r="I1673" s="648">
        <f>SUM(N1659:N1663)</f>
        <v>50</v>
      </c>
      <c r="J1673" s="648"/>
      <c r="K1673" s="288">
        <f>SUM(O1659:P1663)</f>
        <v>54</v>
      </c>
      <c r="L1673" s="284">
        <f t="shared" si="272"/>
        <v>104</v>
      </c>
      <c r="M1673" s="639" t="s">
        <v>165</v>
      </c>
      <c r="N1673" s="635">
        <f>SUM(I1673:J1679,N1670:N1671)</f>
        <v>136</v>
      </c>
      <c r="O1673" s="635">
        <f>SUM(K1673:K1679,O1670:P1671)</f>
        <v>172</v>
      </c>
      <c r="P1673" s="635"/>
      <c r="Q1673" s="635">
        <f t="shared" ref="Q1673:Q1674" si="276">SUM(M1673:P1673)</f>
        <v>308</v>
      </c>
      <c r="R1673" s="637">
        <f t="shared" ref="R1673:R1674" si="277">SUM(N1673:Q1673)</f>
        <v>616</v>
      </c>
      <c r="S1673" s="300" t="s">
        <v>164</v>
      </c>
      <c r="T1673" s="302">
        <v>0</v>
      </c>
      <c r="U1673" s="302">
        <v>0</v>
      </c>
      <c r="V1673" s="302">
        <v>0</v>
      </c>
      <c r="W1673" s="466">
        <v>0</v>
      </c>
      <c r="X1673" s="618"/>
    </row>
    <row r="1674" spans="2:24" s="50" customFormat="1" ht="14.25" thickBot="1">
      <c r="B1674" s="283" t="s">
        <v>163</v>
      </c>
      <c r="C1674" s="645">
        <f>SUM(C1664:D1668)</f>
        <v>24</v>
      </c>
      <c r="D1674" s="645"/>
      <c r="E1674" s="645">
        <f>SUM(E1664:F1668)</f>
        <v>35</v>
      </c>
      <c r="F1674" s="645"/>
      <c r="G1674" s="284">
        <f t="shared" si="275"/>
        <v>59</v>
      </c>
      <c r="H1674" s="283" t="s">
        <v>162</v>
      </c>
      <c r="I1674" s="648">
        <f>SUM(N1664:N1668)</f>
        <v>26</v>
      </c>
      <c r="J1674" s="648"/>
      <c r="K1674" s="288">
        <f>SUM(O1664:P1668)</f>
        <v>40</v>
      </c>
      <c r="L1674" s="284">
        <f t="shared" si="272"/>
        <v>66</v>
      </c>
      <c r="M1674" s="640"/>
      <c r="N1674" s="636"/>
      <c r="O1674" s="636"/>
      <c r="P1674" s="636"/>
      <c r="Q1674" s="636">
        <f t="shared" si="276"/>
        <v>0</v>
      </c>
      <c r="R1674" s="638">
        <f t="shared" si="277"/>
        <v>0</v>
      </c>
      <c r="S1674" s="277" t="s">
        <v>159</v>
      </c>
      <c r="T1674" s="632">
        <v>0</v>
      </c>
      <c r="U1674" s="632"/>
      <c r="V1674" s="280">
        <v>0</v>
      </c>
      <c r="W1674" s="632">
        <v>0</v>
      </c>
      <c r="X1674" s="647"/>
    </row>
    <row r="1675" spans="2:24" s="50" customFormat="1" ht="14.25" thickBot="1">
      <c r="B1675" s="283" t="s">
        <v>158</v>
      </c>
      <c r="C1675" s="645">
        <f>SUM(I1644:J1648)</f>
        <v>43</v>
      </c>
      <c r="D1675" s="645"/>
      <c r="E1675" s="645">
        <f>SUM(K1644:K1648)</f>
        <v>29</v>
      </c>
      <c r="F1675" s="645"/>
      <c r="G1675" s="284">
        <f t="shared" si="275"/>
        <v>72</v>
      </c>
      <c r="H1675" s="283" t="s">
        <v>157</v>
      </c>
      <c r="I1675" s="648">
        <f>SUM(T1644:U1648)</f>
        <v>29</v>
      </c>
      <c r="J1675" s="648"/>
      <c r="K1675" s="288">
        <f>SUM(V1644:V1648)</f>
        <v>26</v>
      </c>
      <c r="L1675" s="284">
        <f t="shared" si="272"/>
        <v>55</v>
      </c>
      <c r="M1675" s="292" t="s">
        <v>161</v>
      </c>
      <c r="N1675" s="319"/>
      <c r="O1675" s="320"/>
      <c r="P1675" s="649">
        <f>Q1673/Q1677*100</f>
        <v>21.448467966573816</v>
      </c>
      <c r="Q1675" s="650"/>
      <c r="R1675" s="271" t="s">
        <v>160</v>
      </c>
    </row>
    <row r="1676" spans="2:24" s="50" customFormat="1" ht="14.25" thickBot="1">
      <c r="B1676" s="283" t="s">
        <v>156</v>
      </c>
      <c r="C1676" s="645">
        <f>SUM(I1649:J1653)</f>
        <v>44</v>
      </c>
      <c r="D1676" s="645"/>
      <c r="E1676" s="645">
        <f>SUM(K1649:K1653)</f>
        <v>33</v>
      </c>
      <c r="F1676" s="645"/>
      <c r="G1676" s="284">
        <f t="shared" si="275"/>
        <v>77</v>
      </c>
      <c r="H1676" s="283" t="s">
        <v>155</v>
      </c>
      <c r="I1676" s="648">
        <f>SUM(T1649:U1653)</f>
        <v>24</v>
      </c>
      <c r="J1676" s="648"/>
      <c r="K1676" s="288">
        <f>SUM(V1649:V1653)</f>
        <v>33</v>
      </c>
      <c r="L1676" s="284">
        <f t="shared" si="272"/>
        <v>57</v>
      </c>
    </row>
    <row r="1677" spans="2:24" s="50" customFormat="1">
      <c r="B1677" s="283" t="s">
        <v>154</v>
      </c>
      <c r="C1677" s="645">
        <f>SUM(I1654:J1658)</f>
        <v>44</v>
      </c>
      <c r="D1677" s="645"/>
      <c r="E1677" s="645">
        <f>SUM(K1654:K1658)</f>
        <v>58</v>
      </c>
      <c r="F1677" s="645"/>
      <c r="G1677" s="284">
        <f t="shared" si="275"/>
        <v>102</v>
      </c>
      <c r="H1677" s="283" t="s">
        <v>153</v>
      </c>
      <c r="I1677" s="648">
        <f>SUM(T1654:U1658)</f>
        <v>6</v>
      </c>
      <c r="J1677" s="648"/>
      <c r="K1677" s="288">
        <f>SUM(V1654:V1658)</f>
        <v>13</v>
      </c>
      <c r="L1677" s="284">
        <f>SUM(H1677:K1677)</f>
        <v>19</v>
      </c>
      <c r="M1677" s="639" t="s">
        <v>152</v>
      </c>
      <c r="N1677" s="635">
        <f>SUM(C1670:D1679,I1670:J1679,N1670:N1671)</f>
        <v>691</v>
      </c>
      <c r="O1677" s="635">
        <f>SUM(E1670:F1679,K1670:K1679,O1670:P1671)</f>
        <v>745</v>
      </c>
      <c r="P1677" s="635"/>
      <c r="Q1677" s="635">
        <f>SUM(N1677:P1678)</f>
        <v>1436</v>
      </c>
      <c r="R1677" s="637"/>
      <c r="S1677" s="651" t="s">
        <v>151</v>
      </c>
      <c r="T1677" s="623">
        <v>39</v>
      </c>
      <c r="U1677" s="623"/>
      <c r="V1677" s="623">
        <v>42</v>
      </c>
      <c r="W1677" s="623">
        <v>41</v>
      </c>
      <c r="X1677" s="625"/>
    </row>
    <row r="1678" spans="2:24" s="50" customFormat="1" ht="14.25" thickBot="1">
      <c r="B1678" s="283" t="s">
        <v>150</v>
      </c>
      <c r="C1678" s="645">
        <f>SUM(I1659:J1663)</f>
        <v>46</v>
      </c>
      <c r="D1678" s="645"/>
      <c r="E1678" s="645">
        <f>SUM(K1659:K1663)</f>
        <v>60</v>
      </c>
      <c r="F1678" s="645"/>
      <c r="G1678" s="284">
        <f t="shared" si="275"/>
        <v>106</v>
      </c>
      <c r="H1678" s="283" t="s">
        <v>149</v>
      </c>
      <c r="I1678" s="648">
        <f>SUM(T1659:U1663)</f>
        <v>1</v>
      </c>
      <c r="J1678" s="648"/>
      <c r="K1678" s="288">
        <f>SUM(V1659:V1663)</f>
        <v>5</v>
      </c>
      <c r="L1678" s="284">
        <f t="shared" ref="L1678:L1679" si="278">SUM(H1678:K1678)</f>
        <v>6</v>
      </c>
      <c r="M1678" s="640"/>
      <c r="N1678" s="636"/>
      <c r="O1678" s="636"/>
      <c r="P1678" s="636"/>
      <c r="Q1678" s="636"/>
      <c r="R1678" s="638"/>
      <c r="S1678" s="652"/>
      <c r="T1678" s="624"/>
      <c r="U1678" s="624"/>
      <c r="V1678" s="624"/>
      <c r="W1678" s="624"/>
      <c r="X1678" s="626"/>
    </row>
    <row r="1679" spans="2:24" s="50" customFormat="1" ht="14.25" thickBot="1">
      <c r="B1679" s="285" t="s">
        <v>148</v>
      </c>
      <c r="C1679" s="641">
        <f>SUM(I1664:J1668)</f>
        <v>60</v>
      </c>
      <c r="D1679" s="641"/>
      <c r="E1679" s="641">
        <f>SUM(K1664:K1668)</f>
        <v>61</v>
      </c>
      <c r="F1679" s="641"/>
      <c r="G1679" s="286">
        <f t="shared" si="275"/>
        <v>121</v>
      </c>
      <c r="H1679" s="285" t="s">
        <v>147</v>
      </c>
      <c r="I1679" s="653">
        <f>SUM(T1664:U1668)</f>
        <v>0</v>
      </c>
      <c r="J1679" s="653"/>
      <c r="K1679" s="289">
        <f>SUM(V1664:V1668)</f>
        <v>1</v>
      </c>
      <c r="L1679" s="286">
        <f t="shared" si="278"/>
        <v>1</v>
      </c>
      <c r="M1679" s="269" t="s">
        <v>7</v>
      </c>
      <c r="N1679" s="306"/>
      <c r="O1679" s="306"/>
      <c r="P1679" s="306"/>
      <c r="Q1679" s="661">
        <f>字別人口!Q92</f>
        <v>598</v>
      </c>
      <c r="R1679" s="662"/>
      <c r="S1679" s="643" t="s">
        <v>146</v>
      </c>
      <c r="T1679" s="643"/>
      <c r="U1679" s="643"/>
      <c r="V1679" s="643"/>
      <c r="W1679" s="169">
        <v>40</v>
      </c>
      <c r="X1679" s="107">
        <v>74</v>
      </c>
    </row>
    <row r="1681" spans="2:27" s="50" customFormat="1"/>
    <row r="1682" spans="2:27" s="50" customFormat="1" ht="13.5" customHeight="1">
      <c r="B1682" s="643" t="s">
        <v>1</v>
      </c>
      <c r="C1682" s="643"/>
      <c r="D1682" s="643" t="s">
        <v>2</v>
      </c>
      <c r="E1682" s="643"/>
      <c r="F1682" s="643"/>
      <c r="G1682" s="643"/>
      <c r="H1682" s="643"/>
      <c r="I1682" s="643"/>
      <c r="J1682" s="631" t="s">
        <v>338</v>
      </c>
      <c r="K1682" s="631"/>
      <c r="L1682" s="631"/>
      <c r="M1682" s="631"/>
      <c r="N1682" s="631"/>
      <c r="O1682" s="631"/>
      <c r="P1682" s="631"/>
      <c r="U1682" s="193" t="str">
        <f>$U$2</f>
        <v>平成29年11月30日</v>
      </c>
      <c r="V1682" s="193"/>
      <c r="W1682" s="193"/>
      <c r="X1682" s="193" t="s">
        <v>0</v>
      </c>
      <c r="Y1682" s="4"/>
      <c r="Z1682" s="4"/>
      <c r="AA1682" s="4"/>
    </row>
    <row r="1683" spans="2:27" s="50" customFormat="1" ht="13.5" customHeight="1">
      <c r="B1683" s="643" t="s">
        <v>282</v>
      </c>
      <c r="C1683" s="643"/>
      <c r="D1683" s="643" t="s">
        <v>103</v>
      </c>
      <c r="E1683" s="643"/>
      <c r="F1683" s="643"/>
      <c r="G1683" s="643"/>
      <c r="H1683" s="260"/>
      <c r="I1683" s="260"/>
      <c r="J1683" s="631"/>
      <c r="K1683" s="631"/>
      <c r="L1683" s="631"/>
      <c r="M1683" s="631"/>
      <c r="N1683" s="631"/>
      <c r="O1683" s="631"/>
      <c r="P1683" s="631"/>
      <c r="U1683" s="193" t="str">
        <f>$U$3</f>
        <v>平成29年12月 1日</v>
      </c>
      <c r="V1683" s="193"/>
      <c r="W1683" s="193"/>
      <c r="X1683" s="193" t="s">
        <v>3</v>
      </c>
      <c r="Y1683" s="4"/>
      <c r="Z1683" s="4"/>
      <c r="AA1683" s="4"/>
    </row>
    <row r="1684" spans="2:27" s="50" customFormat="1" ht="13.5" customHeight="1" thickBot="1">
      <c r="J1684" s="273"/>
      <c r="K1684" s="273"/>
      <c r="L1684" s="273"/>
      <c r="M1684" s="273"/>
      <c r="N1684" s="273"/>
      <c r="O1684" s="273"/>
      <c r="P1684" s="273"/>
      <c r="U1684" s="260"/>
      <c r="X1684" s="193"/>
      <c r="Y1684" s="4"/>
      <c r="Z1684" s="4"/>
      <c r="AA1684" s="4"/>
    </row>
    <row r="1685" spans="2:27" s="50" customFormat="1">
      <c r="B1685" s="294" t="s">
        <v>280</v>
      </c>
      <c r="C1685" s="642" t="s">
        <v>4</v>
      </c>
      <c r="D1685" s="642"/>
      <c r="E1685" s="642" t="s">
        <v>5</v>
      </c>
      <c r="F1685" s="642"/>
      <c r="G1685" s="295" t="s">
        <v>6</v>
      </c>
      <c r="H1685" s="294" t="s">
        <v>280</v>
      </c>
      <c r="I1685" s="642" t="s">
        <v>4</v>
      </c>
      <c r="J1685" s="642"/>
      <c r="K1685" s="296" t="s">
        <v>5</v>
      </c>
      <c r="L1685" s="295" t="s">
        <v>6</v>
      </c>
      <c r="M1685" s="294" t="s">
        <v>280</v>
      </c>
      <c r="N1685" s="296" t="s">
        <v>4</v>
      </c>
      <c r="O1685" s="642" t="s">
        <v>5</v>
      </c>
      <c r="P1685" s="642"/>
      <c r="Q1685" s="642" t="s">
        <v>6</v>
      </c>
      <c r="R1685" s="646"/>
      <c r="S1685" s="294" t="s">
        <v>280</v>
      </c>
      <c r="T1685" s="642" t="s">
        <v>4</v>
      </c>
      <c r="U1685" s="642"/>
      <c r="V1685" s="296" t="s">
        <v>5</v>
      </c>
      <c r="W1685" s="642" t="s">
        <v>6</v>
      </c>
      <c r="X1685" s="646"/>
    </row>
    <row r="1686" spans="2:27" s="50" customFormat="1">
      <c r="B1686" s="297" t="s">
        <v>279</v>
      </c>
      <c r="C1686" s="629">
        <v>7</v>
      </c>
      <c r="D1686" s="629"/>
      <c r="E1686" s="629">
        <v>10</v>
      </c>
      <c r="F1686" s="629"/>
      <c r="G1686" s="298">
        <v>17</v>
      </c>
      <c r="H1686" s="297" t="s">
        <v>278</v>
      </c>
      <c r="I1686" s="629">
        <v>14</v>
      </c>
      <c r="J1686" s="629"/>
      <c r="K1686" s="299">
        <v>12</v>
      </c>
      <c r="L1686" s="298">
        <v>26</v>
      </c>
      <c r="M1686" s="297" t="s">
        <v>277</v>
      </c>
      <c r="N1686" s="299">
        <v>16</v>
      </c>
      <c r="O1686" s="629">
        <v>15</v>
      </c>
      <c r="P1686" s="629"/>
      <c r="Q1686" s="629">
        <v>31</v>
      </c>
      <c r="R1686" s="630"/>
      <c r="S1686" s="297" t="s">
        <v>276</v>
      </c>
      <c r="T1686" s="629">
        <v>8</v>
      </c>
      <c r="U1686" s="629"/>
      <c r="V1686" s="299">
        <v>10</v>
      </c>
      <c r="W1686" s="629">
        <v>18</v>
      </c>
      <c r="X1686" s="630"/>
    </row>
    <row r="1687" spans="2:27" s="50" customFormat="1">
      <c r="B1687" s="275" t="s">
        <v>275</v>
      </c>
      <c r="C1687" s="627">
        <v>7</v>
      </c>
      <c r="D1687" s="627"/>
      <c r="E1687" s="627">
        <v>8</v>
      </c>
      <c r="F1687" s="627"/>
      <c r="G1687" s="276">
        <v>15</v>
      </c>
      <c r="H1687" s="275" t="s">
        <v>274</v>
      </c>
      <c r="I1687" s="627">
        <v>7</v>
      </c>
      <c r="J1687" s="627"/>
      <c r="K1687" s="279">
        <v>5</v>
      </c>
      <c r="L1687" s="276">
        <v>12</v>
      </c>
      <c r="M1687" s="275" t="s">
        <v>273</v>
      </c>
      <c r="N1687" s="279">
        <v>6</v>
      </c>
      <c r="O1687" s="627">
        <v>11</v>
      </c>
      <c r="P1687" s="627"/>
      <c r="Q1687" s="627">
        <v>17</v>
      </c>
      <c r="R1687" s="628"/>
      <c r="S1687" s="275" t="s">
        <v>272</v>
      </c>
      <c r="T1687" s="627">
        <v>7</v>
      </c>
      <c r="U1687" s="627"/>
      <c r="V1687" s="279">
        <v>9</v>
      </c>
      <c r="W1687" s="627">
        <v>16</v>
      </c>
      <c r="X1687" s="628"/>
    </row>
    <row r="1688" spans="2:27" s="50" customFormat="1">
      <c r="B1688" s="275" t="s">
        <v>271</v>
      </c>
      <c r="C1688" s="627">
        <v>14</v>
      </c>
      <c r="D1688" s="627"/>
      <c r="E1688" s="627">
        <v>5</v>
      </c>
      <c r="F1688" s="627"/>
      <c r="G1688" s="276">
        <v>19</v>
      </c>
      <c r="H1688" s="275" t="s">
        <v>270</v>
      </c>
      <c r="I1688" s="627">
        <v>6</v>
      </c>
      <c r="J1688" s="627"/>
      <c r="K1688" s="279">
        <v>13</v>
      </c>
      <c r="L1688" s="276">
        <v>19</v>
      </c>
      <c r="M1688" s="275" t="s">
        <v>269</v>
      </c>
      <c r="N1688" s="279">
        <v>12</v>
      </c>
      <c r="O1688" s="627">
        <v>10</v>
      </c>
      <c r="P1688" s="627"/>
      <c r="Q1688" s="627">
        <v>22</v>
      </c>
      <c r="R1688" s="628"/>
      <c r="S1688" s="275" t="s">
        <v>268</v>
      </c>
      <c r="T1688" s="627">
        <v>8</v>
      </c>
      <c r="U1688" s="627"/>
      <c r="V1688" s="279">
        <v>8</v>
      </c>
      <c r="W1688" s="627">
        <v>16</v>
      </c>
      <c r="X1688" s="628"/>
    </row>
    <row r="1689" spans="2:27" s="50" customFormat="1">
      <c r="B1689" s="275" t="s">
        <v>267</v>
      </c>
      <c r="C1689" s="627">
        <v>8</v>
      </c>
      <c r="D1689" s="627"/>
      <c r="E1689" s="627">
        <v>5</v>
      </c>
      <c r="F1689" s="627"/>
      <c r="G1689" s="276">
        <v>13</v>
      </c>
      <c r="H1689" s="275" t="s">
        <v>266</v>
      </c>
      <c r="I1689" s="627">
        <v>4</v>
      </c>
      <c r="J1689" s="627"/>
      <c r="K1689" s="279">
        <v>6</v>
      </c>
      <c r="L1689" s="276">
        <v>10</v>
      </c>
      <c r="M1689" s="275" t="s">
        <v>265</v>
      </c>
      <c r="N1689" s="279">
        <v>13</v>
      </c>
      <c r="O1689" s="627">
        <v>14</v>
      </c>
      <c r="P1689" s="627"/>
      <c r="Q1689" s="627">
        <v>27</v>
      </c>
      <c r="R1689" s="628"/>
      <c r="S1689" s="275" t="s">
        <v>264</v>
      </c>
      <c r="T1689" s="627">
        <v>5</v>
      </c>
      <c r="U1689" s="627"/>
      <c r="V1689" s="279">
        <v>11</v>
      </c>
      <c r="W1689" s="627">
        <v>16</v>
      </c>
      <c r="X1689" s="628"/>
    </row>
    <row r="1690" spans="2:27" s="50" customFormat="1">
      <c r="B1690" s="300" t="s">
        <v>263</v>
      </c>
      <c r="C1690" s="466">
        <v>14</v>
      </c>
      <c r="D1690" s="466"/>
      <c r="E1690" s="466">
        <v>10</v>
      </c>
      <c r="F1690" s="466"/>
      <c r="G1690" s="301">
        <v>24</v>
      </c>
      <c r="H1690" s="300" t="s">
        <v>262</v>
      </c>
      <c r="I1690" s="466">
        <v>9</v>
      </c>
      <c r="J1690" s="466"/>
      <c r="K1690" s="196">
        <v>14</v>
      </c>
      <c r="L1690" s="301">
        <v>23</v>
      </c>
      <c r="M1690" s="300" t="s">
        <v>261</v>
      </c>
      <c r="N1690" s="196">
        <v>18</v>
      </c>
      <c r="O1690" s="466">
        <v>17</v>
      </c>
      <c r="P1690" s="466"/>
      <c r="Q1690" s="466">
        <v>35</v>
      </c>
      <c r="R1690" s="618"/>
      <c r="S1690" s="300" t="s">
        <v>260</v>
      </c>
      <c r="T1690" s="466">
        <v>7</v>
      </c>
      <c r="U1690" s="466"/>
      <c r="V1690" s="196">
        <v>6</v>
      </c>
      <c r="W1690" s="466">
        <v>13</v>
      </c>
      <c r="X1690" s="618"/>
    </row>
    <row r="1691" spans="2:27" s="50" customFormat="1">
      <c r="B1691" s="275" t="s">
        <v>259</v>
      </c>
      <c r="C1691" s="627">
        <v>12</v>
      </c>
      <c r="D1691" s="627"/>
      <c r="E1691" s="627">
        <v>9</v>
      </c>
      <c r="F1691" s="627"/>
      <c r="G1691" s="276">
        <v>21</v>
      </c>
      <c r="H1691" s="275" t="s">
        <v>258</v>
      </c>
      <c r="I1691" s="627">
        <v>7</v>
      </c>
      <c r="J1691" s="627"/>
      <c r="K1691" s="279">
        <v>10</v>
      </c>
      <c r="L1691" s="276">
        <v>17</v>
      </c>
      <c r="M1691" s="275" t="s">
        <v>257</v>
      </c>
      <c r="N1691" s="279">
        <v>11</v>
      </c>
      <c r="O1691" s="627">
        <v>9</v>
      </c>
      <c r="P1691" s="627"/>
      <c r="Q1691" s="627">
        <v>20</v>
      </c>
      <c r="R1691" s="628"/>
      <c r="S1691" s="275" t="s">
        <v>256</v>
      </c>
      <c r="T1691" s="627">
        <v>7</v>
      </c>
      <c r="U1691" s="627"/>
      <c r="V1691" s="279">
        <v>7</v>
      </c>
      <c r="W1691" s="627">
        <v>14</v>
      </c>
      <c r="X1691" s="628"/>
    </row>
    <row r="1692" spans="2:27" s="50" customFormat="1">
      <c r="B1692" s="275" t="s">
        <v>255</v>
      </c>
      <c r="C1692" s="627">
        <v>6</v>
      </c>
      <c r="D1692" s="627"/>
      <c r="E1692" s="627">
        <v>7</v>
      </c>
      <c r="F1692" s="627"/>
      <c r="G1692" s="276">
        <v>13</v>
      </c>
      <c r="H1692" s="275" t="s">
        <v>254</v>
      </c>
      <c r="I1692" s="627">
        <v>9</v>
      </c>
      <c r="J1692" s="627"/>
      <c r="K1692" s="279">
        <v>7</v>
      </c>
      <c r="L1692" s="276">
        <v>16</v>
      </c>
      <c r="M1692" s="275" t="s">
        <v>253</v>
      </c>
      <c r="N1692" s="279">
        <v>15</v>
      </c>
      <c r="O1692" s="627">
        <v>6</v>
      </c>
      <c r="P1692" s="627"/>
      <c r="Q1692" s="627">
        <v>21</v>
      </c>
      <c r="R1692" s="628"/>
      <c r="S1692" s="275" t="s">
        <v>252</v>
      </c>
      <c r="T1692" s="627">
        <v>8</v>
      </c>
      <c r="U1692" s="627"/>
      <c r="V1692" s="279">
        <v>14</v>
      </c>
      <c r="W1692" s="627">
        <v>22</v>
      </c>
      <c r="X1692" s="628"/>
    </row>
    <row r="1693" spans="2:27" s="50" customFormat="1">
      <c r="B1693" s="275" t="s">
        <v>251</v>
      </c>
      <c r="C1693" s="627">
        <v>12</v>
      </c>
      <c r="D1693" s="627"/>
      <c r="E1693" s="627">
        <v>13</v>
      </c>
      <c r="F1693" s="627"/>
      <c r="G1693" s="276">
        <v>25</v>
      </c>
      <c r="H1693" s="275" t="s">
        <v>250</v>
      </c>
      <c r="I1693" s="627">
        <v>10</v>
      </c>
      <c r="J1693" s="627"/>
      <c r="K1693" s="279">
        <v>8</v>
      </c>
      <c r="L1693" s="276">
        <v>18</v>
      </c>
      <c r="M1693" s="275" t="s">
        <v>249</v>
      </c>
      <c r="N1693" s="279">
        <v>5</v>
      </c>
      <c r="O1693" s="627">
        <v>9</v>
      </c>
      <c r="P1693" s="627"/>
      <c r="Q1693" s="627">
        <v>14</v>
      </c>
      <c r="R1693" s="628"/>
      <c r="S1693" s="275" t="s">
        <v>248</v>
      </c>
      <c r="T1693" s="627">
        <v>6</v>
      </c>
      <c r="U1693" s="627"/>
      <c r="V1693" s="279">
        <v>4</v>
      </c>
      <c r="W1693" s="627">
        <v>10</v>
      </c>
      <c r="X1693" s="628"/>
    </row>
    <row r="1694" spans="2:27" s="50" customFormat="1">
      <c r="B1694" s="275" t="s">
        <v>247</v>
      </c>
      <c r="C1694" s="627">
        <v>14</v>
      </c>
      <c r="D1694" s="627"/>
      <c r="E1694" s="627">
        <v>8</v>
      </c>
      <c r="F1694" s="627"/>
      <c r="G1694" s="276">
        <v>22</v>
      </c>
      <c r="H1694" s="275" t="s">
        <v>246</v>
      </c>
      <c r="I1694" s="627">
        <v>11</v>
      </c>
      <c r="J1694" s="627"/>
      <c r="K1694" s="279">
        <v>15</v>
      </c>
      <c r="L1694" s="276">
        <v>26</v>
      </c>
      <c r="M1694" s="275" t="s">
        <v>245</v>
      </c>
      <c r="N1694" s="279">
        <v>15</v>
      </c>
      <c r="O1694" s="627">
        <v>9</v>
      </c>
      <c r="P1694" s="627"/>
      <c r="Q1694" s="627">
        <v>24</v>
      </c>
      <c r="R1694" s="628"/>
      <c r="S1694" s="275" t="s">
        <v>244</v>
      </c>
      <c r="T1694" s="627">
        <v>1</v>
      </c>
      <c r="U1694" s="627"/>
      <c r="V1694" s="279">
        <v>10</v>
      </c>
      <c r="W1694" s="627">
        <v>11</v>
      </c>
      <c r="X1694" s="628"/>
    </row>
    <row r="1695" spans="2:27" s="50" customFormat="1">
      <c r="B1695" s="300" t="s">
        <v>243</v>
      </c>
      <c r="C1695" s="466">
        <v>18</v>
      </c>
      <c r="D1695" s="466"/>
      <c r="E1695" s="466">
        <v>11</v>
      </c>
      <c r="F1695" s="466"/>
      <c r="G1695" s="301">
        <v>29</v>
      </c>
      <c r="H1695" s="300" t="s">
        <v>242</v>
      </c>
      <c r="I1695" s="466">
        <v>14</v>
      </c>
      <c r="J1695" s="466"/>
      <c r="K1695" s="196">
        <v>9</v>
      </c>
      <c r="L1695" s="301">
        <v>23</v>
      </c>
      <c r="M1695" s="300" t="s">
        <v>241</v>
      </c>
      <c r="N1695" s="196">
        <v>17</v>
      </c>
      <c r="O1695" s="466">
        <v>14</v>
      </c>
      <c r="P1695" s="466"/>
      <c r="Q1695" s="466">
        <v>31</v>
      </c>
      <c r="R1695" s="618"/>
      <c r="S1695" s="300" t="s">
        <v>240</v>
      </c>
      <c r="T1695" s="466">
        <v>7</v>
      </c>
      <c r="U1695" s="466"/>
      <c r="V1695" s="196">
        <v>4</v>
      </c>
      <c r="W1695" s="466">
        <v>11</v>
      </c>
      <c r="X1695" s="618"/>
    </row>
    <row r="1696" spans="2:27" s="50" customFormat="1">
      <c r="B1696" s="275" t="s">
        <v>239</v>
      </c>
      <c r="C1696" s="627">
        <v>12</v>
      </c>
      <c r="D1696" s="627"/>
      <c r="E1696" s="627">
        <v>6</v>
      </c>
      <c r="F1696" s="627"/>
      <c r="G1696" s="276">
        <v>18</v>
      </c>
      <c r="H1696" s="275" t="s">
        <v>238</v>
      </c>
      <c r="I1696" s="627">
        <v>10</v>
      </c>
      <c r="J1696" s="627"/>
      <c r="K1696" s="279">
        <v>11</v>
      </c>
      <c r="L1696" s="276">
        <v>21</v>
      </c>
      <c r="M1696" s="275" t="s">
        <v>237</v>
      </c>
      <c r="N1696" s="279">
        <v>14</v>
      </c>
      <c r="O1696" s="627">
        <v>11</v>
      </c>
      <c r="P1696" s="627"/>
      <c r="Q1696" s="627">
        <v>25</v>
      </c>
      <c r="R1696" s="628"/>
      <c r="S1696" s="275" t="s">
        <v>236</v>
      </c>
      <c r="T1696" s="627">
        <v>6</v>
      </c>
      <c r="U1696" s="627"/>
      <c r="V1696" s="279">
        <v>9</v>
      </c>
      <c r="W1696" s="627">
        <v>15</v>
      </c>
      <c r="X1696" s="628"/>
    </row>
    <row r="1697" spans="2:24" s="50" customFormat="1">
      <c r="B1697" s="275" t="s">
        <v>235</v>
      </c>
      <c r="C1697" s="627">
        <v>10</v>
      </c>
      <c r="D1697" s="627"/>
      <c r="E1697" s="627">
        <v>11</v>
      </c>
      <c r="F1697" s="627"/>
      <c r="G1697" s="276">
        <v>21</v>
      </c>
      <c r="H1697" s="275" t="s">
        <v>234</v>
      </c>
      <c r="I1697" s="627">
        <v>12</v>
      </c>
      <c r="J1697" s="627"/>
      <c r="K1697" s="279">
        <v>10</v>
      </c>
      <c r="L1697" s="276">
        <v>22</v>
      </c>
      <c r="M1697" s="275" t="s">
        <v>233</v>
      </c>
      <c r="N1697" s="279">
        <v>12</v>
      </c>
      <c r="O1697" s="627">
        <v>10</v>
      </c>
      <c r="P1697" s="627"/>
      <c r="Q1697" s="627">
        <v>22</v>
      </c>
      <c r="R1697" s="628"/>
      <c r="S1697" s="275" t="s">
        <v>232</v>
      </c>
      <c r="T1697" s="627">
        <v>2</v>
      </c>
      <c r="U1697" s="627"/>
      <c r="V1697" s="279">
        <v>5</v>
      </c>
      <c r="W1697" s="627">
        <v>7</v>
      </c>
      <c r="X1697" s="628"/>
    </row>
    <row r="1698" spans="2:24" s="50" customFormat="1">
      <c r="B1698" s="275" t="s">
        <v>231</v>
      </c>
      <c r="C1698" s="627">
        <v>18</v>
      </c>
      <c r="D1698" s="627"/>
      <c r="E1698" s="627">
        <v>7</v>
      </c>
      <c r="F1698" s="627"/>
      <c r="G1698" s="276">
        <v>25</v>
      </c>
      <c r="H1698" s="275" t="s">
        <v>230</v>
      </c>
      <c r="I1698" s="627">
        <v>7</v>
      </c>
      <c r="J1698" s="627"/>
      <c r="K1698" s="279">
        <v>10</v>
      </c>
      <c r="L1698" s="276">
        <v>17</v>
      </c>
      <c r="M1698" s="275" t="s">
        <v>229</v>
      </c>
      <c r="N1698" s="279">
        <v>6</v>
      </c>
      <c r="O1698" s="627">
        <v>11</v>
      </c>
      <c r="P1698" s="627"/>
      <c r="Q1698" s="627">
        <v>17</v>
      </c>
      <c r="R1698" s="628"/>
      <c r="S1698" s="275" t="s">
        <v>228</v>
      </c>
      <c r="T1698" s="627">
        <v>1</v>
      </c>
      <c r="U1698" s="627"/>
      <c r="V1698" s="279">
        <v>5</v>
      </c>
      <c r="W1698" s="627">
        <v>6</v>
      </c>
      <c r="X1698" s="628"/>
    </row>
    <row r="1699" spans="2:24" s="50" customFormat="1">
      <c r="B1699" s="275" t="s">
        <v>227</v>
      </c>
      <c r="C1699" s="627">
        <v>11</v>
      </c>
      <c r="D1699" s="627"/>
      <c r="E1699" s="627">
        <v>9</v>
      </c>
      <c r="F1699" s="627"/>
      <c r="G1699" s="276">
        <v>20</v>
      </c>
      <c r="H1699" s="275" t="s">
        <v>226</v>
      </c>
      <c r="I1699" s="627">
        <v>6</v>
      </c>
      <c r="J1699" s="627"/>
      <c r="K1699" s="279">
        <v>9</v>
      </c>
      <c r="L1699" s="276">
        <v>15</v>
      </c>
      <c r="M1699" s="275" t="s">
        <v>225</v>
      </c>
      <c r="N1699" s="279">
        <v>12</v>
      </c>
      <c r="O1699" s="627">
        <v>8</v>
      </c>
      <c r="P1699" s="627"/>
      <c r="Q1699" s="627">
        <v>20</v>
      </c>
      <c r="R1699" s="628"/>
      <c r="S1699" s="275" t="s">
        <v>224</v>
      </c>
      <c r="T1699" s="627">
        <v>0</v>
      </c>
      <c r="U1699" s="627"/>
      <c r="V1699" s="279">
        <v>5</v>
      </c>
      <c r="W1699" s="627">
        <v>5</v>
      </c>
      <c r="X1699" s="628"/>
    </row>
    <row r="1700" spans="2:24" s="50" customFormat="1">
      <c r="B1700" s="300" t="s">
        <v>223</v>
      </c>
      <c r="C1700" s="466">
        <v>9</v>
      </c>
      <c r="D1700" s="466"/>
      <c r="E1700" s="466">
        <v>14</v>
      </c>
      <c r="F1700" s="466"/>
      <c r="G1700" s="301">
        <v>23</v>
      </c>
      <c r="H1700" s="300" t="s">
        <v>222</v>
      </c>
      <c r="I1700" s="466">
        <v>14</v>
      </c>
      <c r="J1700" s="466"/>
      <c r="K1700" s="196">
        <v>17</v>
      </c>
      <c r="L1700" s="301">
        <v>31</v>
      </c>
      <c r="M1700" s="300" t="s">
        <v>221</v>
      </c>
      <c r="N1700" s="196">
        <v>9</v>
      </c>
      <c r="O1700" s="466">
        <v>13</v>
      </c>
      <c r="P1700" s="466"/>
      <c r="Q1700" s="466">
        <v>22</v>
      </c>
      <c r="R1700" s="618"/>
      <c r="S1700" s="300" t="s">
        <v>220</v>
      </c>
      <c r="T1700" s="466">
        <v>2</v>
      </c>
      <c r="U1700" s="466"/>
      <c r="V1700" s="196">
        <v>2</v>
      </c>
      <c r="W1700" s="466">
        <v>4</v>
      </c>
      <c r="X1700" s="618"/>
    </row>
    <row r="1701" spans="2:24" s="50" customFormat="1">
      <c r="B1701" s="275" t="s">
        <v>219</v>
      </c>
      <c r="C1701" s="627">
        <v>8</v>
      </c>
      <c r="D1701" s="627"/>
      <c r="E1701" s="627">
        <v>8</v>
      </c>
      <c r="F1701" s="627"/>
      <c r="G1701" s="276">
        <v>16</v>
      </c>
      <c r="H1701" s="275" t="s">
        <v>218</v>
      </c>
      <c r="I1701" s="627">
        <v>10</v>
      </c>
      <c r="J1701" s="627"/>
      <c r="K1701" s="279">
        <v>7</v>
      </c>
      <c r="L1701" s="276">
        <v>17</v>
      </c>
      <c r="M1701" s="275" t="s">
        <v>217</v>
      </c>
      <c r="N1701" s="279">
        <v>7</v>
      </c>
      <c r="O1701" s="627">
        <v>7</v>
      </c>
      <c r="P1701" s="627"/>
      <c r="Q1701" s="627">
        <v>14</v>
      </c>
      <c r="R1701" s="628"/>
      <c r="S1701" s="275" t="s">
        <v>216</v>
      </c>
      <c r="T1701" s="627">
        <v>1</v>
      </c>
      <c r="U1701" s="627"/>
      <c r="V1701" s="279">
        <v>2</v>
      </c>
      <c r="W1701" s="627">
        <v>3</v>
      </c>
      <c r="X1701" s="628"/>
    </row>
    <row r="1702" spans="2:24" s="50" customFormat="1">
      <c r="B1702" s="275" t="s">
        <v>215</v>
      </c>
      <c r="C1702" s="627">
        <v>19</v>
      </c>
      <c r="D1702" s="627"/>
      <c r="E1702" s="627">
        <v>18</v>
      </c>
      <c r="F1702" s="627"/>
      <c r="G1702" s="276">
        <v>37</v>
      </c>
      <c r="H1702" s="275" t="s">
        <v>214</v>
      </c>
      <c r="I1702" s="627">
        <v>15</v>
      </c>
      <c r="J1702" s="627"/>
      <c r="K1702" s="279">
        <v>13</v>
      </c>
      <c r="L1702" s="276">
        <v>28</v>
      </c>
      <c r="M1702" s="275" t="s">
        <v>213</v>
      </c>
      <c r="N1702" s="279">
        <v>12</v>
      </c>
      <c r="O1702" s="627">
        <v>19</v>
      </c>
      <c r="P1702" s="627"/>
      <c r="Q1702" s="627">
        <v>31</v>
      </c>
      <c r="R1702" s="628"/>
      <c r="S1702" s="275" t="s">
        <v>212</v>
      </c>
      <c r="T1702" s="627">
        <v>0</v>
      </c>
      <c r="U1702" s="627"/>
      <c r="V1702" s="279">
        <v>2</v>
      </c>
      <c r="W1702" s="627">
        <v>2</v>
      </c>
      <c r="X1702" s="628"/>
    </row>
    <row r="1703" spans="2:24" s="50" customFormat="1">
      <c r="B1703" s="275" t="s">
        <v>211</v>
      </c>
      <c r="C1703" s="627">
        <v>9</v>
      </c>
      <c r="D1703" s="627"/>
      <c r="E1703" s="627">
        <v>7</v>
      </c>
      <c r="F1703" s="627"/>
      <c r="G1703" s="276">
        <v>16</v>
      </c>
      <c r="H1703" s="275" t="s">
        <v>210</v>
      </c>
      <c r="I1703" s="627">
        <v>9</v>
      </c>
      <c r="J1703" s="627"/>
      <c r="K1703" s="279">
        <v>10</v>
      </c>
      <c r="L1703" s="276">
        <v>19</v>
      </c>
      <c r="M1703" s="275" t="s">
        <v>209</v>
      </c>
      <c r="N1703" s="279">
        <v>9</v>
      </c>
      <c r="O1703" s="627">
        <v>9</v>
      </c>
      <c r="P1703" s="627"/>
      <c r="Q1703" s="627">
        <v>18</v>
      </c>
      <c r="R1703" s="628"/>
      <c r="S1703" s="275" t="s">
        <v>208</v>
      </c>
      <c r="T1703" s="627">
        <v>2</v>
      </c>
      <c r="U1703" s="627"/>
      <c r="V1703" s="279">
        <v>3</v>
      </c>
      <c r="W1703" s="627">
        <v>5</v>
      </c>
      <c r="X1703" s="628"/>
    </row>
    <row r="1704" spans="2:24" s="50" customFormat="1">
      <c r="B1704" s="275" t="s">
        <v>207</v>
      </c>
      <c r="C1704" s="627">
        <v>14</v>
      </c>
      <c r="D1704" s="627"/>
      <c r="E1704" s="627">
        <v>10</v>
      </c>
      <c r="F1704" s="627"/>
      <c r="G1704" s="276">
        <v>24</v>
      </c>
      <c r="H1704" s="275" t="s">
        <v>206</v>
      </c>
      <c r="I1704" s="627">
        <v>17</v>
      </c>
      <c r="J1704" s="627"/>
      <c r="K1704" s="279">
        <v>13</v>
      </c>
      <c r="L1704" s="276">
        <v>30</v>
      </c>
      <c r="M1704" s="275" t="s">
        <v>205</v>
      </c>
      <c r="N1704" s="279">
        <v>11</v>
      </c>
      <c r="O1704" s="627">
        <v>11</v>
      </c>
      <c r="P1704" s="627"/>
      <c r="Q1704" s="627">
        <v>22</v>
      </c>
      <c r="R1704" s="628"/>
      <c r="S1704" s="275" t="s">
        <v>204</v>
      </c>
      <c r="T1704" s="627">
        <v>0</v>
      </c>
      <c r="U1704" s="627"/>
      <c r="V1704" s="279">
        <v>0</v>
      </c>
      <c r="W1704" s="627">
        <v>0</v>
      </c>
      <c r="X1704" s="628"/>
    </row>
    <row r="1705" spans="2:24" s="50" customFormat="1">
      <c r="B1705" s="300" t="s">
        <v>203</v>
      </c>
      <c r="C1705" s="466">
        <v>9</v>
      </c>
      <c r="D1705" s="466"/>
      <c r="E1705" s="466">
        <v>4</v>
      </c>
      <c r="F1705" s="466"/>
      <c r="G1705" s="301">
        <v>13</v>
      </c>
      <c r="H1705" s="300" t="s">
        <v>202</v>
      </c>
      <c r="I1705" s="466">
        <v>19</v>
      </c>
      <c r="J1705" s="466"/>
      <c r="K1705" s="196">
        <v>12</v>
      </c>
      <c r="L1705" s="301">
        <v>31</v>
      </c>
      <c r="M1705" s="300" t="s">
        <v>201</v>
      </c>
      <c r="N1705" s="196">
        <v>14</v>
      </c>
      <c r="O1705" s="466">
        <v>14</v>
      </c>
      <c r="P1705" s="466"/>
      <c r="Q1705" s="466">
        <v>28</v>
      </c>
      <c r="R1705" s="618"/>
      <c r="S1705" s="300" t="s">
        <v>200</v>
      </c>
      <c r="T1705" s="466">
        <v>0</v>
      </c>
      <c r="U1705" s="466"/>
      <c r="V1705" s="196">
        <v>0</v>
      </c>
      <c r="W1705" s="466">
        <v>0</v>
      </c>
      <c r="X1705" s="618"/>
    </row>
    <row r="1706" spans="2:24" s="50" customFormat="1">
      <c r="B1706" s="275" t="s">
        <v>199</v>
      </c>
      <c r="C1706" s="627">
        <v>7</v>
      </c>
      <c r="D1706" s="627"/>
      <c r="E1706" s="627">
        <v>8</v>
      </c>
      <c r="F1706" s="627"/>
      <c r="G1706" s="276">
        <v>15</v>
      </c>
      <c r="H1706" s="275" t="s">
        <v>198</v>
      </c>
      <c r="I1706" s="627">
        <v>12</v>
      </c>
      <c r="J1706" s="627"/>
      <c r="K1706" s="279">
        <v>13</v>
      </c>
      <c r="L1706" s="276">
        <v>25</v>
      </c>
      <c r="M1706" s="275" t="s">
        <v>197</v>
      </c>
      <c r="N1706" s="279">
        <v>8</v>
      </c>
      <c r="O1706" s="627">
        <v>12</v>
      </c>
      <c r="P1706" s="627"/>
      <c r="Q1706" s="627">
        <v>20</v>
      </c>
      <c r="R1706" s="628"/>
      <c r="S1706" s="297" t="s">
        <v>196</v>
      </c>
      <c r="T1706" s="629">
        <v>0</v>
      </c>
      <c r="U1706" s="629"/>
      <c r="V1706" s="299">
        <v>1</v>
      </c>
      <c r="W1706" s="629">
        <v>1</v>
      </c>
      <c r="X1706" s="630"/>
    </row>
    <row r="1707" spans="2:24" s="50" customFormat="1">
      <c r="B1707" s="275" t="s">
        <v>195</v>
      </c>
      <c r="C1707" s="627">
        <v>8</v>
      </c>
      <c r="D1707" s="627"/>
      <c r="E1707" s="627">
        <v>8</v>
      </c>
      <c r="F1707" s="627"/>
      <c r="G1707" s="276">
        <v>16</v>
      </c>
      <c r="H1707" s="275" t="s">
        <v>194</v>
      </c>
      <c r="I1707" s="627">
        <v>12</v>
      </c>
      <c r="J1707" s="627"/>
      <c r="K1707" s="279">
        <v>12</v>
      </c>
      <c r="L1707" s="276">
        <v>24</v>
      </c>
      <c r="M1707" s="275" t="s">
        <v>193</v>
      </c>
      <c r="N1707" s="279">
        <v>7</v>
      </c>
      <c r="O1707" s="627">
        <v>0</v>
      </c>
      <c r="P1707" s="627"/>
      <c r="Q1707" s="627">
        <v>7</v>
      </c>
      <c r="R1707" s="628"/>
      <c r="S1707" s="275" t="s">
        <v>192</v>
      </c>
      <c r="T1707" s="627">
        <v>0</v>
      </c>
      <c r="U1707" s="627"/>
      <c r="V1707" s="279">
        <v>1</v>
      </c>
      <c r="W1707" s="627">
        <v>1</v>
      </c>
      <c r="X1707" s="628"/>
    </row>
    <row r="1708" spans="2:24" s="50" customFormat="1">
      <c r="B1708" s="275" t="s">
        <v>191</v>
      </c>
      <c r="C1708" s="627">
        <v>7</v>
      </c>
      <c r="D1708" s="627"/>
      <c r="E1708" s="627">
        <v>10</v>
      </c>
      <c r="F1708" s="627"/>
      <c r="G1708" s="276">
        <v>17</v>
      </c>
      <c r="H1708" s="275" t="s">
        <v>190</v>
      </c>
      <c r="I1708" s="627">
        <v>16</v>
      </c>
      <c r="J1708" s="627"/>
      <c r="K1708" s="279">
        <v>20</v>
      </c>
      <c r="L1708" s="276">
        <v>36</v>
      </c>
      <c r="M1708" s="275" t="s">
        <v>189</v>
      </c>
      <c r="N1708" s="279">
        <v>1</v>
      </c>
      <c r="O1708" s="627">
        <v>4</v>
      </c>
      <c r="P1708" s="627"/>
      <c r="Q1708" s="627">
        <v>5</v>
      </c>
      <c r="R1708" s="628"/>
      <c r="S1708" s="275" t="s">
        <v>188</v>
      </c>
      <c r="T1708" s="627">
        <v>0</v>
      </c>
      <c r="U1708" s="627"/>
      <c r="V1708" s="279">
        <v>0</v>
      </c>
      <c r="W1708" s="627">
        <v>0</v>
      </c>
      <c r="X1708" s="628"/>
    </row>
    <row r="1709" spans="2:24" s="50" customFormat="1">
      <c r="B1709" s="275" t="s">
        <v>187</v>
      </c>
      <c r="C1709" s="627">
        <v>3</v>
      </c>
      <c r="D1709" s="627"/>
      <c r="E1709" s="627">
        <v>12</v>
      </c>
      <c r="F1709" s="627"/>
      <c r="G1709" s="276">
        <v>15</v>
      </c>
      <c r="H1709" s="275" t="s">
        <v>186</v>
      </c>
      <c r="I1709" s="627">
        <v>16</v>
      </c>
      <c r="J1709" s="627"/>
      <c r="K1709" s="279">
        <v>12</v>
      </c>
      <c r="L1709" s="276">
        <v>28</v>
      </c>
      <c r="M1709" s="275" t="s">
        <v>185</v>
      </c>
      <c r="N1709" s="279">
        <v>11</v>
      </c>
      <c r="O1709" s="627">
        <v>4</v>
      </c>
      <c r="P1709" s="627"/>
      <c r="Q1709" s="627">
        <v>15</v>
      </c>
      <c r="R1709" s="628"/>
      <c r="S1709" s="275" t="s">
        <v>184</v>
      </c>
      <c r="T1709" s="627">
        <v>0</v>
      </c>
      <c r="U1709" s="627"/>
      <c r="V1709" s="279">
        <v>0</v>
      </c>
      <c r="W1709" s="627">
        <v>0</v>
      </c>
      <c r="X1709" s="628"/>
    </row>
    <row r="1710" spans="2:24" s="50" customFormat="1" ht="14.25" thickBot="1">
      <c r="B1710" s="277" t="s">
        <v>183</v>
      </c>
      <c r="C1710" s="632">
        <v>12</v>
      </c>
      <c r="D1710" s="632"/>
      <c r="E1710" s="632">
        <v>7</v>
      </c>
      <c r="F1710" s="632"/>
      <c r="G1710" s="278">
        <v>19</v>
      </c>
      <c r="H1710" s="277" t="s">
        <v>182</v>
      </c>
      <c r="I1710" s="632">
        <v>14</v>
      </c>
      <c r="J1710" s="632"/>
      <c r="K1710" s="280">
        <v>17</v>
      </c>
      <c r="L1710" s="278">
        <v>31</v>
      </c>
      <c r="M1710" s="277" t="s">
        <v>181</v>
      </c>
      <c r="N1710" s="280">
        <v>6</v>
      </c>
      <c r="O1710" s="632">
        <v>7</v>
      </c>
      <c r="P1710" s="632"/>
      <c r="Q1710" s="632">
        <v>13</v>
      </c>
      <c r="R1710" s="647"/>
      <c r="S1710" s="300" t="s">
        <v>180</v>
      </c>
      <c r="T1710" s="466">
        <v>0</v>
      </c>
      <c r="U1710" s="466"/>
      <c r="V1710" s="196">
        <v>1</v>
      </c>
      <c r="W1710" s="466">
        <v>1</v>
      </c>
      <c r="X1710" s="618"/>
    </row>
    <row r="1711" spans="2:24" s="50" customFormat="1" ht="14.25" thickBot="1">
      <c r="F1711" s="643" t="s">
        <v>179</v>
      </c>
      <c r="G1711" s="643"/>
      <c r="H1711" s="643"/>
      <c r="I1711" s="643"/>
      <c r="S1711" s="297" t="s">
        <v>178</v>
      </c>
      <c r="T1711" s="629">
        <v>0</v>
      </c>
      <c r="U1711" s="629"/>
      <c r="V1711" s="299">
        <v>0</v>
      </c>
      <c r="W1711" s="629">
        <v>0</v>
      </c>
      <c r="X1711" s="630"/>
    </row>
    <row r="1712" spans="2:24" s="50" customFormat="1">
      <c r="B1712" s="281" t="s">
        <v>177</v>
      </c>
      <c r="C1712" s="634">
        <f>SUM(C1686:D1690)</f>
        <v>50</v>
      </c>
      <c r="D1712" s="634"/>
      <c r="E1712" s="634">
        <f>SUM(E1686:F1690)</f>
        <v>38</v>
      </c>
      <c r="F1712" s="634"/>
      <c r="G1712" s="282">
        <f>SUM(C1712:F1712)</f>
        <v>88</v>
      </c>
      <c r="H1712" s="281" t="s">
        <v>176</v>
      </c>
      <c r="I1712" s="633">
        <f>SUM(N1686:N1690)</f>
        <v>65</v>
      </c>
      <c r="J1712" s="633"/>
      <c r="K1712" s="287">
        <f>SUM(O1686:P1690)</f>
        <v>67</v>
      </c>
      <c r="L1712" s="282">
        <f t="shared" ref="L1712:L1718" si="279">SUM(H1712:K1712)</f>
        <v>132</v>
      </c>
      <c r="M1712" s="268" t="s">
        <v>175</v>
      </c>
      <c r="N1712" s="290">
        <f>SUM(T1711:U1716)</f>
        <v>0</v>
      </c>
      <c r="O1712" s="634">
        <f>SUM(V1711:V1715)</f>
        <v>0</v>
      </c>
      <c r="P1712" s="634"/>
      <c r="Q1712" s="634">
        <f t="shared" ref="Q1712:Q1713" si="280">SUM(M1712:P1712)</f>
        <v>0</v>
      </c>
      <c r="R1712" s="644">
        <f t="shared" ref="R1712:R1713" si="281">SUM(N1712:Q1712)</f>
        <v>0</v>
      </c>
      <c r="S1712" s="275" t="s">
        <v>174</v>
      </c>
      <c r="T1712" s="627">
        <v>0</v>
      </c>
      <c r="U1712" s="627"/>
      <c r="V1712" s="279">
        <v>0</v>
      </c>
      <c r="W1712" s="627">
        <v>0</v>
      </c>
      <c r="X1712" s="628"/>
    </row>
    <row r="1713" spans="2:27" s="50" customFormat="1" ht="14.25" thickBot="1">
      <c r="B1713" s="283" t="s">
        <v>173</v>
      </c>
      <c r="C1713" s="645">
        <f>SUM(C1691:D1695)</f>
        <v>62</v>
      </c>
      <c r="D1713" s="645"/>
      <c r="E1713" s="645">
        <f>SUM(E1691:F1695)</f>
        <v>48</v>
      </c>
      <c r="F1713" s="645"/>
      <c r="G1713" s="284">
        <f t="shared" ref="G1713:G1721" si="282">SUM(C1713:F1713)</f>
        <v>110</v>
      </c>
      <c r="H1713" s="283" t="s">
        <v>172</v>
      </c>
      <c r="I1713" s="648">
        <f>SUM(N1691:N1695)</f>
        <v>63</v>
      </c>
      <c r="J1713" s="648"/>
      <c r="K1713" s="288">
        <f>SUM(O1691:P1695)</f>
        <v>47</v>
      </c>
      <c r="L1713" s="284">
        <f t="shared" si="279"/>
        <v>110</v>
      </c>
      <c r="M1713" s="269" t="s">
        <v>159</v>
      </c>
      <c r="N1713" s="291">
        <f>T1716</f>
        <v>0</v>
      </c>
      <c r="O1713" s="641">
        <f>V1716</f>
        <v>0</v>
      </c>
      <c r="P1713" s="641"/>
      <c r="Q1713" s="641">
        <f t="shared" si="280"/>
        <v>0</v>
      </c>
      <c r="R1713" s="660">
        <f t="shared" si="281"/>
        <v>0</v>
      </c>
      <c r="S1713" s="275" t="s">
        <v>171</v>
      </c>
      <c r="T1713" s="627">
        <v>0</v>
      </c>
      <c r="U1713" s="627"/>
      <c r="V1713" s="279">
        <v>0</v>
      </c>
      <c r="W1713" s="627">
        <v>0</v>
      </c>
      <c r="X1713" s="628"/>
    </row>
    <row r="1714" spans="2:27" s="50" customFormat="1" ht="14.25" thickBot="1">
      <c r="B1714" s="283" t="s">
        <v>170</v>
      </c>
      <c r="C1714" s="645">
        <f>SUM(C1696:D1700)</f>
        <v>60</v>
      </c>
      <c r="D1714" s="645"/>
      <c r="E1714" s="645">
        <f>SUM(E1696:F1700)</f>
        <v>47</v>
      </c>
      <c r="F1714" s="645"/>
      <c r="G1714" s="284">
        <f t="shared" si="282"/>
        <v>107</v>
      </c>
      <c r="H1714" s="283" t="s">
        <v>169</v>
      </c>
      <c r="I1714" s="648">
        <f>SUM(N1696:N1700)</f>
        <v>53</v>
      </c>
      <c r="J1714" s="648"/>
      <c r="K1714" s="288">
        <f>SUM(O1696:P1700)</f>
        <v>53</v>
      </c>
      <c r="L1714" s="284">
        <f t="shared" si="279"/>
        <v>106</v>
      </c>
      <c r="S1714" s="275" t="s">
        <v>168</v>
      </c>
      <c r="T1714" s="627">
        <v>0</v>
      </c>
      <c r="U1714" s="627"/>
      <c r="V1714" s="279">
        <v>0</v>
      </c>
      <c r="W1714" s="627">
        <v>0</v>
      </c>
      <c r="X1714" s="628"/>
    </row>
    <row r="1715" spans="2:27" s="50" customFormat="1">
      <c r="B1715" s="283" t="s">
        <v>167</v>
      </c>
      <c r="C1715" s="645">
        <f>SUM(C1701:D1705)</f>
        <v>59</v>
      </c>
      <c r="D1715" s="645"/>
      <c r="E1715" s="645">
        <f>SUM(E1701:F1705)</f>
        <v>47</v>
      </c>
      <c r="F1715" s="645"/>
      <c r="G1715" s="284">
        <f t="shared" si="282"/>
        <v>106</v>
      </c>
      <c r="H1715" s="283" t="s">
        <v>166</v>
      </c>
      <c r="I1715" s="648">
        <f>SUM(N1701:N1705)</f>
        <v>53</v>
      </c>
      <c r="J1715" s="648"/>
      <c r="K1715" s="288">
        <f>SUM(O1701:P1705)</f>
        <v>60</v>
      </c>
      <c r="L1715" s="284">
        <f t="shared" si="279"/>
        <v>113</v>
      </c>
      <c r="M1715" s="639" t="s">
        <v>165</v>
      </c>
      <c r="N1715" s="635">
        <f>SUM(I1715:J1721,N1712:N1713)</f>
        <v>164</v>
      </c>
      <c r="O1715" s="635">
        <f>SUM(K1715:K1721,O1712:P1713)</f>
        <v>206</v>
      </c>
      <c r="P1715" s="635"/>
      <c r="Q1715" s="635">
        <f t="shared" ref="Q1715:Q1716" si="283">SUM(M1715:P1715)</f>
        <v>370</v>
      </c>
      <c r="R1715" s="637">
        <f t="shared" ref="R1715:R1716" si="284">SUM(N1715:Q1715)</f>
        <v>740</v>
      </c>
      <c r="S1715" s="300" t="s">
        <v>164</v>
      </c>
      <c r="T1715" s="302">
        <v>0</v>
      </c>
      <c r="U1715" s="302">
        <v>0</v>
      </c>
      <c r="V1715" s="302">
        <v>0</v>
      </c>
      <c r="W1715" s="466">
        <v>0</v>
      </c>
      <c r="X1715" s="618"/>
    </row>
    <row r="1716" spans="2:27" s="50" customFormat="1" ht="14.25" thickBot="1">
      <c r="B1716" s="283" t="s">
        <v>163</v>
      </c>
      <c r="C1716" s="645">
        <f>SUM(C1706:D1710)</f>
        <v>37</v>
      </c>
      <c r="D1716" s="645"/>
      <c r="E1716" s="645">
        <f>SUM(E1706:F1710)</f>
        <v>45</v>
      </c>
      <c r="F1716" s="645"/>
      <c r="G1716" s="284">
        <f t="shared" si="282"/>
        <v>82</v>
      </c>
      <c r="H1716" s="283" t="s">
        <v>162</v>
      </c>
      <c r="I1716" s="648">
        <f>SUM(N1706:N1710)</f>
        <v>33</v>
      </c>
      <c r="J1716" s="648"/>
      <c r="K1716" s="288">
        <f>SUM(O1706:P1710)</f>
        <v>27</v>
      </c>
      <c r="L1716" s="284">
        <f t="shared" si="279"/>
        <v>60</v>
      </c>
      <c r="M1716" s="640"/>
      <c r="N1716" s="636"/>
      <c r="O1716" s="636"/>
      <c r="P1716" s="636"/>
      <c r="Q1716" s="636">
        <f t="shared" si="283"/>
        <v>0</v>
      </c>
      <c r="R1716" s="638">
        <f t="shared" si="284"/>
        <v>0</v>
      </c>
      <c r="S1716" s="277" t="s">
        <v>159</v>
      </c>
      <c r="T1716" s="632">
        <v>0</v>
      </c>
      <c r="U1716" s="632"/>
      <c r="V1716" s="280">
        <v>0</v>
      </c>
      <c r="W1716" s="632">
        <v>0</v>
      </c>
      <c r="X1716" s="647"/>
    </row>
    <row r="1717" spans="2:27" s="50" customFormat="1" ht="14.25" thickBot="1">
      <c r="B1717" s="283" t="s">
        <v>158</v>
      </c>
      <c r="C1717" s="645">
        <f>SUM(I1686:J1690)</f>
        <v>40</v>
      </c>
      <c r="D1717" s="645"/>
      <c r="E1717" s="645">
        <f>SUM(K1686:K1690)</f>
        <v>50</v>
      </c>
      <c r="F1717" s="645"/>
      <c r="G1717" s="284">
        <f t="shared" si="282"/>
        <v>90</v>
      </c>
      <c r="H1717" s="283" t="s">
        <v>157</v>
      </c>
      <c r="I1717" s="648">
        <f>SUM(T1686:U1690)</f>
        <v>35</v>
      </c>
      <c r="J1717" s="648"/>
      <c r="K1717" s="288">
        <f>SUM(V1686:V1690)</f>
        <v>44</v>
      </c>
      <c r="L1717" s="284">
        <f t="shared" si="279"/>
        <v>79</v>
      </c>
      <c r="M1717" s="292" t="s">
        <v>161</v>
      </c>
      <c r="N1717" s="319"/>
      <c r="O1717" s="320"/>
      <c r="P1717" s="649">
        <f>Q1715/Q1719*100</f>
        <v>20.833333333333336</v>
      </c>
      <c r="Q1717" s="650"/>
      <c r="R1717" s="271" t="s">
        <v>160</v>
      </c>
    </row>
    <row r="1718" spans="2:27" s="50" customFormat="1" ht="14.25" thickBot="1">
      <c r="B1718" s="283" t="s">
        <v>156</v>
      </c>
      <c r="C1718" s="645">
        <f>SUM(I1691:J1695)</f>
        <v>51</v>
      </c>
      <c r="D1718" s="645"/>
      <c r="E1718" s="645">
        <f>SUM(K1691:K1695)</f>
        <v>49</v>
      </c>
      <c r="F1718" s="645"/>
      <c r="G1718" s="284">
        <f t="shared" si="282"/>
        <v>100</v>
      </c>
      <c r="H1718" s="283" t="s">
        <v>155</v>
      </c>
      <c r="I1718" s="648">
        <f>SUM(T1691:U1695)</f>
        <v>29</v>
      </c>
      <c r="J1718" s="648"/>
      <c r="K1718" s="288">
        <f>SUM(V1691:V1695)</f>
        <v>39</v>
      </c>
      <c r="L1718" s="284">
        <f t="shared" si="279"/>
        <v>68</v>
      </c>
    </row>
    <row r="1719" spans="2:27" s="50" customFormat="1">
      <c r="B1719" s="283" t="s">
        <v>154</v>
      </c>
      <c r="C1719" s="645">
        <f>SUM(I1696:J1700)</f>
        <v>49</v>
      </c>
      <c r="D1719" s="645"/>
      <c r="E1719" s="645">
        <f>SUM(K1696:K1700)</f>
        <v>57</v>
      </c>
      <c r="F1719" s="645"/>
      <c r="G1719" s="284">
        <f t="shared" si="282"/>
        <v>106</v>
      </c>
      <c r="H1719" s="283" t="s">
        <v>153</v>
      </c>
      <c r="I1719" s="648">
        <f>SUM(T1696:U1700)</f>
        <v>11</v>
      </c>
      <c r="J1719" s="648"/>
      <c r="K1719" s="288">
        <f>SUM(V1696:V1700)</f>
        <v>26</v>
      </c>
      <c r="L1719" s="284">
        <f>SUM(H1719:K1719)</f>
        <v>37</v>
      </c>
      <c r="M1719" s="639" t="s">
        <v>152</v>
      </c>
      <c r="N1719" s="635">
        <f>SUM(C1712:D1721,I1712:J1721,N1712:N1713)</f>
        <v>893</v>
      </c>
      <c r="O1719" s="635">
        <f>SUM(E1712:F1721,K1712:K1721,O1712:P1713)</f>
        <v>883</v>
      </c>
      <c r="P1719" s="635"/>
      <c r="Q1719" s="635">
        <f>SUM(N1719:P1720)</f>
        <v>1776</v>
      </c>
      <c r="R1719" s="637"/>
      <c r="S1719" s="651" t="s">
        <v>151</v>
      </c>
      <c r="T1719" s="623">
        <v>40</v>
      </c>
      <c r="U1719" s="623"/>
      <c r="V1719" s="623">
        <v>43</v>
      </c>
      <c r="W1719" s="623">
        <v>42</v>
      </c>
      <c r="X1719" s="625"/>
    </row>
    <row r="1720" spans="2:27" s="50" customFormat="1" ht="14.25" thickBot="1">
      <c r="B1720" s="283" t="s">
        <v>150</v>
      </c>
      <c r="C1720" s="645">
        <f>SUM(I1701:J1705)</f>
        <v>70</v>
      </c>
      <c r="D1720" s="645"/>
      <c r="E1720" s="645">
        <f>SUM(K1701:K1705)</f>
        <v>55</v>
      </c>
      <c r="F1720" s="645"/>
      <c r="G1720" s="284">
        <f t="shared" si="282"/>
        <v>125</v>
      </c>
      <c r="H1720" s="283" t="s">
        <v>149</v>
      </c>
      <c r="I1720" s="648">
        <f>SUM(T1701:U1705)</f>
        <v>3</v>
      </c>
      <c r="J1720" s="648"/>
      <c r="K1720" s="288">
        <f>SUM(V1701:V1705)</f>
        <v>7</v>
      </c>
      <c r="L1720" s="284">
        <f t="shared" ref="L1720:L1721" si="285">SUM(H1720:K1720)</f>
        <v>10</v>
      </c>
      <c r="M1720" s="640"/>
      <c r="N1720" s="636"/>
      <c r="O1720" s="636"/>
      <c r="P1720" s="636"/>
      <c r="Q1720" s="636"/>
      <c r="R1720" s="638"/>
      <c r="S1720" s="652"/>
      <c r="T1720" s="624"/>
      <c r="U1720" s="624"/>
      <c r="V1720" s="624"/>
      <c r="W1720" s="624"/>
      <c r="X1720" s="626"/>
    </row>
    <row r="1721" spans="2:27" s="50" customFormat="1" ht="14.25" thickBot="1">
      <c r="B1721" s="285" t="s">
        <v>148</v>
      </c>
      <c r="C1721" s="641">
        <f>SUM(I1706:J1710)</f>
        <v>70</v>
      </c>
      <c r="D1721" s="641"/>
      <c r="E1721" s="641">
        <f>SUM(K1706:K1710)</f>
        <v>74</v>
      </c>
      <c r="F1721" s="641"/>
      <c r="G1721" s="286">
        <f t="shared" si="282"/>
        <v>144</v>
      </c>
      <c r="H1721" s="285" t="s">
        <v>147</v>
      </c>
      <c r="I1721" s="653">
        <f>SUM(T1706:U1710)</f>
        <v>0</v>
      </c>
      <c r="J1721" s="653"/>
      <c r="K1721" s="289">
        <f>SUM(V1706:V1710)</f>
        <v>3</v>
      </c>
      <c r="L1721" s="286">
        <f t="shared" si="285"/>
        <v>3</v>
      </c>
      <c r="M1721" s="269" t="s">
        <v>7</v>
      </c>
      <c r="N1721" s="306"/>
      <c r="O1721" s="306"/>
      <c r="P1721" s="306"/>
      <c r="Q1721" s="661">
        <f>字別人口!Q94</f>
        <v>794</v>
      </c>
      <c r="R1721" s="662"/>
      <c r="S1721" s="643" t="s">
        <v>146</v>
      </c>
      <c r="T1721" s="643"/>
      <c r="U1721" s="643"/>
      <c r="V1721" s="643"/>
      <c r="W1721" s="169">
        <v>41</v>
      </c>
      <c r="X1721" s="107">
        <v>74</v>
      </c>
    </row>
    <row r="1723" spans="2:27" s="50" customFormat="1"/>
    <row r="1724" spans="2:27" s="50" customFormat="1" ht="13.5" customHeight="1">
      <c r="B1724" s="643" t="s">
        <v>1</v>
      </c>
      <c r="C1724" s="643"/>
      <c r="D1724" s="643" t="s">
        <v>2</v>
      </c>
      <c r="E1724" s="643"/>
      <c r="F1724" s="643"/>
      <c r="G1724" s="643"/>
      <c r="H1724" s="643"/>
      <c r="I1724" s="643"/>
      <c r="J1724" s="631" t="s">
        <v>338</v>
      </c>
      <c r="K1724" s="631"/>
      <c r="L1724" s="631"/>
      <c r="M1724" s="631"/>
      <c r="N1724" s="631"/>
      <c r="O1724" s="631"/>
      <c r="P1724" s="631"/>
      <c r="U1724" s="193" t="str">
        <f>$U$2</f>
        <v>平成29年11月30日</v>
      </c>
      <c r="V1724" s="193"/>
      <c r="W1724" s="193"/>
      <c r="X1724" s="193" t="s">
        <v>0</v>
      </c>
      <c r="Y1724" s="4"/>
      <c r="Z1724" s="4"/>
      <c r="AA1724" s="4"/>
    </row>
    <row r="1725" spans="2:27" s="50" customFormat="1" ht="13.5" customHeight="1">
      <c r="B1725" s="643" t="s">
        <v>282</v>
      </c>
      <c r="C1725" s="643"/>
      <c r="D1725" s="643" t="s">
        <v>102</v>
      </c>
      <c r="E1725" s="643"/>
      <c r="F1725" s="643"/>
      <c r="G1725" s="643"/>
      <c r="H1725" s="260"/>
      <c r="I1725" s="260"/>
      <c r="J1725" s="631"/>
      <c r="K1725" s="631"/>
      <c r="L1725" s="631"/>
      <c r="M1725" s="631"/>
      <c r="N1725" s="631"/>
      <c r="O1725" s="631"/>
      <c r="P1725" s="631"/>
      <c r="U1725" s="193" t="str">
        <f>$U$3</f>
        <v>平成29年12月 1日</v>
      </c>
      <c r="V1725" s="193"/>
      <c r="W1725" s="193"/>
      <c r="X1725" s="193" t="s">
        <v>3</v>
      </c>
      <c r="Y1725" s="4"/>
      <c r="Z1725" s="4"/>
      <c r="AA1725" s="4"/>
    </row>
    <row r="1726" spans="2:27" s="50" customFormat="1" ht="13.5" customHeight="1" thickBot="1">
      <c r="J1726" s="273"/>
      <c r="K1726" s="273"/>
      <c r="L1726" s="273"/>
      <c r="M1726" s="273"/>
      <c r="N1726" s="273"/>
      <c r="O1726" s="273"/>
      <c r="P1726" s="273"/>
      <c r="U1726" s="260"/>
      <c r="X1726" s="4"/>
      <c r="Y1726" s="4"/>
      <c r="Z1726" s="4"/>
      <c r="AA1726" s="4"/>
    </row>
    <row r="1727" spans="2:27" s="50" customFormat="1">
      <c r="B1727" s="294" t="s">
        <v>280</v>
      </c>
      <c r="C1727" s="642" t="s">
        <v>4</v>
      </c>
      <c r="D1727" s="642"/>
      <c r="E1727" s="642" t="s">
        <v>5</v>
      </c>
      <c r="F1727" s="642"/>
      <c r="G1727" s="295" t="s">
        <v>6</v>
      </c>
      <c r="H1727" s="294" t="s">
        <v>280</v>
      </c>
      <c r="I1727" s="642" t="s">
        <v>4</v>
      </c>
      <c r="J1727" s="642"/>
      <c r="K1727" s="296" t="s">
        <v>5</v>
      </c>
      <c r="L1727" s="295" t="s">
        <v>6</v>
      </c>
      <c r="M1727" s="294" t="s">
        <v>280</v>
      </c>
      <c r="N1727" s="296" t="s">
        <v>4</v>
      </c>
      <c r="O1727" s="642" t="s">
        <v>5</v>
      </c>
      <c r="P1727" s="642"/>
      <c r="Q1727" s="642" t="s">
        <v>6</v>
      </c>
      <c r="R1727" s="646"/>
      <c r="S1727" s="294" t="s">
        <v>280</v>
      </c>
      <c r="T1727" s="642" t="s">
        <v>4</v>
      </c>
      <c r="U1727" s="642"/>
      <c r="V1727" s="296" t="s">
        <v>5</v>
      </c>
      <c r="W1727" s="642" t="s">
        <v>6</v>
      </c>
      <c r="X1727" s="646"/>
    </row>
    <row r="1728" spans="2:27" s="50" customFormat="1">
      <c r="B1728" s="297" t="s">
        <v>279</v>
      </c>
      <c r="C1728" s="656">
        <v>11</v>
      </c>
      <c r="D1728" s="663"/>
      <c r="E1728" s="656">
        <v>11</v>
      </c>
      <c r="F1728" s="663"/>
      <c r="G1728" s="298">
        <v>22</v>
      </c>
      <c r="H1728" s="297" t="s">
        <v>278</v>
      </c>
      <c r="I1728" s="656">
        <v>16</v>
      </c>
      <c r="J1728" s="663"/>
      <c r="K1728" s="299">
        <v>10</v>
      </c>
      <c r="L1728" s="298">
        <v>26</v>
      </c>
      <c r="M1728" s="297" t="s">
        <v>277</v>
      </c>
      <c r="N1728" s="299">
        <v>14</v>
      </c>
      <c r="O1728" s="656">
        <v>15</v>
      </c>
      <c r="P1728" s="663"/>
      <c r="Q1728" s="656">
        <v>29</v>
      </c>
      <c r="R1728" s="657"/>
      <c r="S1728" s="297" t="s">
        <v>276</v>
      </c>
      <c r="T1728" s="656">
        <v>12</v>
      </c>
      <c r="U1728" s="663"/>
      <c r="V1728" s="299">
        <v>10</v>
      </c>
      <c r="W1728" s="656">
        <v>22</v>
      </c>
      <c r="X1728" s="657"/>
    </row>
    <row r="1729" spans="2:24" s="50" customFormat="1">
      <c r="B1729" s="275" t="s">
        <v>275</v>
      </c>
      <c r="C1729" s="658">
        <v>5</v>
      </c>
      <c r="D1729" s="664"/>
      <c r="E1729" s="658">
        <v>12</v>
      </c>
      <c r="F1729" s="664"/>
      <c r="G1729" s="276">
        <v>17</v>
      </c>
      <c r="H1729" s="275" t="s">
        <v>274</v>
      </c>
      <c r="I1729" s="658">
        <v>8</v>
      </c>
      <c r="J1729" s="664"/>
      <c r="K1729" s="279">
        <v>13</v>
      </c>
      <c r="L1729" s="276">
        <v>21</v>
      </c>
      <c r="M1729" s="275" t="s">
        <v>273</v>
      </c>
      <c r="N1729" s="279">
        <v>8</v>
      </c>
      <c r="O1729" s="658">
        <v>15</v>
      </c>
      <c r="P1729" s="664"/>
      <c r="Q1729" s="658">
        <v>23</v>
      </c>
      <c r="R1729" s="659"/>
      <c r="S1729" s="275" t="s">
        <v>272</v>
      </c>
      <c r="T1729" s="658">
        <v>9</v>
      </c>
      <c r="U1729" s="664"/>
      <c r="V1729" s="279">
        <v>15</v>
      </c>
      <c r="W1729" s="658">
        <v>24</v>
      </c>
      <c r="X1729" s="659"/>
    </row>
    <row r="1730" spans="2:24" s="50" customFormat="1">
      <c r="B1730" s="275" t="s">
        <v>271</v>
      </c>
      <c r="C1730" s="658">
        <v>8</v>
      </c>
      <c r="D1730" s="664"/>
      <c r="E1730" s="658">
        <v>6</v>
      </c>
      <c r="F1730" s="664"/>
      <c r="G1730" s="276">
        <v>14</v>
      </c>
      <c r="H1730" s="275" t="s">
        <v>270</v>
      </c>
      <c r="I1730" s="658">
        <v>14</v>
      </c>
      <c r="J1730" s="664"/>
      <c r="K1730" s="279">
        <v>6</v>
      </c>
      <c r="L1730" s="276">
        <v>20</v>
      </c>
      <c r="M1730" s="275" t="s">
        <v>269</v>
      </c>
      <c r="N1730" s="279">
        <v>16</v>
      </c>
      <c r="O1730" s="658">
        <v>10</v>
      </c>
      <c r="P1730" s="664"/>
      <c r="Q1730" s="658">
        <v>26</v>
      </c>
      <c r="R1730" s="659"/>
      <c r="S1730" s="275" t="s">
        <v>268</v>
      </c>
      <c r="T1730" s="658">
        <v>8</v>
      </c>
      <c r="U1730" s="664"/>
      <c r="V1730" s="279">
        <v>9</v>
      </c>
      <c r="W1730" s="658">
        <v>17</v>
      </c>
      <c r="X1730" s="659"/>
    </row>
    <row r="1731" spans="2:24" s="50" customFormat="1">
      <c r="B1731" s="275" t="s">
        <v>267</v>
      </c>
      <c r="C1731" s="658">
        <v>10</v>
      </c>
      <c r="D1731" s="664"/>
      <c r="E1731" s="658">
        <v>12</v>
      </c>
      <c r="F1731" s="664"/>
      <c r="G1731" s="276">
        <v>22</v>
      </c>
      <c r="H1731" s="275" t="s">
        <v>266</v>
      </c>
      <c r="I1731" s="658">
        <v>9</v>
      </c>
      <c r="J1731" s="664"/>
      <c r="K1731" s="279">
        <v>10</v>
      </c>
      <c r="L1731" s="276">
        <v>19</v>
      </c>
      <c r="M1731" s="275" t="s">
        <v>265</v>
      </c>
      <c r="N1731" s="279">
        <v>12</v>
      </c>
      <c r="O1731" s="658">
        <v>8</v>
      </c>
      <c r="P1731" s="664"/>
      <c r="Q1731" s="658">
        <v>20</v>
      </c>
      <c r="R1731" s="659"/>
      <c r="S1731" s="275" t="s">
        <v>264</v>
      </c>
      <c r="T1731" s="658">
        <v>11</v>
      </c>
      <c r="U1731" s="664"/>
      <c r="V1731" s="279">
        <v>12</v>
      </c>
      <c r="W1731" s="658">
        <v>23</v>
      </c>
      <c r="X1731" s="659"/>
    </row>
    <row r="1732" spans="2:24" s="50" customFormat="1">
      <c r="B1732" s="300" t="s">
        <v>263</v>
      </c>
      <c r="C1732" s="619">
        <v>13</v>
      </c>
      <c r="D1732" s="668"/>
      <c r="E1732" s="619">
        <v>11</v>
      </c>
      <c r="F1732" s="668"/>
      <c r="G1732" s="301">
        <v>24</v>
      </c>
      <c r="H1732" s="300" t="s">
        <v>262</v>
      </c>
      <c r="I1732" s="619">
        <v>9</v>
      </c>
      <c r="J1732" s="668"/>
      <c r="K1732" s="196">
        <v>8</v>
      </c>
      <c r="L1732" s="301">
        <v>17</v>
      </c>
      <c r="M1732" s="300" t="s">
        <v>261</v>
      </c>
      <c r="N1732" s="196">
        <v>12</v>
      </c>
      <c r="O1732" s="619">
        <v>11</v>
      </c>
      <c r="P1732" s="668"/>
      <c r="Q1732" s="619">
        <v>23</v>
      </c>
      <c r="R1732" s="620"/>
      <c r="S1732" s="300" t="s">
        <v>260</v>
      </c>
      <c r="T1732" s="619">
        <v>4</v>
      </c>
      <c r="U1732" s="668"/>
      <c r="V1732" s="196">
        <v>8</v>
      </c>
      <c r="W1732" s="619">
        <v>12</v>
      </c>
      <c r="X1732" s="620"/>
    </row>
    <row r="1733" spans="2:24" s="50" customFormat="1">
      <c r="B1733" s="275" t="s">
        <v>259</v>
      </c>
      <c r="C1733" s="656">
        <v>11</v>
      </c>
      <c r="D1733" s="663"/>
      <c r="E1733" s="656">
        <v>15</v>
      </c>
      <c r="F1733" s="663"/>
      <c r="G1733" s="276">
        <v>26</v>
      </c>
      <c r="H1733" s="275" t="s">
        <v>258</v>
      </c>
      <c r="I1733" s="656">
        <v>13</v>
      </c>
      <c r="J1733" s="663"/>
      <c r="K1733" s="279">
        <v>10</v>
      </c>
      <c r="L1733" s="276">
        <v>23</v>
      </c>
      <c r="M1733" s="275" t="s">
        <v>257</v>
      </c>
      <c r="N1733" s="279">
        <v>6</v>
      </c>
      <c r="O1733" s="656">
        <v>11</v>
      </c>
      <c r="P1733" s="663"/>
      <c r="Q1733" s="656">
        <v>17</v>
      </c>
      <c r="R1733" s="657"/>
      <c r="S1733" s="275" t="s">
        <v>256</v>
      </c>
      <c r="T1733" s="656">
        <v>12</v>
      </c>
      <c r="U1733" s="663"/>
      <c r="V1733" s="279">
        <v>9</v>
      </c>
      <c r="W1733" s="656">
        <v>21</v>
      </c>
      <c r="X1733" s="657"/>
    </row>
    <row r="1734" spans="2:24" s="50" customFormat="1">
      <c r="B1734" s="275" t="s">
        <v>255</v>
      </c>
      <c r="C1734" s="658">
        <v>14</v>
      </c>
      <c r="D1734" s="664"/>
      <c r="E1734" s="658">
        <v>14</v>
      </c>
      <c r="F1734" s="664"/>
      <c r="G1734" s="276">
        <v>28</v>
      </c>
      <c r="H1734" s="275" t="s">
        <v>254</v>
      </c>
      <c r="I1734" s="658">
        <v>9</v>
      </c>
      <c r="J1734" s="664"/>
      <c r="K1734" s="279">
        <v>13</v>
      </c>
      <c r="L1734" s="276">
        <v>22</v>
      </c>
      <c r="M1734" s="275" t="s">
        <v>253</v>
      </c>
      <c r="N1734" s="279">
        <v>9</v>
      </c>
      <c r="O1734" s="658">
        <v>10</v>
      </c>
      <c r="P1734" s="664"/>
      <c r="Q1734" s="658">
        <v>19</v>
      </c>
      <c r="R1734" s="659"/>
      <c r="S1734" s="275" t="s">
        <v>252</v>
      </c>
      <c r="T1734" s="658">
        <v>8</v>
      </c>
      <c r="U1734" s="664"/>
      <c r="V1734" s="279">
        <v>12</v>
      </c>
      <c r="W1734" s="658">
        <v>20</v>
      </c>
      <c r="X1734" s="659"/>
    </row>
    <row r="1735" spans="2:24" s="50" customFormat="1">
      <c r="B1735" s="275" t="s">
        <v>251</v>
      </c>
      <c r="C1735" s="658">
        <v>11</v>
      </c>
      <c r="D1735" s="664"/>
      <c r="E1735" s="658">
        <v>1</v>
      </c>
      <c r="F1735" s="664"/>
      <c r="G1735" s="276">
        <v>12</v>
      </c>
      <c r="H1735" s="275" t="s">
        <v>250</v>
      </c>
      <c r="I1735" s="658">
        <v>8</v>
      </c>
      <c r="J1735" s="664"/>
      <c r="K1735" s="279">
        <v>12</v>
      </c>
      <c r="L1735" s="276">
        <v>20</v>
      </c>
      <c r="M1735" s="275" t="s">
        <v>249</v>
      </c>
      <c r="N1735" s="279">
        <v>17</v>
      </c>
      <c r="O1735" s="658">
        <v>12</v>
      </c>
      <c r="P1735" s="664"/>
      <c r="Q1735" s="658">
        <v>29</v>
      </c>
      <c r="R1735" s="659"/>
      <c r="S1735" s="275" t="s">
        <v>248</v>
      </c>
      <c r="T1735" s="658">
        <v>2</v>
      </c>
      <c r="U1735" s="664"/>
      <c r="V1735" s="279">
        <v>11</v>
      </c>
      <c r="W1735" s="658">
        <v>13</v>
      </c>
      <c r="X1735" s="659"/>
    </row>
    <row r="1736" spans="2:24" s="50" customFormat="1">
      <c r="B1736" s="275" t="s">
        <v>247</v>
      </c>
      <c r="C1736" s="658">
        <v>3</v>
      </c>
      <c r="D1736" s="664"/>
      <c r="E1736" s="658">
        <v>11</v>
      </c>
      <c r="F1736" s="664"/>
      <c r="G1736" s="276">
        <v>14</v>
      </c>
      <c r="H1736" s="275" t="s">
        <v>246</v>
      </c>
      <c r="I1736" s="658">
        <v>7</v>
      </c>
      <c r="J1736" s="664"/>
      <c r="K1736" s="279">
        <v>8</v>
      </c>
      <c r="L1736" s="276">
        <v>15</v>
      </c>
      <c r="M1736" s="275" t="s">
        <v>245</v>
      </c>
      <c r="N1736" s="279">
        <v>13</v>
      </c>
      <c r="O1736" s="658">
        <v>4</v>
      </c>
      <c r="P1736" s="664"/>
      <c r="Q1736" s="658">
        <v>17</v>
      </c>
      <c r="R1736" s="659"/>
      <c r="S1736" s="275" t="s">
        <v>244</v>
      </c>
      <c r="T1736" s="658">
        <v>4</v>
      </c>
      <c r="U1736" s="664"/>
      <c r="V1736" s="279">
        <v>8</v>
      </c>
      <c r="W1736" s="658">
        <v>12</v>
      </c>
      <c r="X1736" s="659"/>
    </row>
    <row r="1737" spans="2:24" s="50" customFormat="1">
      <c r="B1737" s="300" t="s">
        <v>243</v>
      </c>
      <c r="C1737" s="619">
        <v>14</v>
      </c>
      <c r="D1737" s="668"/>
      <c r="E1737" s="619">
        <v>13</v>
      </c>
      <c r="F1737" s="668"/>
      <c r="G1737" s="301">
        <v>27</v>
      </c>
      <c r="H1737" s="300" t="s">
        <v>242</v>
      </c>
      <c r="I1737" s="619">
        <v>17</v>
      </c>
      <c r="J1737" s="668"/>
      <c r="K1737" s="196">
        <v>19</v>
      </c>
      <c r="L1737" s="301">
        <v>36</v>
      </c>
      <c r="M1737" s="300" t="s">
        <v>241</v>
      </c>
      <c r="N1737" s="196">
        <v>7</v>
      </c>
      <c r="O1737" s="619">
        <v>11</v>
      </c>
      <c r="P1737" s="668"/>
      <c r="Q1737" s="619">
        <v>18</v>
      </c>
      <c r="R1737" s="620"/>
      <c r="S1737" s="300" t="s">
        <v>240</v>
      </c>
      <c r="T1737" s="619">
        <v>5</v>
      </c>
      <c r="U1737" s="668"/>
      <c r="V1737" s="196">
        <v>4</v>
      </c>
      <c r="W1737" s="619">
        <v>9</v>
      </c>
      <c r="X1737" s="620"/>
    </row>
    <row r="1738" spans="2:24" s="50" customFormat="1">
      <c r="B1738" s="275" t="s">
        <v>239</v>
      </c>
      <c r="C1738" s="656">
        <v>6</v>
      </c>
      <c r="D1738" s="663"/>
      <c r="E1738" s="656">
        <v>9</v>
      </c>
      <c r="F1738" s="663"/>
      <c r="G1738" s="276">
        <v>15</v>
      </c>
      <c r="H1738" s="275" t="s">
        <v>238</v>
      </c>
      <c r="I1738" s="656">
        <v>10</v>
      </c>
      <c r="J1738" s="663"/>
      <c r="K1738" s="279">
        <v>14</v>
      </c>
      <c r="L1738" s="276">
        <v>24</v>
      </c>
      <c r="M1738" s="275" t="s">
        <v>237</v>
      </c>
      <c r="N1738" s="279">
        <v>13</v>
      </c>
      <c r="O1738" s="656">
        <v>7</v>
      </c>
      <c r="P1738" s="663"/>
      <c r="Q1738" s="656">
        <v>20</v>
      </c>
      <c r="R1738" s="657"/>
      <c r="S1738" s="275" t="s">
        <v>236</v>
      </c>
      <c r="T1738" s="656">
        <v>8</v>
      </c>
      <c r="U1738" s="663"/>
      <c r="V1738" s="279">
        <v>6</v>
      </c>
      <c r="W1738" s="656">
        <v>14</v>
      </c>
      <c r="X1738" s="657"/>
    </row>
    <row r="1739" spans="2:24" s="50" customFormat="1">
      <c r="B1739" s="275" t="s">
        <v>235</v>
      </c>
      <c r="C1739" s="658">
        <v>6</v>
      </c>
      <c r="D1739" s="664"/>
      <c r="E1739" s="658">
        <v>5</v>
      </c>
      <c r="F1739" s="664"/>
      <c r="G1739" s="276">
        <v>11</v>
      </c>
      <c r="H1739" s="275" t="s">
        <v>234</v>
      </c>
      <c r="I1739" s="658">
        <v>7</v>
      </c>
      <c r="J1739" s="664"/>
      <c r="K1739" s="279">
        <v>9</v>
      </c>
      <c r="L1739" s="276">
        <v>16</v>
      </c>
      <c r="M1739" s="275" t="s">
        <v>233</v>
      </c>
      <c r="N1739" s="279">
        <v>4</v>
      </c>
      <c r="O1739" s="658">
        <v>11</v>
      </c>
      <c r="P1739" s="664"/>
      <c r="Q1739" s="658">
        <v>15</v>
      </c>
      <c r="R1739" s="659"/>
      <c r="S1739" s="275" t="s">
        <v>232</v>
      </c>
      <c r="T1739" s="658">
        <v>4</v>
      </c>
      <c r="U1739" s="664"/>
      <c r="V1739" s="279">
        <v>7</v>
      </c>
      <c r="W1739" s="658">
        <v>11</v>
      </c>
      <c r="X1739" s="659"/>
    </row>
    <row r="1740" spans="2:24" s="50" customFormat="1">
      <c r="B1740" s="275" t="s">
        <v>231</v>
      </c>
      <c r="C1740" s="658">
        <v>8</v>
      </c>
      <c r="D1740" s="664"/>
      <c r="E1740" s="658">
        <v>11</v>
      </c>
      <c r="F1740" s="664"/>
      <c r="G1740" s="276">
        <v>19</v>
      </c>
      <c r="H1740" s="275" t="s">
        <v>230</v>
      </c>
      <c r="I1740" s="658">
        <v>19</v>
      </c>
      <c r="J1740" s="664"/>
      <c r="K1740" s="279">
        <v>9</v>
      </c>
      <c r="L1740" s="276">
        <v>28</v>
      </c>
      <c r="M1740" s="275" t="s">
        <v>229</v>
      </c>
      <c r="N1740" s="279">
        <v>10</v>
      </c>
      <c r="O1740" s="658">
        <v>14</v>
      </c>
      <c r="P1740" s="664"/>
      <c r="Q1740" s="658">
        <v>24</v>
      </c>
      <c r="R1740" s="659"/>
      <c r="S1740" s="275" t="s">
        <v>228</v>
      </c>
      <c r="T1740" s="658">
        <v>0</v>
      </c>
      <c r="U1740" s="664"/>
      <c r="V1740" s="279">
        <v>5</v>
      </c>
      <c r="W1740" s="658">
        <v>5</v>
      </c>
      <c r="X1740" s="659"/>
    </row>
    <row r="1741" spans="2:24" s="50" customFormat="1">
      <c r="B1741" s="275" t="s">
        <v>227</v>
      </c>
      <c r="C1741" s="658">
        <v>11</v>
      </c>
      <c r="D1741" s="664"/>
      <c r="E1741" s="658">
        <v>10</v>
      </c>
      <c r="F1741" s="664"/>
      <c r="G1741" s="276">
        <v>21</v>
      </c>
      <c r="H1741" s="275" t="s">
        <v>226</v>
      </c>
      <c r="I1741" s="658">
        <v>10</v>
      </c>
      <c r="J1741" s="664"/>
      <c r="K1741" s="279">
        <v>14</v>
      </c>
      <c r="L1741" s="276">
        <v>24</v>
      </c>
      <c r="M1741" s="275" t="s">
        <v>225</v>
      </c>
      <c r="N1741" s="279">
        <v>9</v>
      </c>
      <c r="O1741" s="658">
        <v>14</v>
      </c>
      <c r="P1741" s="664"/>
      <c r="Q1741" s="658">
        <v>23</v>
      </c>
      <c r="R1741" s="659"/>
      <c r="S1741" s="275" t="s">
        <v>224</v>
      </c>
      <c r="T1741" s="658">
        <v>2</v>
      </c>
      <c r="U1741" s="664"/>
      <c r="V1741" s="279">
        <v>2</v>
      </c>
      <c r="W1741" s="658">
        <v>4</v>
      </c>
      <c r="X1741" s="659"/>
    </row>
    <row r="1742" spans="2:24" s="50" customFormat="1">
      <c r="B1742" s="300" t="s">
        <v>223</v>
      </c>
      <c r="C1742" s="619">
        <v>9</v>
      </c>
      <c r="D1742" s="668"/>
      <c r="E1742" s="619">
        <v>5</v>
      </c>
      <c r="F1742" s="668"/>
      <c r="G1742" s="301">
        <v>14</v>
      </c>
      <c r="H1742" s="300" t="s">
        <v>222</v>
      </c>
      <c r="I1742" s="619">
        <v>18</v>
      </c>
      <c r="J1742" s="668"/>
      <c r="K1742" s="196">
        <v>15</v>
      </c>
      <c r="L1742" s="301">
        <v>33</v>
      </c>
      <c r="M1742" s="300" t="s">
        <v>221</v>
      </c>
      <c r="N1742" s="196">
        <v>12</v>
      </c>
      <c r="O1742" s="619">
        <v>4</v>
      </c>
      <c r="P1742" s="668"/>
      <c r="Q1742" s="619">
        <v>16</v>
      </c>
      <c r="R1742" s="620"/>
      <c r="S1742" s="300" t="s">
        <v>220</v>
      </c>
      <c r="T1742" s="619">
        <v>4</v>
      </c>
      <c r="U1742" s="668"/>
      <c r="V1742" s="196">
        <v>3</v>
      </c>
      <c r="W1742" s="619">
        <v>7</v>
      </c>
      <c r="X1742" s="620"/>
    </row>
    <row r="1743" spans="2:24" s="50" customFormat="1">
      <c r="B1743" s="275" t="s">
        <v>219</v>
      </c>
      <c r="C1743" s="656">
        <v>9</v>
      </c>
      <c r="D1743" s="663"/>
      <c r="E1743" s="656">
        <v>14</v>
      </c>
      <c r="F1743" s="663"/>
      <c r="G1743" s="276">
        <v>23</v>
      </c>
      <c r="H1743" s="275" t="s">
        <v>218</v>
      </c>
      <c r="I1743" s="656">
        <v>15</v>
      </c>
      <c r="J1743" s="663"/>
      <c r="K1743" s="279">
        <v>15</v>
      </c>
      <c r="L1743" s="276">
        <v>30</v>
      </c>
      <c r="M1743" s="275" t="s">
        <v>217</v>
      </c>
      <c r="N1743" s="279">
        <v>8</v>
      </c>
      <c r="O1743" s="656">
        <v>16</v>
      </c>
      <c r="P1743" s="663"/>
      <c r="Q1743" s="656">
        <v>24</v>
      </c>
      <c r="R1743" s="657"/>
      <c r="S1743" s="275" t="s">
        <v>216</v>
      </c>
      <c r="T1743" s="656">
        <v>0</v>
      </c>
      <c r="U1743" s="663"/>
      <c r="V1743" s="279">
        <v>2</v>
      </c>
      <c r="W1743" s="656">
        <v>2</v>
      </c>
      <c r="X1743" s="657"/>
    </row>
    <row r="1744" spans="2:24" s="50" customFormat="1">
      <c r="B1744" s="275" t="s">
        <v>215</v>
      </c>
      <c r="C1744" s="658">
        <v>10</v>
      </c>
      <c r="D1744" s="664"/>
      <c r="E1744" s="658">
        <v>9</v>
      </c>
      <c r="F1744" s="664"/>
      <c r="G1744" s="276">
        <v>19</v>
      </c>
      <c r="H1744" s="275" t="s">
        <v>214</v>
      </c>
      <c r="I1744" s="658">
        <v>8</v>
      </c>
      <c r="J1744" s="664"/>
      <c r="K1744" s="279">
        <v>15</v>
      </c>
      <c r="L1744" s="276">
        <v>23</v>
      </c>
      <c r="M1744" s="275" t="s">
        <v>213</v>
      </c>
      <c r="N1744" s="279">
        <v>12</v>
      </c>
      <c r="O1744" s="658">
        <v>8</v>
      </c>
      <c r="P1744" s="664"/>
      <c r="Q1744" s="658">
        <v>20</v>
      </c>
      <c r="R1744" s="659"/>
      <c r="S1744" s="275" t="s">
        <v>212</v>
      </c>
      <c r="T1744" s="658">
        <v>0</v>
      </c>
      <c r="U1744" s="664"/>
      <c r="V1744" s="279">
        <v>2</v>
      </c>
      <c r="W1744" s="658">
        <v>2</v>
      </c>
      <c r="X1744" s="659"/>
    </row>
    <row r="1745" spans="2:24" s="50" customFormat="1">
      <c r="B1745" s="275" t="s">
        <v>211</v>
      </c>
      <c r="C1745" s="658">
        <v>12</v>
      </c>
      <c r="D1745" s="664"/>
      <c r="E1745" s="658">
        <v>11</v>
      </c>
      <c r="F1745" s="664"/>
      <c r="G1745" s="276">
        <v>23</v>
      </c>
      <c r="H1745" s="275" t="s">
        <v>210</v>
      </c>
      <c r="I1745" s="658">
        <v>14</v>
      </c>
      <c r="J1745" s="664"/>
      <c r="K1745" s="279">
        <v>10</v>
      </c>
      <c r="L1745" s="276">
        <v>24</v>
      </c>
      <c r="M1745" s="275" t="s">
        <v>209</v>
      </c>
      <c r="N1745" s="279">
        <v>14</v>
      </c>
      <c r="O1745" s="658">
        <v>14</v>
      </c>
      <c r="P1745" s="664"/>
      <c r="Q1745" s="658">
        <v>28</v>
      </c>
      <c r="R1745" s="659"/>
      <c r="S1745" s="275" t="s">
        <v>208</v>
      </c>
      <c r="T1745" s="658">
        <v>1</v>
      </c>
      <c r="U1745" s="664"/>
      <c r="V1745" s="279">
        <v>2</v>
      </c>
      <c r="W1745" s="658">
        <v>3</v>
      </c>
      <c r="X1745" s="659"/>
    </row>
    <row r="1746" spans="2:24" s="50" customFormat="1">
      <c r="B1746" s="275" t="s">
        <v>207</v>
      </c>
      <c r="C1746" s="658">
        <v>8</v>
      </c>
      <c r="D1746" s="664"/>
      <c r="E1746" s="658">
        <v>8</v>
      </c>
      <c r="F1746" s="664"/>
      <c r="G1746" s="276">
        <v>16</v>
      </c>
      <c r="H1746" s="275" t="s">
        <v>206</v>
      </c>
      <c r="I1746" s="658">
        <v>18</v>
      </c>
      <c r="J1746" s="664"/>
      <c r="K1746" s="279">
        <v>18</v>
      </c>
      <c r="L1746" s="276">
        <v>36</v>
      </c>
      <c r="M1746" s="275" t="s">
        <v>205</v>
      </c>
      <c r="N1746" s="279">
        <v>13</v>
      </c>
      <c r="O1746" s="658">
        <v>8</v>
      </c>
      <c r="P1746" s="664"/>
      <c r="Q1746" s="658">
        <v>21</v>
      </c>
      <c r="R1746" s="659"/>
      <c r="S1746" s="275" t="s">
        <v>204</v>
      </c>
      <c r="T1746" s="658">
        <v>2</v>
      </c>
      <c r="U1746" s="664"/>
      <c r="V1746" s="279">
        <v>1</v>
      </c>
      <c r="W1746" s="658">
        <v>3</v>
      </c>
      <c r="X1746" s="659"/>
    </row>
    <row r="1747" spans="2:24" s="50" customFormat="1">
      <c r="B1747" s="300" t="s">
        <v>203</v>
      </c>
      <c r="C1747" s="619">
        <v>15</v>
      </c>
      <c r="D1747" s="668"/>
      <c r="E1747" s="619">
        <v>5</v>
      </c>
      <c r="F1747" s="668"/>
      <c r="G1747" s="301">
        <v>20</v>
      </c>
      <c r="H1747" s="300" t="s">
        <v>202</v>
      </c>
      <c r="I1747" s="619">
        <v>11</v>
      </c>
      <c r="J1747" s="668"/>
      <c r="K1747" s="196">
        <v>22</v>
      </c>
      <c r="L1747" s="301">
        <v>33</v>
      </c>
      <c r="M1747" s="300" t="s">
        <v>201</v>
      </c>
      <c r="N1747" s="196">
        <v>17</v>
      </c>
      <c r="O1747" s="619">
        <v>14</v>
      </c>
      <c r="P1747" s="668"/>
      <c r="Q1747" s="619">
        <v>31</v>
      </c>
      <c r="R1747" s="620"/>
      <c r="S1747" s="300" t="s">
        <v>200</v>
      </c>
      <c r="T1747" s="619">
        <v>4</v>
      </c>
      <c r="U1747" s="668"/>
      <c r="V1747" s="196">
        <v>3</v>
      </c>
      <c r="W1747" s="619">
        <v>7</v>
      </c>
      <c r="X1747" s="620"/>
    </row>
    <row r="1748" spans="2:24" s="50" customFormat="1">
      <c r="B1748" s="275" t="s">
        <v>199</v>
      </c>
      <c r="C1748" s="656">
        <v>6</v>
      </c>
      <c r="D1748" s="663"/>
      <c r="E1748" s="656">
        <v>9</v>
      </c>
      <c r="F1748" s="663"/>
      <c r="G1748" s="276">
        <v>15</v>
      </c>
      <c r="H1748" s="275" t="s">
        <v>198</v>
      </c>
      <c r="I1748" s="656">
        <v>20</v>
      </c>
      <c r="J1748" s="663"/>
      <c r="K1748" s="279">
        <v>7</v>
      </c>
      <c r="L1748" s="276">
        <v>27</v>
      </c>
      <c r="M1748" s="275" t="s">
        <v>197</v>
      </c>
      <c r="N1748" s="279">
        <v>12</v>
      </c>
      <c r="O1748" s="656">
        <v>12</v>
      </c>
      <c r="P1748" s="663"/>
      <c r="Q1748" s="656">
        <v>24</v>
      </c>
      <c r="R1748" s="657"/>
      <c r="S1748" s="297" t="s">
        <v>196</v>
      </c>
      <c r="T1748" s="656">
        <v>0</v>
      </c>
      <c r="U1748" s="663"/>
      <c r="V1748" s="299">
        <v>2</v>
      </c>
      <c r="W1748" s="656">
        <v>2</v>
      </c>
      <c r="X1748" s="657"/>
    </row>
    <row r="1749" spans="2:24" s="50" customFormat="1">
      <c r="B1749" s="275" t="s">
        <v>195</v>
      </c>
      <c r="C1749" s="658">
        <v>8</v>
      </c>
      <c r="D1749" s="664"/>
      <c r="E1749" s="658">
        <v>7</v>
      </c>
      <c r="F1749" s="664"/>
      <c r="G1749" s="276">
        <v>15</v>
      </c>
      <c r="H1749" s="275" t="s">
        <v>194</v>
      </c>
      <c r="I1749" s="658">
        <v>11</v>
      </c>
      <c r="J1749" s="664"/>
      <c r="K1749" s="279">
        <v>15</v>
      </c>
      <c r="L1749" s="276">
        <v>26</v>
      </c>
      <c r="M1749" s="275" t="s">
        <v>193</v>
      </c>
      <c r="N1749" s="279">
        <v>5</v>
      </c>
      <c r="O1749" s="658">
        <v>5</v>
      </c>
      <c r="P1749" s="664"/>
      <c r="Q1749" s="658">
        <v>10</v>
      </c>
      <c r="R1749" s="659"/>
      <c r="S1749" s="275" t="s">
        <v>192</v>
      </c>
      <c r="T1749" s="658">
        <v>0</v>
      </c>
      <c r="U1749" s="664"/>
      <c r="V1749" s="279">
        <v>0</v>
      </c>
      <c r="W1749" s="658">
        <v>0</v>
      </c>
      <c r="X1749" s="659"/>
    </row>
    <row r="1750" spans="2:24" s="50" customFormat="1">
      <c r="B1750" s="275" t="s">
        <v>191</v>
      </c>
      <c r="C1750" s="658">
        <v>7</v>
      </c>
      <c r="D1750" s="664"/>
      <c r="E1750" s="658">
        <v>8</v>
      </c>
      <c r="F1750" s="664"/>
      <c r="G1750" s="276">
        <v>15</v>
      </c>
      <c r="H1750" s="275" t="s">
        <v>190</v>
      </c>
      <c r="I1750" s="658">
        <v>9</v>
      </c>
      <c r="J1750" s="664"/>
      <c r="K1750" s="279">
        <v>10</v>
      </c>
      <c r="L1750" s="276">
        <v>19</v>
      </c>
      <c r="M1750" s="275" t="s">
        <v>189</v>
      </c>
      <c r="N1750" s="279">
        <v>1</v>
      </c>
      <c r="O1750" s="658">
        <v>7</v>
      </c>
      <c r="P1750" s="664"/>
      <c r="Q1750" s="658">
        <v>8</v>
      </c>
      <c r="R1750" s="659"/>
      <c r="S1750" s="275" t="s">
        <v>188</v>
      </c>
      <c r="T1750" s="658">
        <v>1</v>
      </c>
      <c r="U1750" s="664"/>
      <c r="V1750" s="279">
        <v>0</v>
      </c>
      <c r="W1750" s="658">
        <v>1</v>
      </c>
      <c r="X1750" s="659"/>
    </row>
    <row r="1751" spans="2:24" s="50" customFormat="1">
      <c r="B1751" s="275" t="s">
        <v>187</v>
      </c>
      <c r="C1751" s="627">
        <v>13</v>
      </c>
      <c r="D1751" s="627"/>
      <c r="E1751" s="627">
        <v>5</v>
      </c>
      <c r="F1751" s="627"/>
      <c r="G1751" s="276">
        <v>18</v>
      </c>
      <c r="H1751" s="275" t="s">
        <v>186</v>
      </c>
      <c r="I1751" s="627">
        <v>18</v>
      </c>
      <c r="J1751" s="627"/>
      <c r="K1751" s="279">
        <v>11</v>
      </c>
      <c r="L1751" s="276">
        <v>29</v>
      </c>
      <c r="M1751" s="275" t="s">
        <v>185</v>
      </c>
      <c r="N1751" s="279">
        <v>7</v>
      </c>
      <c r="O1751" s="627">
        <v>11</v>
      </c>
      <c r="P1751" s="627"/>
      <c r="Q1751" s="627">
        <v>18</v>
      </c>
      <c r="R1751" s="628"/>
      <c r="S1751" s="275" t="s">
        <v>184</v>
      </c>
      <c r="T1751" s="627">
        <v>0</v>
      </c>
      <c r="U1751" s="627"/>
      <c r="V1751" s="279">
        <v>0</v>
      </c>
      <c r="W1751" s="627">
        <v>0</v>
      </c>
      <c r="X1751" s="628"/>
    </row>
    <row r="1752" spans="2:24" s="50" customFormat="1" ht="14.25" thickBot="1">
      <c r="B1752" s="277" t="s">
        <v>183</v>
      </c>
      <c r="C1752" s="632">
        <v>6</v>
      </c>
      <c r="D1752" s="632"/>
      <c r="E1752" s="632">
        <v>5</v>
      </c>
      <c r="F1752" s="632"/>
      <c r="G1752" s="278">
        <v>11</v>
      </c>
      <c r="H1752" s="277" t="s">
        <v>182</v>
      </c>
      <c r="I1752" s="632">
        <v>13</v>
      </c>
      <c r="J1752" s="632"/>
      <c r="K1752" s="280">
        <v>13</v>
      </c>
      <c r="L1752" s="278">
        <v>26</v>
      </c>
      <c r="M1752" s="277" t="s">
        <v>181</v>
      </c>
      <c r="N1752" s="280">
        <v>10</v>
      </c>
      <c r="O1752" s="632">
        <v>13</v>
      </c>
      <c r="P1752" s="632"/>
      <c r="Q1752" s="632">
        <v>23</v>
      </c>
      <c r="R1752" s="647"/>
      <c r="S1752" s="300" t="s">
        <v>180</v>
      </c>
      <c r="T1752" s="466">
        <v>0</v>
      </c>
      <c r="U1752" s="466"/>
      <c r="V1752" s="196">
        <v>1</v>
      </c>
      <c r="W1752" s="466">
        <v>1</v>
      </c>
      <c r="X1752" s="618"/>
    </row>
    <row r="1753" spans="2:24" s="50" customFormat="1" ht="14.25" thickBot="1">
      <c r="F1753" s="643" t="s">
        <v>179</v>
      </c>
      <c r="G1753" s="643"/>
      <c r="H1753" s="643"/>
      <c r="I1753" s="643"/>
      <c r="S1753" s="297" t="s">
        <v>178</v>
      </c>
      <c r="T1753" s="629">
        <v>0</v>
      </c>
      <c r="U1753" s="629"/>
      <c r="V1753" s="299">
        <v>0</v>
      </c>
      <c r="W1753" s="629">
        <v>0</v>
      </c>
      <c r="X1753" s="630"/>
    </row>
    <row r="1754" spans="2:24" s="50" customFormat="1">
      <c r="B1754" s="281" t="s">
        <v>177</v>
      </c>
      <c r="C1754" s="634">
        <f>SUM(C1728:D1732)</f>
        <v>47</v>
      </c>
      <c r="D1754" s="634"/>
      <c r="E1754" s="634">
        <f>SUM(E1728:F1732)</f>
        <v>52</v>
      </c>
      <c r="F1754" s="634"/>
      <c r="G1754" s="282">
        <f>SUM(C1754:F1754)</f>
        <v>99</v>
      </c>
      <c r="H1754" s="281" t="s">
        <v>176</v>
      </c>
      <c r="I1754" s="633">
        <f>SUM(N1728:N1732)</f>
        <v>62</v>
      </c>
      <c r="J1754" s="633"/>
      <c r="K1754" s="287">
        <f>SUM(O1728:P1732)</f>
        <v>59</v>
      </c>
      <c r="L1754" s="282">
        <f t="shared" ref="L1754:L1760" si="286">SUM(H1754:K1754)</f>
        <v>121</v>
      </c>
      <c r="M1754" s="268" t="s">
        <v>175</v>
      </c>
      <c r="N1754" s="290">
        <f>SUM(T1753:U1758)</f>
        <v>0</v>
      </c>
      <c r="O1754" s="634">
        <f>SUM(V1753:V1757)</f>
        <v>0</v>
      </c>
      <c r="P1754" s="634"/>
      <c r="Q1754" s="634">
        <f t="shared" ref="Q1754:Q1755" si="287">SUM(M1754:P1754)</f>
        <v>0</v>
      </c>
      <c r="R1754" s="644">
        <f t="shared" ref="R1754:R1755" si="288">SUM(N1754:Q1754)</f>
        <v>0</v>
      </c>
      <c r="S1754" s="275" t="s">
        <v>174</v>
      </c>
      <c r="T1754" s="627">
        <v>0</v>
      </c>
      <c r="U1754" s="627"/>
      <c r="V1754" s="279">
        <v>0</v>
      </c>
      <c r="W1754" s="627">
        <v>0</v>
      </c>
      <c r="X1754" s="628"/>
    </row>
    <row r="1755" spans="2:24" s="50" customFormat="1" ht="14.25" thickBot="1">
      <c r="B1755" s="283" t="s">
        <v>173</v>
      </c>
      <c r="C1755" s="645">
        <f>SUM(C1733:D1737)</f>
        <v>53</v>
      </c>
      <c r="D1755" s="645"/>
      <c r="E1755" s="645">
        <f>SUM(E1733:F1737)</f>
        <v>54</v>
      </c>
      <c r="F1755" s="645"/>
      <c r="G1755" s="284">
        <f t="shared" ref="G1755:G1763" si="289">SUM(C1755:F1755)</f>
        <v>107</v>
      </c>
      <c r="H1755" s="283" t="s">
        <v>172</v>
      </c>
      <c r="I1755" s="648">
        <f>SUM(N1733:N1737)</f>
        <v>52</v>
      </c>
      <c r="J1755" s="648"/>
      <c r="K1755" s="288">
        <f>SUM(O1733:P1737)</f>
        <v>48</v>
      </c>
      <c r="L1755" s="284">
        <f t="shared" si="286"/>
        <v>100</v>
      </c>
      <c r="M1755" s="269" t="s">
        <v>159</v>
      </c>
      <c r="N1755" s="291">
        <f>T1758</f>
        <v>0</v>
      </c>
      <c r="O1755" s="641">
        <f>V1758</f>
        <v>0</v>
      </c>
      <c r="P1755" s="641"/>
      <c r="Q1755" s="641">
        <f t="shared" si="287"/>
        <v>0</v>
      </c>
      <c r="R1755" s="660">
        <f t="shared" si="288"/>
        <v>0</v>
      </c>
      <c r="S1755" s="275" t="s">
        <v>171</v>
      </c>
      <c r="T1755" s="627">
        <v>0</v>
      </c>
      <c r="U1755" s="627"/>
      <c r="V1755" s="279">
        <v>0</v>
      </c>
      <c r="W1755" s="627">
        <v>0</v>
      </c>
      <c r="X1755" s="628"/>
    </row>
    <row r="1756" spans="2:24" s="50" customFormat="1" ht="14.25" thickBot="1">
      <c r="B1756" s="283" t="s">
        <v>170</v>
      </c>
      <c r="C1756" s="645">
        <f>SUM(C1738:D1742)</f>
        <v>40</v>
      </c>
      <c r="D1756" s="645"/>
      <c r="E1756" s="645">
        <f>SUM(E1738:F1742)</f>
        <v>40</v>
      </c>
      <c r="F1756" s="645"/>
      <c r="G1756" s="284">
        <f t="shared" si="289"/>
        <v>80</v>
      </c>
      <c r="H1756" s="283" t="s">
        <v>169</v>
      </c>
      <c r="I1756" s="648">
        <f>SUM(N1738:N1742)</f>
        <v>48</v>
      </c>
      <c r="J1756" s="648"/>
      <c r="K1756" s="288">
        <f>SUM(O1738:P1742)</f>
        <v>50</v>
      </c>
      <c r="L1756" s="284">
        <f t="shared" si="286"/>
        <v>98</v>
      </c>
      <c r="S1756" s="275" t="s">
        <v>168</v>
      </c>
      <c r="T1756" s="627">
        <v>0</v>
      </c>
      <c r="U1756" s="627"/>
      <c r="V1756" s="279">
        <v>0</v>
      </c>
      <c r="W1756" s="627">
        <v>0</v>
      </c>
      <c r="X1756" s="628"/>
    </row>
    <row r="1757" spans="2:24" s="50" customFormat="1">
      <c r="B1757" s="283" t="s">
        <v>167</v>
      </c>
      <c r="C1757" s="645">
        <f>SUM(C1743:D1747)</f>
        <v>54</v>
      </c>
      <c r="D1757" s="645"/>
      <c r="E1757" s="645">
        <f>SUM(E1743:F1747)</f>
        <v>47</v>
      </c>
      <c r="F1757" s="645"/>
      <c r="G1757" s="284">
        <f t="shared" si="289"/>
        <v>101</v>
      </c>
      <c r="H1757" s="283" t="s">
        <v>166</v>
      </c>
      <c r="I1757" s="648">
        <f>SUM(N1743:N1747)</f>
        <v>64</v>
      </c>
      <c r="J1757" s="648"/>
      <c r="K1757" s="288">
        <f>SUM(O1743:P1747)</f>
        <v>60</v>
      </c>
      <c r="L1757" s="284">
        <f t="shared" si="286"/>
        <v>124</v>
      </c>
      <c r="M1757" s="639" t="s">
        <v>165</v>
      </c>
      <c r="N1757" s="635">
        <f>SUM(I1757:J1763,N1754:N1755)</f>
        <v>200</v>
      </c>
      <c r="O1757" s="635">
        <f>SUM(K1757:K1763,O1754:P1755)</f>
        <v>242</v>
      </c>
      <c r="P1757" s="635"/>
      <c r="Q1757" s="635">
        <f t="shared" ref="Q1757:Q1758" si="290">SUM(M1757:P1757)</f>
        <v>442</v>
      </c>
      <c r="R1757" s="637">
        <f t="shared" ref="R1757:R1758" si="291">SUM(N1757:Q1757)</f>
        <v>884</v>
      </c>
      <c r="S1757" s="300" t="s">
        <v>164</v>
      </c>
      <c r="T1757" s="302">
        <v>0</v>
      </c>
      <c r="U1757" s="302">
        <v>0</v>
      </c>
      <c r="V1757" s="302">
        <v>0</v>
      </c>
      <c r="W1757" s="466">
        <v>0</v>
      </c>
      <c r="X1757" s="618"/>
    </row>
    <row r="1758" spans="2:24" s="50" customFormat="1" ht="14.25" thickBot="1">
      <c r="B1758" s="283" t="s">
        <v>163</v>
      </c>
      <c r="C1758" s="645">
        <f>SUM(C1748:D1752)</f>
        <v>40</v>
      </c>
      <c r="D1758" s="645"/>
      <c r="E1758" s="645">
        <f>SUM(E1748:F1752)</f>
        <v>34</v>
      </c>
      <c r="F1758" s="645"/>
      <c r="G1758" s="284">
        <f t="shared" si="289"/>
        <v>74</v>
      </c>
      <c r="H1758" s="283" t="s">
        <v>162</v>
      </c>
      <c r="I1758" s="648">
        <f>SUM(N1748:N1752)</f>
        <v>35</v>
      </c>
      <c r="J1758" s="648"/>
      <c r="K1758" s="288">
        <f>SUM(O1748:P1752)</f>
        <v>48</v>
      </c>
      <c r="L1758" s="284">
        <f t="shared" si="286"/>
        <v>83</v>
      </c>
      <c r="M1758" s="640"/>
      <c r="N1758" s="636"/>
      <c r="O1758" s="636"/>
      <c r="P1758" s="636"/>
      <c r="Q1758" s="636">
        <f t="shared" si="290"/>
        <v>0</v>
      </c>
      <c r="R1758" s="638">
        <f t="shared" si="291"/>
        <v>0</v>
      </c>
      <c r="S1758" s="277" t="s">
        <v>159</v>
      </c>
      <c r="T1758" s="632">
        <v>0</v>
      </c>
      <c r="U1758" s="632"/>
      <c r="V1758" s="280">
        <v>0</v>
      </c>
      <c r="W1758" s="632">
        <v>0</v>
      </c>
      <c r="X1758" s="647"/>
    </row>
    <row r="1759" spans="2:24" s="50" customFormat="1" ht="14.25" thickBot="1">
      <c r="B1759" s="283" t="s">
        <v>158</v>
      </c>
      <c r="C1759" s="645">
        <f>SUM(I1728:J1732)</f>
        <v>56</v>
      </c>
      <c r="D1759" s="645"/>
      <c r="E1759" s="645">
        <f>SUM(K1728:K1732)</f>
        <v>47</v>
      </c>
      <c r="F1759" s="645"/>
      <c r="G1759" s="284">
        <f t="shared" si="289"/>
        <v>103</v>
      </c>
      <c r="H1759" s="283" t="s">
        <v>157</v>
      </c>
      <c r="I1759" s="648">
        <f>SUM(T1728:U1732)</f>
        <v>44</v>
      </c>
      <c r="J1759" s="648"/>
      <c r="K1759" s="288">
        <f>SUM(V1728:V1732)</f>
        <v>54</v>
      </c>
      <c r="L1759" s="284">
        <f t="shared" si="286"/>
        <v>98</v>
      </c>
      <c r="M1759" s="292" t="s">
        <v>161</v>
      </c>
      <c r="N1759" s="319"/>
      <c r="O1759" s="320"/>
      <c r="P1759" s="649">
        <f>Q1757/Q1761*100</f>
        <v>24.034801522566614</v>
      </c>
      <c r="Q1759" s="650"/>
      <c r="R1759" s="271" t="s">
        <v>160</v>
      </c>
    </row>
    <row r="1760" spans="2:24" s="50" customFormat="1" ht="14.25" thickBot="1">
      <c r="B1760" s="283" t="s">
        <v>156</v>
      </c>
      <c r="C1760" s="645">
        <f>SUM(I1733:J1737)</f>
        <v>54</v>
      </c>
      <c r="D1760" s="645"/>
      <c r="E1760" s="645">
        <f>SUM(K1733:K1737)</f>
        <v>62</v>
      </c>
      <c r="F1760" s="645"/>
      <c r="G1760" s="284">
        <f t="shared" si="289"/>
        <v>116</v>
      </c>
      <c r="H1760" s="283" t="s">
        <v>155</v>
      </c>
      <c r="I1760" s="648">
        <f>SUM(T1733:U1737)</f>
        <v>31</v>
      </c>
      <c r="J1760" s="648"/>
      <c r="K1760" s="288">
        <f>SUM(V1733:V1737)</f>
        <v>44</v>
      </c>
      <c r="L1760" s="284">
        <f t="shared" si="286"/>
        <v>75</v>
      </c>
    </row>
    <row r="1761" spans="2:27" s="50" customFormat="1">
      <c r="B1761" s="283" t="s">
        <v>154</v>
      </c>
      <c r="C1761" s="645">
        <f>SUM(I1738:J1742)</f>
        <v>64</v>
      </c>
      <c r="D1761" s="645"/>
      <c r="E1761" s="645">
        <f>SUM(K1738:K1742)</f>
        <v>61</v>
      </c>
      <c r="F1761" s="645"/>
      <c r="G1761" s="284">
        <f t="shared" si="289"/>
        <v>125</v>
      </c>
      <c r="H1761" s="283" t="s">
        <v>153</v>
      </c>
      <c r="I1761" s="648">
        <f>SUM(T1738:U1742)</f>
        <v>18</v>
      </c>
      <c r="J1761" s="648"/>
      <c r="K1761" s="288">
        <f>SUM(V1738:V1742)</f>
        <v>23</v>
      </c>
      <c r="L1761" s="284">
        <f>SUM(H1761:K1761)</f>
        <v>41</v>
      </c>
      <c r="M1761" s="639" t="s">
        <v>152</v>
      </c>
      <c r="N1761" s="635">
        <f>SUM(C1754:D1763,I1754:J1763,N1754:N1755)</f>
        <v>907</v>
      </c>
      <c r="O1761" s="635">
        <f>SUM(E1754:F1763,K1754:K1763,O1754:P1755)</f>
        <v>932</v>
      </c>
      <c r="P1761" s="635"/>
      <c r="Q1761" s="635">
        <f>SUM(N1761:P1762)</f>
        <v>1839</v>
      </c>
      <c r="R1761" s="637"/>
      <c r="S1761" s="651" t="s">
        <v>151</v>
      </c>
      <c r="T1761" s="623">
        <v>42</v>
      </c>
      <c r="U1761" s="623"/>
      <c r="V1761" s="623">
        <v>44</v>
      </c>
      <c r="W1761" s="623">
        <v>43</v>
      </c>
      <c r="X1761" s="625"/>
    </row>
    <row r="1762" spans="2:27" s="50" customFormat="1" ht="14.25" thickBot="1">
      <c r="B1762" s="283" t="s">
        <v>150</v>
      </c>
      <c r="C1762" s="645">
        <f>SUM(I1743:J1747)</f>
        <v>66</v>
      </c>
      <c r="D1762" s="645"/>
      <c r="E1762" s="645">
        <f>SUM(K1743:K1747)</f>
        <v>80</v>
      </c>
      <c r="F1762" s="645"/>
      <c r="G1762" s="284">
        <f t="shared" si="289"/>
        <v>146</v>
      </c>
      <c r="H1762" s="283" t="s">
        <v>149</v>
      </c>
      <c r="I1762" s="648">
        <f>SUM(T1743:U1747)</f>
        <v>7</v>
      </c>
      <c r="J1762" s="648"/>
      <c r="K1762" s="288">
        <f>SUM(V1743:V1747)</f>
        <v>10</v>
      </c>
      <c r="L1762" s="284">
        <f t="shared" ref="L1762:L1763" si="292">SUM(H1762:K1762)</f>
        <v>17</v>
      </c>
      <c r="M1762" s="640"/>
      <c r="N1762" s="636"/>
      <c r="O1762" s="636"/>
      <c r="P1762" s="636"/>
      <c r="Q1762" s="636"/>
      <c r="R1762" s="638"/>
      <c r="S1762" s="652"/>
      <c r="T1762" s="624"/>
      <c r="U1762" s="624"/>
      <c r="V1762" s="624"/>
      <c r="W1762" s="624"/>
      <c r="X1762" s="626"/>
    </row>
    <row r="1763" spans="2:27" s="50" customFormat="1" ht="14.25" thickBot="1">
      <c r="B1763" s="285" t="s">
        <v>148</v>
      </c>
      <c r="C1763" s="641">
        <f>SUM(I1748:J1752)</f>
        <v>71</v>
      </c>
      <c r="D1763" s="641"/>
      <c r="E1763" s="641">
        <f>SUM(K1748:K1752)</f>
        <v>56</v>
      </c>
      <c r="F1763" s="641"/>
      <c r="G1763" s="286">
        <f t="shared" si="289"/>
        <v>127</v>
      </c>
      <c r="H1763" s="285" t="s">
        <v>147</v>
      </c>
      <c r="I1763" s="653">
        <f>SUM(T1748:U1752)</f>
        <v>1</v>
      </c>
      <c r="J1763" s="653"/>
      <c r="K1763" s="289">
        <f>SUM(V1748:V1752)</f>
        <v>3</v>
      </c>
      <c r="L1763" s="286">
        <f t="shared" si="292"/>
        <v>4</v>
      </c>
      <c r="M1763" s="269" t="s">
        <v>7</v>
      </c>
      <c r="N1763" s="306"/>
      <c r="O1763" s="306"/>
      <c r="P1763" s="306"/>
      <c r="Q1763" s="661">
        <f>字別人口!Q96</f>
        <v>836</v>
      </c>
      <c r="R1763" s="662"/>
      <c r="S1763" s="643" t="s">
        <v>146</v>
      </c>
      <c r="T1763" s="643"/>
      <c r="U1763" s="643"/>
      <c r="V1763" s="643"/>
      <c r="W1763" s="169">
        <v>42</v>
      </c>
      <c r="X1763" s="107">
        <v>74</v>
      </c>
    </row>
    <row r="1765" spans="2:27" s="50" customFormat="1"/>
    <row r="1766" spans="2:27" s="50" customFormat="1" ht="13.5" customHeight="1">
      <c r="B1766" s="643" t="s">
        <v>1</v>
      </c>
      <c r="C1766" s="643"/>
      <c r="D1766" s="643" t="s">
        <v>2</v>
      </c>
      <c r="E1766" s="643"/>
      <c r="F1766" s="643"/>
      <c r="G1766" s="643"/>
      <c r="H1766" s="643"/>
      <c r="I1766" s="643"/>
      <c r="J1766" s="631" t="s">
        <v>338</v>
      </c>
      <c r="K1766" s="631"/>
      <c r="L1766" s="631"/>
      <c r="M1766" s="631"/>
      <c r="N1766" s="631"/>
      <c r="O1766" s="631"/>
      <c r="P1766" s="631"/>
      <c r="U1766" s="193" t="str">
        <f>$U$2</f>
        <v>平成29年11月30日</v>
      </c>
      <c r="V1766" s="193"/>
      <c r="W1766" s="193"/>
      <c r="X1766" s="193" t="s">
        <v>0</v>
      </c>
      <c r="Y1766" s="4"/>
      <c r="Z1766" s="4"/>
      <c r="AA1766" s="4"/>
    </row>
    <row r="1767" spans="2:27" s="50" customFormat="1" ht="13.5" customHeight="1">
      <c r="B1767" s="643" t="s">
        <v>282</v>
      </c>
      <c r="C1767" s="643"/>
      <c r="D1767" s="643" t="s">
        <v>101</v>
      </c>
      <c r="E1767" s="643"/>
      <c r="F1767" s="643"/>
      <c r="G1767" s="643"/>
      <c r="H1767" s="260"/>
      <c r="I1767" s="260"/>
      <c r="J1767" s="631"/>
      <c r="K1767" s="631"/>
      <c r="L1767" s="631"/>
      <c r="M1767" s="631"/>
      <c r="N1767" s="631"/>
      <c r="O1767" s="631"/>
      <c r="P1767" s="631"/>
      <c r="U1767" s="193" t="str">
        <f>$U$3</f>
        <v>平成29年12月 1日</v>
      </c>
      <c r="V1767" s="193"/>
      <c r="W1767" s="193"/>
      <c r="X1767" s="193" t="s">
        <v>3</v>
      </c>
      <c r="Y1767" s="4"/>
      <c r="Z1767" s="4"/>
      <c r="AA1767" s="4"/>
    </row>
    <row r="1768" spans="2:27" s="50" customFormat="1" ht="13.5" customHeight="1" thickBot="1">
      <c r="J1768" s="273"/>
      <c r="K1768" s="273"/>
      <c r="L1768" s="273"/>
      <c r="M1768" s="273"/>
      <c r="N1768" s="273"/>
      <c r="O1768" s="273"/>
      <c r="P1768" s="273"/>
      <c r="U1768" s="260"/>
      <c r="X1768" s="4"/>
      <c r="Y1768" s="4"/>
      <c r="Z1768" s="4"/>
      <c r="AA1768" s="4"/>
    </row>
    <row r="1769" spans="2:27" s="50" customFormat="1">
      <c r="B1769" s="294" t="s">
        <v>280</v>
      </c>
      <c r="C1769" s="642" t="s">
        <v>4</v>
      </c>
      <c r="D1769" s="642"/>
      <c r="E1769" s="642" t="s">
        <v>5</v>
      </c>
      <c r="F1769" s="642"/>
      <c r="G1769" s="295" t="s">
        <v>6</v>
      </c>
      <c r="H1769" s="294" t="s">
        <v>280</v>
      </c>
      <c r="I1769" s="642" t="s">
        <v>4</v>
      </c>
      <c r="J1769" s="642"/>
      <c r="K1769" s="296" t="s">
        <v>5</v>
      </c>
      <c r="L1769" s="295" t="s">
        <v>6</v>
      </c>
      <c r="M1769" s="294" t="s">
        <v>280</v>
      </c>
      <c r="N1769" s="296" t="s">
        <v>4</v>
      </c>
      <c r="O1769" s="642" t="s">
        <v>5</v>
      </c>
      <c r="P1769" s="642"/>
      <c r="Q1769" s="642" t="s">
        <v>6</v>
      </c>
      <c r="R1769" s="646"/>
      <c r="S1769" s="294" t="s">
        <v>280</v>
      </c>
      <c r="T1769" s="642" t="s">
        <v>4</v>
      </c>
      <c r="U1769" s="642"/>
      <c r="V1769" s="296" t="s">
        <v>5</v>
      </c>
      <c r="W1769" s="642" t="s">
        <v>6</v>
      </c>
      <c r="X1769" s="646"/>
    </row>
    <row r="1770" spans="2:27" s="50" customFormat="1">
      <c r="B1770" s="297" t="s">
        <v>279</v>
      </c>
      <c r="C1770" s="629">
        <v>3</v>
      </c>
      <c r="D1770" s="629"/>
      <c r="E1770" s="629">
        <v>5</v>
      </c>
      <c r="F1770" s="629"/>
      <c r="G1770" s="298">
        <v>8</v>
      </c>
      <c r="H1770" s="297" t="s">
        <v>278</v>
      </c>
      <c r="I1770" s="629">
        <v>4</v>
      </c>
      <c r="J1770" s="629"/>
      <c r="K1770" s="299">
        <v>5</v>
      </c>
      <c r="L1770" s="298">
        <v>9</v>
      </c>
      <c r="M1770" s="297" t="s">
        <v>277</v>
      </c>
      <c r="N1770" s="299">
        <v>8</v>
      </c>
      <c r="O1770" s="629">
        <v>5</v>
      </c>
      <c r="P1770" s="629"/>
      <c r="Q1770" s="629">
        <v>13</v>
      </c>
      <c r="R1770" s="630"/>
      <c r="S1770" s="297" t="s">
        <v>276</v>
      </c>
      <c r="T1770" s="629">
        <v>3</v>
      </c>
      <c r="U1770" s="629"/>
      <c r="V1770" s="299">
        <v>4</v>
      </c>
      <c r="W1770" s="629">
        <v>7</v>
      </c>
      <c r="X1770" s="630"/>
    </row>
    <row r="1771" spans="2:27" s="50" customFormat="1">
      <c r="B1771" s="275" t="s">
        <v>275</v>
      </c>
      <c r="C1771" s="627">
        <v>7</v>
      </c>
      <c r="D1771" s="627"/>
      <c r="E1771" s="627">
        <v>1</v>
      </c>
      <c r="F1771" s="627"/>
      <c r="G1771" s="276">
        <v>8</v>
      </c>
      <c r="H1771" s="275" t="s">
        <v>274</v>
      </c>
      <c r="I1771" s="627">
        <v>9</v>
      </c>
      <c r="J1771" s="627"/>
      <c r="K1771" s="279">
        <v>6</v>
      </c>
      <c r="L1771" s="276">
        <v>15</v>
      </c>
      <c r="M1771" s="275" t="s">
        <v>273</v>
      </c>
      <c r="N1771" s="279">
        <v>3</v>
      </c>
      <c r="O1771" s="627">
        <v>7</v>
      </c>
      <c r="P1771" s="627"/>
      <c r="Q1771" s="627">
        <v>10</v>
      </c>
      <c r="R1771" s="628"/>
      <c r="S1771" s="275" t="s">
        <v>272</v>
      </c>
      <c r="T1771" s="627">
        <v>3</v>
      </c>
      <c r="U1771" s="627"/>
      <c r="V1771" s="279">
        <v>3</v>
      </c>
      <c r="W1771" s="627">
        <v>6</v>
      </c>
      <c r="X1771" s="628"/>
    </row>
    <row r="1772" spans="2:27" s="50" customFormat="1">
      <c r="B1772" s="275" t="s">
        <v>271</v>
      </c>
      <c r="C1772" s="627">
        <v>3</v>
      </c>
      <c r="D1772" s="627"/>
      <c r="E1772" s="627">
        <v>5</v>
      </c>
      <c r="F1772" s="627"/>
      <c r="G1772" s="276">
        <v>8</v>
      </c>
      <c r="H1772" s="275" t="s">
        <v>270</v>
      </c>
      <c r="I1772" s="627">
        <v>6</v>
      </c>
      <c r="J1772" s="627"/>
      <c r="K1772" s="279">
        <v>3</v>
      </c>
      <c r="L1772" s="276">
        <v>9</v>
      </c>
      <c r="M1772" s="275" t="s">
        <v>269</v>
      </c>
      <c r="N1772" s="279">
        <v>5</v>
      </c>
      <c r="O1772" s="627">
        <v>2</v>
      </c>
      <c r="P1772" s="627"/>
      <c r="Q1772" s="627">
        <v>7</v>
      </c>
      <c r="R1772" s="628"/>
      <c r="S1772" s="275" t="s">
        <v>268</v>
      </c>
      <c r="T1772" s="627">
        <v>2</v>
      </c>
      <c r="U1772" s="627"/>
      <c r="V1772" s="279">
        <v>2</v>
      </c>
      <c r="W1772" s="627">
        <v>4</v>
      </c>
      <c r="X1772" s="628"/>
    </row>
    <row r="1773" spans="2:27" s="50" customFormat="1">
      <c r="B1773" s="275" t="s">
        <v>267</v>
      </c>
      <c r="C1773" s="627">
        <v>1</v>
      </c>
      <c r="D1773" s="627"/>
      <c r="E1773" s="627">
        <v>2</v>
      </c>
      <c r="F1773" s="627"/>
      <c r="G1773" s="276">
        <v>3</v>
      </c>
      <c r="H1773" s="275" t="s">
        <v>266</v>
      </c>
      <c r="I1773" s="627">
        <v>7</v>
      </c>
      <c r="J1773" s="627"/>
      <c r="K1773" s="279">
        <v>5</v>
      </c>
      <c r="L1773" s="276">
        <v>12</v>
      </c>
      <c r="M1773" s="275" t="s">
        <v>265</v>
      </c>
      <c r="N1773" s="279">
        <v>6</v>
      </c>
      <c r="O1773" s="627">
        <v>11</v>
      </c>
      <c r="P1773" s="627"/>
      <c r="Q1773" s="627">
        <v>17</v>
      </c>
      <c r="R1773" s="628"/>
      <c r="S1773" s="275" t="s">
        <v>264</v>
      </c>
      <c r="T1773" s="627">
        <v>4</v>
      </c>
      <c r="U1773" s="627"/>
      <c r="V1773" s="279">
        <v>5</v>
      </c>
      <c r="W1773" s="627">
        <v>9</v>
      </c>
      <c r="X1773" s="628"/>
    </row>
    <row r="1774" spans="2:27" s="50" customFormat="1">
      <c r="B1774" s="300" t="s">
        <v>263</v>
      </c>
      <c r="C1774" s="466">
        <v>3</v>
      </c>
      <c r="D1774" s="466"/>
      <c r="E1774" s="466">
        <v>1</v>
      </c>
      <c r="F1774" s="466"/>
      <c r="G1774" s="301">
        <v>4</v>
      </c>
      <c r="H1774" s="300" t="s">
        <v>262</v>
      </c>
      <c r="I1774" s="466">
        <v>3</v>
      </c>
      <c r="J1774" s="466"/>
      <c r="K1774" s="196">
        <v>7</v>
      </c>
      <c r="L1774" s="301">
        <v>10</v>
      </c>
      <c r="M1774" s="300" t="s">
        <v>261</v>
      </c>
      <c r="N1774" s="196">
        <v>5</v>
      </c>
      <c r="O1774" s="466">
        <v>5</v>
      </c>
      <c r="P1774" s="466"/>
      <c r="Q1774" s="466">
        <v>10</v>
      </c>
      <c r="R1774" s="618"/>
      <c r="S1774" s="300" t="s">
        <v>260</v>
      </c>
      <c r="T1774" s="466">
        <v>0</v>
      </c>
      <c r="U1774" s="466"/>
      <c r="V1774" s="196">
        <v>2</v>
      </c>
      <c r="W1774" s="466">
        <v>2</v>
      </c>
      <c r="X1774" s="618"/>
    </row>
    <row r="1775" spans="2:27" s="50" customFormat="1">
      <c r="B1775" s="275" t="s">
        <v>259</v>
      </c>
      <c r="C1775" s="627">
        <v>3</v>
      </c>
      <c r="D1775" s="627"/>
      <c r="E1775" s="627">
        <v>3</v>
      </c>
      <c r="F1775" s="627"/>
      <c r="G1775" s="276">
        <v>6</v>
      </c>
      <c r="H1775" s="275" t="s">
        <v>258</v>
      </c>
      <c r="I1775" s="627">
        <v>3</v>
      </c>
      <c r="J1775" s="627"/>
      <c r="K1775" s="279">
        <v>1</v>
      </c>
      <c r="L1775" s="276">
        <v>4</v>
      </c>
      <c r="M1775" s="275" t="s">
        <v>257</v>
      </c>
      <c r="N1775" s="279">
        <v>3</v>
      </c>
      <c r="O1775" s="627">
        <v>4</v>
      </c>
      <c r="P1775" s="627"/>
      <c r="Q1775" s="627">
        <v>7</v>
      </c>
      <c r="R1775" s="628"/>
      <c r="S1775" s="275" t="s">
        <v>256</v>
      </c>
      <c r="T1775" s="627">
        <v>9</v>
      </c>
      <c r="U1775" s="627"/>
      <c r="V1775" s="279">
        <v>5</v>
      </c>
      <c r="W1775" s="627">
        <v>14</v>
      </c>
      <c r="X1775" s="628"/>
    </row>
    <row r="1776" spans="2:27" s="50" customFormat="1">
      <c r="B1776" s="275" t="s">
        <v>255</v>
      </c>
      <c r="C1776" s="627">
        <v>3</v>
      </c>
      <c r="D1776" s="627"/>
      <c r="E1776" s="627">
        <v>4</v>
      </c>
      <c r="F1776" s="627"/>
      <c r="G1776" s="276">
        <v>7</v>
      </c>
      <c r="H1776" s="275" t="s">
        <v>254</v>
      </c>
      <c r="I1776" s="627">
        <v>2</v>
      </c>
      <c r="J1776" s="627"/>
      <c r="K1776" s="279">
        <v>2</v>
      </c>
      <c r="L1776" s="276">
        <v>4</v>
      </c>
      <c r="M1776" s="275" t="s">
        <v>253</v>
      </c>
      <c r="N1776" s="279">
        <v>6</v>
      </c>
      <c r="O1776" s="627">
        <v>5</v>
      </c>
      <c r="P1776" s="627"/>
      <c r="Q1776" s="627">
        <v>11</v>
      </c>
      <c r="R1776" s="628"/>
      <c r="S1776" s="275" t="s">
        <v>252</v>
      </c>
      <c r="T1776" s="627">
        <v>1</v>
      </c>
      <c r="U1776" s="627"/>
      <c r="V1776" s="279">
        <v>6</v>
      </c>
      <c r="W1776" s="627">
        <v>7</v>
      </c>
      <c r="X1776" s="628"/>
    </row>
    <row r="1777" spans="2:24" s="50" customFormat="1">
      <c r="B1777" s="275" t="s">
        <v>251</v>
      </c>
      <c r="C1777" s="627">
        <v>4</v>
      </c>
      <c r="D1777" s="627"/>
      <c r="E1777" s="627">
        <v>5</v>
      </c>
      <c r="F1777" s="627"/>
      <c r="G1777" s="276">
        <v>9</v>
      </c>
      <c r="H1777" s="275" t="s">
        <v>250</v>
      </c>
      <c r="I1777" s="627">
        <v>3</v>
      </c>
      <c r="J1777" s="627"/>
      <c r="K1777" s="279">
        <v>7</v>
      </c>
      <c r="L1777" s="276">
        <v>10</v>
      </c>
      <c r="M1777" s="275" t="s">
        <v>249</v>
      </c>
      <c r="N1777" s="279">
        <v>6</v>
      </c>
      <c r="O1777" s="627">
        <v>6</v>
      </c>
      <c r="P1777" s="627"/>
      <c r="Q1777" s="627">
        <v>12</v>
      </c>
      <c r="R1777" s="628"/>
      <c r="S1777" s="275" t="s">
        <v>248</v>
      </c>
      <c r="T1777" s="627">
        <v>0</v>
      </c>
      <c r="U1777" s="627"/>
      <c r="V1777" s="279">
        <v>0</v>
      </c>
      <c r="W1777" s="627">
        <v>0</v>
      </c>
      <c r="X1777" s="628"/>
    </row>
    <row r="1778" spans="2:24" s="50" customFormat="1">
      <c r="B1778" s="275" t="s">
        <v>247</v>
      </c>
      <c r="C1778" s="627">
        <v>1</v>
      </c>
      <c r="D1778" s="627"/>
      <c r="E1778" s="627">
        <v>0</v>
      </c>
      <c r="F1778" s="627"/>
      <c r="G1778" s="276">
        <v>1</v>
      </c>
      <c r="H1778" s="275" t="s">
        <v>246</v>
      </c>
      <c r="I1778" s="627">
        <v>4</v>
      </c>
      <c r="J1778" s="627"/>
      <c r="K1778" s="279">
        <v>5</v>
      </c>
      <c r="L1778" s="276">
        <v>9</v>
      </c>
      <c r="M1778" s="275" t="s">
        <v>245</v>
      </c>
      <c r="N1778" s="279">
        <v>4</v>
      </c>
      <c r="O1778" s="627">
        <v>3</v>
      </c>
      <c r="P1778" s="627"/>
      <c r="Q1778" s="627">
        <v>7</v>
      </c>
      <c r="R1778" s="628"/>
      <c r="S1778" s="275" t="s">
        <v>244</v>
      </c>
      <c r="T1778" s="627">
        <v>2</v>
      </c>
      <c r="U1778" s="627"/>
      <c r="V1778" s="279">
        <v>8</v>
      </c>
      <c r="W1778" s="627">
        <v>10</v>
      </c>
      <c r="X1778" s="628"/>
    </row>
    <row r="1779" spans="2:24" s="50" customFormat="1">
      <c r="B1779" s="300" t="s">
        <v>243</v>
      </c>
      <c r="C1779" s="466">
        <v>4</v>
      </c>
      <c r="D1779" s="466"/>
      <c r="E1779" s="466">
        <v>7</v>
      </c>
      <c r="F1779" s="466"/>
      <c r="G1779" s="301">
        <v>11</v>
      </c>
      <c r="H1779" s="300" t="s">
        <v>242</v>
      </c>
      <c r="I1779" s="466">
        <v>6</v>
      </c>
      <c r="J1779" s="466"/>
      <c r="K1779" s="196">
        <v>4</v>
      </c>
      <c r="L1779" s="301">
        <v>10</v>
      </c>
      <c r="M1779" s="300" t="s">
        <v>241</v>
      </c>
      <c r="N1779" s="196">
        <v>7</v>
      </c>
      <c r="O1779" s="466">
        <v>3</v>
      </c>
      <c r="P1779" s="466"/>
      <c r="Q1779" s="466">
        <v>10</v>
      </c>
      <c r="R1779" s="618"/>
      <c r="S1779" s="300" t="s">
        <v>240</v>
      </c>
      <c r="T1779" s="466">
        <v>0</v>
      </c>
      <c r="U1779" s="466"/>
      <c r="V1779" s="196">
        <v>1</v>
      </c>
      <c r="W1779" s="466">
        <v>1</v>
      </c>
      <c r="X1779" s="618"/>
    </row>
    <row r="1780" spans="2:24" s="50" customFormat="1">
      <c r="B1780" s="275" t="s">
        <v>239</v>
      </c>
      <c r="C1780" s="627">
        <v>3</v>
      </c>
      <c r="D1780" s="627"/>
      <c r="E1780" s="627">
        <v>3</v>
      </c>
      <c r="F1780" s="627"/>
      <c r="G1780" s="276">
        <v>6</v>
      </c>
      <c r="H1780" s="275" t="s">
        <v>238</v>
      </c>
      <c r="I1780" s="627">
        <v>7</v>
      </c>
      <c r="J1780" s="627"/>
      <c r="K1780" s="279">
        <v>4</v>
      </c>
      <c r="L1780" s="276">
        <v>11</v>
      </c>
      <c r="M1780" s="275" t="s">
        <v>237</v>
      </c>
      <c r="N1780" s="279">
        <v>3</v>
      </c>
      <c r="O1780" s="627">
        <v>3</v>
      </c>
      <c r="P1780" s="627"/>
      <c r="Q1780" s="627">
        <v>6</v>
      </c>
      <c r="R1780" s="628"/>
      <c r="S1780" s="275" t="s">
        <v>236</v>
      </c>
      <c r="T1780" s="627">
        <v>1</v>
      </c>
      <c r="U1780" s="627"/>
      <c r="V1780" s="279">
        <v>3</v>
      </c>
      <c r="W1780" s="627">
        <v>4</v>
      </c>
      <c r="X1780" s="628"/>
    </row>
    <row r="1781" spans="2:24" s="50" customFormat="1">
      <c r="B1781" s="275" t="s">
        <v>235</v>
      </c>
      <c r="C1781" s="627">
        <v>6</v>
      </c>
      <c r="D1781" s="627"/>
      <c r="E1781" s="627">
        <v>4</v>
      </c>
      <c r="F1781" s="627"/>
      <c r="G1781" s="276">
        <v>10</v>
      </c>
      <c r="H1781" s="275" t="s">
        <v>234</v>
      </c>
      <c r="I1781" s="627">
        <v>5</v>
      </c>
      <c r="J1781" s="627"/>
      <c r="K1781" s="279">
        <v>4</v>
      </c>
      <c r="L1781" s="276">
        <v>9</v>
      </c>
      <c r="M1781" s="275" t="s">
        <v>233</v>
      </c>
      <c r="N1781" s="279">
        <v>2</v>
      </c>
      <c r="O1781" s="627">
        <v>2</v>
      </c>
      <c r="P1781" s="627"/>
      <c r="Q1781" s="627">
        <v>4</v>
      </c>
      <c r="R1781" s="628"/>
      <c r="S1781" s="275" t="s">
        <v>232</v>
      </c>
      <c r="T1781" s="627">
        <v>2</v>
      </c>
      <c r="U1781" s="627"/>
      <c r="V1781" s="279">
        <v>4</v>
      </c>
      <c r="W1781" s="627">
        <v>6</v>
      </c>
      <c r="X1781" s="628"/>
    </row>
    <row r="1782" spans="2:24" s="50" customFormat="1">
      <c r="B1782" s="275" t="s">
        <v>231</v>
      </c>
      <c r="C1782" s="627">
        <v>5</v>
      </c>
      <c r="D1782" s="627"/>
      <c r="E1782" s="627">
        <v>2</v>
      </c>
      <c r="F1782" s="627"/>
      <c r="G1782" s="276">
        <v>7</v>
      </c>
      <c r="H1782" s="275" t="s">
        <v>230</v>
      </c>
      <c r="I1782" s="627">
        <v>5</v>
      </c>
      <c r="J1782" s="627"/>
      <c r="K1782" s="279">
        <v>0</v>
      </c>
      <c r="L1782" s="276">
        <v>5</v>
      </c>
      <c r="M1782" s="275" t="s">
        <v>229</v>
      </c>
      <c r="N1782" s="279">
        <v>7</v>
      </c>
      <c r="O1782" s="627">
        <v>2</v>
      </c>
      <c r="P1782" s="627"/>
      <c r="Q1782" s="627">
        <v>9</v>
      </c>
      <c r="R1782" s="628"/>
      <c r="S1782" s="275" t="s">
        <v>228</v>
      </c>
      <c r="T1782" s="627">
        <v>1</v>
      </c>
      <c r="U1782" s="627"/>
      <c r="V1782" s="279">
        <v>0</v>
      </c>
      <c r="W1782" s="627">
        <v>1</v>
      </c>
      <c r="X1782" s="628"/>
    </row>
    <row r="1783" spans="2:24" s="50" customFormat="1">
      <c r="B1783" s="275" t="s">
        <v>227</v>
      </c>
      <c r="C1783" s="627">
        <v>3</v>
      </c>
      <c r="D1783" s="627"/>
      <c r="E1783" s="627">
        <v>1</v>
      </c>
      <c r="F1783" s="627"/>
      <c r="G1783" s="276">
        <v>4</v>
      </c>
      <c r="H1783" s="275" t="s">
        <v>226</v>
      </c>
      <c r="I1783" s="627">
        <v>1</v>
      </c>
      <c r="J1783" s="627"/>
      <c r="K1783" s="279">
        <v>1</v>
      </c>
      <c r="L1783" s="276">
        <v>2</v>
      </c>
      <c r="M1783" s="275" t="s">
        <v>225</v>
      </c>
      <c r="N1783" s="279">
        <v>3</v>
      </c>
      <c r="O1783" s="627">
        <v>5</v>
      </c>
      <c r="P1783" s="627"/>
      <c r="Q1783" s="627">
        <v>8</v>
      </c>
      <c r="R1783" s="628"/>
      <c r="S1783" s="275" t="s">
        <v>224</v>
      </c>
      <c r="T1783" s="627">
        <v>0</v>
      </c>
      <c r="U1783" s="627"/>
      <c r="V1783" s="279">
        <v>1</v>
      </c>
      <c r="W1783" s="627">
        <v>1</v>
      </c>
      <c r="X1783" s="628"/>
    </row>
    <row r="1784" spans="2:24" s="50" customFormat="1">
      <c r="B1784" s="300" t="s">
        <v>223</v>
      </c>
      <c r="C1784" s="466">
        <v>5</v>
      </c>
      <c r="D1784" s="466"/>
      <c r="E1784" s="466">
        <v>5</v>
      </c>
      <c r="F1784" s="466"/>
      <c r="G1784" s="301">
        <v>10</v>
      </c>
      <c r="H1784" s="300" t="s">
        <v>222</v>
      </c>
      <c r="I1784" s="466">
        <v>6</v>
      </c>
      <c r="J1784" s="466"/>
      <c r="K1784" s="196">
        <v>5</v>
      </c>
      <c r="L1784" s="301">
        <v>11</v>
      </c>
      <c r="M1784" s="300" t="s">
        <v>221</v>
      </c>
      <c r="N1784" s="196">
        <v>5</v>
      </c>
      <c r="O1784" s="466">
        <v>7</v>
      </c>
      <c r="P1784" s="466"/>
      <c r="Q1784" s="466">
        <v>12</v>
      </c>
      <c r="R1784" s="618"/>
      <c r="S1784" s="300" t="s">
        <v>220</v>
      </c>
      <c r="T1784" s="466">
        <v>2</v>
      </c>
      <c r="U1784" s="466"/>
      <c r="V1784" s="196">
        <v>1</v>
      </c>
      <c r="W1784" s="466">
        <v>3</v>
      </c>
      <c r="X1784" s="618"/>
    </row>
    <row r="1785" spans="2:24" s="50" customFormat="1">
      <c r="B1785" s="275" t="s">
        <v>219</v>
      </c>
      <c r="C1785" s="627">
        <v>5</v>
      </c>
      <c r="D1785" s="627"/>
      <c r="E1785" s="627">
        <v>2</v>
      </c>
      <c r="F1785" s="627"/>
      <c r="G1785" s="276">
        <v>7</v>
      </c>
      <c r="H1785" s="275" t="s">
        <v>218</v>
      </c>
      <c r="I1785" s="627">
        <v>4</v>
      </c>
      <c r="J1785" s="627"/>
      <c r="K1785" s="279">
        <v>2</v>
      </c>
      <c r="L1785" s="276">
        <v>6</v>
      </c>
      <c r="M1785" s="275" t="s">
        <v>217</v>
      </c>
      <c r="N1785" s="279">
        <v>5</v>
      </c>
      <c r="O1785" s="627">
        <v>6</v>
      </c>
      <c r="P1785" s="627"/>
      <c r="Q1785" s="627">
        <v>11</v>
      </c>
      <c r="R1785" s="628"/>
      <c r="S1785" s="275" t="s">
        <v>216</v>
      </c>
      <c r="T1785" s="627">
        <v>2</v>
      </c>
      <c r="U1785" s="627"/>
      <c r="V1785" s="279">
        <v>4</v>
      </c>
      <c r="W1785" s="627">
        <v>6</v>
      </c>
      <c r="X1785" s="628"/>
    </row>
    <row r="1786" spans="2:24" s="50" customFormat="1">
      <c r="B1786" s="275" t="s">
        <v>215</v>
      </c>
      <c r="C1786" s="627">
        <v>5</v>
      </c>
      <c r="D1786" s="627"/>
      <c r="E1786" s="627">
        <v>4</v>
      </c>
      <c r="F1786" s="627"/>
      <c r="G1786" s="276">
        <v>9</v>
      </c>
      <c r="H1786" s="275" t="s">
        <v>214</v>
      </c>
      <c r="I1786" s="627">
        <v>4</v>
      </c>
      <c r="J1786" s="627"/>
      <c r="K1786" s="279">
        <v>8</v>
      </c>
      <c r="L1786" s="276">
        <v>12</v>
      </c>
      <c r="M1786" s="275" t="s">
        <v>213</v>
      </c>
      <c r="N1786" s="279">
        <v>7</v>
      </c>
      <c r="O1786" s="627">
        <v>10</v>
      </c>
      <c r="P1786" s="627"/>
      <c r="Q1786" s="627">
        <v>17</v>
      </c>
      <c r="R1786" s="628"/>
      <c r="S1786" s="275" t="s">
        <v>212</v>
      </c>
      <c r="T1786" s="627">
        <v>0</v>
      </c>
      <c r="U1786" s="627"/>
      <c r="V1786" s="279">
        <v>2</v>
      </c>
      <c r="W1786" s="627">
        <v>2</v>
      </c>
      <c r="X1786" s="628"/>
    </row>
    <row r="1787" spans="2:24" s="50" customFormat="1">
      <c r="B1787" s="275" t="s">
        <v>211</v>
      </c>
      <c r="C1787" s="627">
        <v>5</v>
      </c>
      <c r="D1787" s="627"/>
      <c r="E1787" s="627">
        <v>1</v>
      </c>
      <c r="F1787" s="627"/>
      <c r="G1787" s="276">
        <v>6</v>
      </c>
      <c r="H1787" s="275" t="s">
        <v>210</v>
      </c>
      <c r="I1787" s="627">
        <v>3</v>
      </c>
      <c r="J1787" s="627"/>
      <c r="K1787" s="279">
        <v>2</v>
      </c>
      <c r="L1787" s="276">
        <v>5</v>
      </c>
      <c r="M1787" s="275" t="s">
        <v>209</v>
      </c>
      <c r="N1787" s="279">
        <v>0</v>
      </c>
      <c r="O1787" s="627">
        <v>3</v>
      </c>
      <c r="P1787" s="627"/>
      <c r="Q1787" s="627">
        <v>3</v>
      </c>
      <c r="R1787" s="628"/>
      <c r="S1787" s="275" t="s">
        <v>208</v>
      </c>
      <c r="T1787" s="627">
        <v>0</v>
      </c>
      <c r="U1787" s="627"/>
      <c r="V1787" s="279">
        <v>1</v>
      </c>
      <c r="W1787" s="627">
        <v>1</v>
      </c>
      <c r="X1787" s="628"/>
    </row>
    <row r="1788" spans="2:24" s="50" customFormat="1">
      <c r="B1788" s="275" t="s">
        <v>207</v>
      </c>
      <c r="C1788" s="627">
        <v>2</v>
      </c>
      <c r="D1788" s="627"/>
      <c r="E1788" s="627">
        <v>3</v>
      </c>
      <c r="F1788" s="627"/>
      <c r="G1788" s="276">
        <v>5</v>
      </c>
      <c r="H1788" s="275" t="s">
        <v>206</v>
      </c>
      <c r="I1788" s="627">
        <v>4</v>
      </c>
      <c r="J1788" s="627"/>
      <c r="K1788" s="279">
        <v>4</v>
      </c>
      <c r="L1788" s="276">
        <v>8</v>
      </c>
      <c r="M1788" s="275" t="s">
        <v>205</v>
      </c>
      <c r="N1788" s="279">
        <v>6</v>
      </c>
      <c r="O1788" s="627">
        <v>2</v>
      </c>
      <c r="P1788" s="627"/>
      <c r="Q1788" s="627">
        <v>8</v>
      </c>
      <c r="R1788" s="628"/>
      <c r="S1788" s="275" t="s">
        <v>204</v>
      </c>
      <c r="T1788" s="627">
        <v>0</v>
      </c>
      <c r="U1788" s="627"/>
      <c r="V1788" s="279">
        <v>0</v>
      </c>
      <c r="W1788" s="627">
        <v>0</v>
      </c>
      <c r="X1788" s="628"/>
    </row>
    <row r="1789" spans="2:24" s="50" customFormat="1">
      <c r="B1789" s="300" t="s">
        <v>203</v>
      </c>
      <c r="C1789" s="466">
        <v>0</v>
      </c>
      <c r="D1789" s="466"/>
      <c r="E1789" s="466">
        <v>1</v>
      </c>
      <c r="F1789" s="466"/>
      <c r="G1789" s="301">
        <v>1</v>
      </c>
      <c r="H1789" s="300" t="s">
        <v>202</v>
      </c>
      <c r="I1789" s="466">
        <v>3</v>
      </c>
      <c r="J1789" s="466"/>
      <c r="K1789" s="196">
        <v>9</v>
      </c>
      <c r="L1789" s="301">
        <v>12</v>
      </c>
      <c r="M1789" s="300" t="s">
        <v>201</v>
      </c>
      <c r="N1789" s="196">
        <v>4</v>
      </c>
      <c r="O1789" s="466">
        <v>2</v>
      </c>
      <c r="P1789" s="466"/>
      <c r="Q1789" s="466">
        <v>6</v>
      </c>
      <c r="R1789" s="618"/>
      <c r="S1789" s="300" t="s">
        <v>200</v>
      </c>
      <c r="T1789" s="466">
        <v>0</v>
      </c>
      <c r="U1789" s="466"/>
      <c r="V1789" s="196">
        <v>0</v>
      </c>
      <c r="W1789" s="466">
        <v>0</v>
      </c>
      <c r="X1789" s="618"/>
    </row>
    <row r="1790" spans="2:24" s="50" customFormat="1">
      <c r="B1790" s="275" t="s">
        <v>199</v>
      </c>
      <c r="C1790" s="627">
        <v>4</v>
      </c>
      <c r="D1790" s="627"/>
      <c r="E1790" s="627">
        <v>5</v>
      </c>
      <c r="F1790" s="627"/>
      <c r="G1790" s="276">
        <v>9</v>
      </c>
      <c r="H1790" s="275" t="s">
        <v>198</v>
      </c>
      <c r="I1790" s="627">
        <v>12</v>
      </c>
      <c r="J1790" s="627"/>
      <c r="K1790" s="279">
        <v>2</v>
      </c>
      <c r="L1790" s="276">
        <v>14</v>
      </c>
      <c r="M1790" s="275" t="s">
        <v>197</v>
      </c>
      <c r="N1790" s="279">
        <v>4</v>
      </c>
      <c r="O1790" s="627">
        <v>1</v>
      </c>
      <c r="P1790" s="627"/>
      <c r="Q1790" s="627">
        <v>5</v>
      </c>
      <c r="R1790" s="628"/>
      <c r="S1790" s="297" t="s">
        <v>196</v>
      </c>
      <c r="T1790" s="629">
        <v>0</v>
      </c>
      <c r="U1790" s="629"/>
      <c r="V1790" s="299">
        <v>0</v>
      </c>
      <c r="W1790" s="629">
        <v>0</v>
      </c>
      <c r="X1790" s="630"/>
    </row>
    <row r="1791" spans="2:24" s="50" customFormat="1">
      <c r="B1791" s="275" t="s">
        <v>195</v>
      </c>
      <c r="C1791" s="627">
        <v>3</v>
      </c>
      <c r="D1791" s="627"/>
      <c r="E1791" s="627">
        <v>2</v>
      </c>
      <c r="F1791" s="627"/>
      <c r="G1791" s="276">
        <v>5</v>
      </c>
      <c r="H1791" s="275" t="s">
        <v>194</v>
      </c>
      <c r="I1791" s="627">
        <v>1</v>
      </c>
      <c r="J1791" s="627"/>
      <c r="K1791" s="279">
        <v>2</v>
      </c>
      <c r="L1791" s="276">
        <v>3</v>
      </c>
      <c r="M1791" s="275" t="s">
        <v>193</v>
      </c>
      <c r="N1791" s="279">
        <v>1</v>
      </c>
      <c r="O1791" s="627">
        <v>2</v>
      </c>
      <c r="P1791" s="627"/>
      <c r="Q1791" s="627">
        <v>3</v>
      </c>
      <c r="R1791" s="628"/>
      <c r="S1791" s="275" t="s">
        <v>192</v>
      </c>
      <c r="T1791" s="627">
        <v>0</v>
      </c>
      <c r="U1791" s="627"/>
      <c r="V1791" s="279">
        <v>1</v>
      </c>
      <c r="W1791" s="627">
        <v>1</v>
      </c>
      <c r="X1791" s="628"/>
    </row>
    <row r="1792" spans="2:24" s="50" customFormat="1">
      <c r="B1792" s="275" t="s">
        <v>191</v>
      </c>
      <c r="C1792" s="627">
        <v>6</v>
      </c>
      <c r="D1792" s="627"/>
      <c r="E1792" s="627">
        <v>3</v>
      </c>
      <c r="F1792" s="627"/>
      <c r="G1792" s="276">
        <v>9</v>
      </c>
      <c r="H1792" s="275" t="s">
        <v>190</v>
      </c>
      <c r="I1792" s="627">
        <v>7</v>
      </c>
      <c r="J1792" s="627"/>
      <c r="K1792" s="279">
        <v>11</v>
      </c>
      <c r="L1792" s="276">
        <v>18</v>
      </c>
      <c r="M1792" s="275" t="s">
        <v>189</v>
      </c>
      <c r="N1792" s="279">
        <v>1</v>
      </c>
      <c r="O1792" s="627">
        <v>2</v>
      </c>
      <c r="P1792" s="627"/>
      <c r="Q1792" s="627">
        <v>3</v>
      </c>
      <c r="R1792" s="628"/>
      <c r="S1792" s="275" t="s">
        <v>188</v>
      </c>
      <c r="T1792" s="627">
        <v>0</v>
      </c>
      <c r="U1792" s="627"/>
      <c r="V1792" s="279">
        <v>0</v>
      </c>
      <c r="W1792" s="627">
        <v>0</v>
      </c>
      <c r="X1792" s="628"/>
    </row>
    <row r="1793" spans="2:24" s="50" customFormat="1">
      <c r="B1793" s="275" t="s">
        <v>187</v>
      </c>
      <c r="C1793" s="627">
        <v>0</v>
      </c>
      <c r="D1793" s="627"/>
      <c r="E1793" s="627">
        <v>4</v>
      </c>
      <c r="F1793" s="627"/>
      <c r="G1793" s="276">
        <v>4</v>
      </c>
      <c r="H1793" s="275" t="s">
        <v>186</v>
      </c>
      <c r="I1793" s="627">
        <v>7</v>
      </c>
      <c r="J1793" s="627"/>
      <c r="K1793" s="279">
        <v>7</v>
      </c>
      <c r="L1793" s="276">
        <v>14</v>
      </c>
      <c r="M1793" s="275" t="s">
        <v>185</v>
      </c>
      <c r="N1793" s="279">
        <v>2</v>
      </c>
      <c r="O1793" s="627">
        <v>2</v>
      </c>
      <c r="P1793" s="627"/>
      <c r="Q1793" s="627">
        <v>4</v>
      </c>
      <c r="R1793" s="628"/>
      <c r="S1793" s="275" t="s">
        <v>184</v>
      </c>
      <c r="T1793" s="627">
        <v>0</v>
      </c>
      <c r="U1793" s="627"/>
      <c r="V1793" s="279">
        <v>0</v>
      </c>
      <c r="W1793" s="627">
        <v>0</v>
      </c>
      <c r="X1793" s="628"/>
    </row>
    <row r="1794" spans="2:24" s="50" customFormat="1" ht="14.25" thickBot="1">
      <c r="B1794" s="277" t="s">
        <v>183</v>
      </c>
      <c r="C1794" s="632">
        <v>7</v>
      </c>
      <c r="D1794" s="632"/>
      <c r="E1794" s="632">
        <v>6</v>
      </c>
      <c r="F1794" s="632"/>
      <c r="G1794" s="278">
        <v>13</v>
      </c>
      <c r="H1794" s="277" t="s">
        <v>182</v>
      </c>
      <c r="I1794" s="632">
        <v>4</v>
      </c>
      <c r="J1794" s="632"/>
      <c r="K1794" s="280">
        <v>4</v>
      </c>
      <c r="L1794" s="278">
        <v>8</v>
      </c>
      <c r="M1794" s="277" t="s">
        <v>181</v>
      </c>
      <c r="N1794" s="280">
        <v>4</v>
      </c>
      <c r="O1794" s="632">
        <v>4</v>
      </c>
      <c r="P1794" s="632"/>
      <c r="Q1794" s="632">
        <v>8</v>
      </c>
      <c r="R1794" s="647"/>
      <c r="S1794" s="300" t="s">
        <v>180</v>
      </c>
      <c r="T1794" s="466">
        <v>0</v>
      </c>
      <c r="U1794" s="466"/>
      <c r="V1794" s="196">
        <v>0</v>
      </c>
      <c r="W1794" s="466">
        <v>0</v>
      </c>
      <c r="X1794" s="618"/>
    </row>
    <row r="1795" spans="2:24" s="50" customFormat="1" ht="14.25" thickBot="1">
      <c r="F1795" s="643" t="s">
        <v>179</v>
      </c>
      <c r="G1795" s="643"/>
      <c r="H1795" s="643"/>
      <c r="I1795" s="643"/>
      <c r="S1795" s="297" t="s">
        <v>178</v>
      </c>
      <c r="T1795" s="629">
        <v>0</v>
      </c>
      <c r="U1795" s="629"/>
      <c r="V1795" s="299">
        <v>0</v>
      </c>
      <c r="W1795" s="629">
        <v>0</v>
      </c>
      <c r="X1795" s="630"/>
    </row>
    <row r="1796" spans="2:24" s="50" customFormat="1">
      <c r="B1796" s="281" t="s">
        <v>177</v>
      </c>
      <c r="C1796" s="634">
        <f>SUM(C1770:D1774)</f>
        <v>17</v>
      </c>
      <c r="D1796" s="634"/>
      <c r="E1796" s="634">
        <f>SUM(E1770:F1774)</f>
        <v>14</v>
      </c>
      <c r="F1796" s="634"/>
      <c r="G1796" s="282">
        <f>SUM(C1796:F1796)</f>
        <v>31</v>
      </c>
      <c r="H1796" s="281" t="s">
        <v>176</v>
      </c>
      <c r="I1796" s="633">
        <f>SUM(N1770:N1774)</f>
        <v>27</v>
      </c>
      <c r="J1796" s="633"/>
      <c r="K1796" s="287">
        <f>SUM(O1770:P1774)</f>
        <v>30</v>
      </c>
      <c r="L1796" s="282">
        <f t="shared" ref="L1796:L1802" si="293">SUM(H1796:K1796)</f>
        <v>57</v>
      </c>
      <c r="M1796" s="268" t="s">
        <v>175</v>
      </c>
      <c r="N1796" s="290">
        <f>SUM(T1795:U1800)</f>
        <v>0</v>
      </c>
      <c r="O1796" s="634">
        <f>SUM(V1795:V1799)</f>
        <v>0</v>
      </c>
      <c r="P1796" s="634"/>
      <c r="Q1796" s="634">
        <f t="shared" ref="Q1796:Q1797" si="294">SUM(M1796:P1796)</f>
        <v>0</v>
      </c>
      <c r="R1796" s="644">
        <f t="shared" ref="R1796:R1797" si="295">SUM(N1796:Q1796)</f>
        <v>0</v>
      </c>
      <c r="S1796" s="275" t="s">
        <v>174</v>
      </c>
      <c r="T1796" s="627">
        <v>0</v>
      </c>
      <c r="U1796" s="627"/>
      <c r="V1796" s="279">
        <v>0</v>
      </c>
      <c r="W1796" s="627">
        <v>0</v>
      </c>
      <c r="X1796" s="628"/>
    </row>
    <row r="1797" spans="2:24" s="50" customFormat="1" ht="14.25" thickBot="1">
      <c r="B1797" s="283" t="s">
        <v>173</v>
      </c>
      <c r="C1797" s="645">
        <f>SUM(C1775:D1779)</f>
        <v>15</v>
      </c>
      <c r="D1797" s="645"/>
      <c r="E1797" s="645">
        <f>SUM(E1775:F1779)</f>
        <v>19</v>
      </c>
      <c r="F1797" s="645"/>
      <c r="G1797" s="284">
        <f t="shared" ref="G1797:G1805" si="296">SUM(C1797:F1797)</f>
        <v>34</v>
      </c>
      <c r="H1797" s="283" t="s">
        <v>172</v>
      </c>
      <c r="I1797" s="648">
        <f>SUM(N1775:N1779)</f>
        <v>26</v>
      </c>
      <c r="J1797" s="648"/>
      <c r="K1797" s="288">
        <f>SUM(O1775:P1779)</f>
        <v>21</v>
      </c>
      <c r="L1797" s="284">
        <f t="shared" si="293"/>
        <v>47</v>
      </c>
      <c r="M1797" s="269" t="s">
        <v>159</v>
      </c>
      <c r="N1797" s="291">
        <f>T1800</f>
        <v>0</v>
      </c>
      <c r="O1797" s="641">
        <f>V1800</f>
        <v>0</v>
      </c>
      <c r="P1797" s="641"/>
      <c r="Q1797" s="641">
        <f t="shared" si="294"/>
        <v>0</v>
      </c>
      <c r="R1797" s="660">
        <f t="shared" si="295"/>
        <v>0</v>
      </c>
      <c r="S1797" s="275" t="s">
        <v>171</v>
      </c>
      <c r="T1797" s="627">
        <v>0</v>
      </c>
      <c r="U1797" s="627"/>
      <c r="V1797" s="279">
        <v>0</v>
      </c>
      <c r="W1797" s="627">
        <v>0</v>
      </c>
      <c r="X1797" s="628"/>
    </row>
    <row r="1798" spans="2:24" s="50" customFormat="1" ht="14.25" thickBot="1">
      <c r="B1798" s="283" t="s">
        <v>170</v>
      </c>
      <c r="C1798" s="645">
        <f>SUM(C1780:D1784)</f>
        <v>22</v>
      </c>
      <c r="D1798" s="645"/>
      <c r="E1798" s="645">
        <f>SUM(E1780:F1784)</f>
        <v>15</v>
      </c>
      <c r="F1798" s="645"/>
      <c r="G1798" s="284">
        <f t="shared" si="296"/>
        <v>37</v>
      </c>
      <c r="H1798" s="283" t="s">
        <v>169</v>
      </c>
      <c r="I1798" s="648">
        <f>SUM(N1780:N1784)</f>
        <v>20</v>
      </c>
      <c r="J1798" s="648"/>
      <c r="K1798" s="288">
        <f>SUM(O1780:P1784)</f>
        <v>19</v>
      </c>
      <c r="L1798" s="284">
        <f t="shared" si="293"/>
        <v>39</v>
      </c>
      <c r="S1798" s="275" t="s">
        <v>168</v>
      </c>
      <c r="T1798" s="627">
        <v>0</v>
      </c>
      <c r="U1798" s="627"/>
      <c r="V1798" s="279">
        <v>0</v>
      </c>
      <c r="W1798" s="627">
        <v>0</v>
      </c>
      <c r="X1798" s="628"/>
    </row>
    <row r="1799" spans="2:24" s="50" customFormat="1">
      <c r="B1799" s="283" t="s">
        <v>167</v>
      </c>
      <c r="C1799" s="645">
        <f>SUM(C1785:D1789)</f>
        <v>17</v>
      </c>
      <c r="D1799" s="645"/>
      <c r="E1799" s="645">
        <f>SUM(E1785:F1789)</f>
        <v>11</v>
      </c>
      <c r="F1799" s="645"/>
      <c r="G1799" s="284">
        <f t="shared" si="296"/>
        <v>28</v>
      </c>
      <c r="H1799" s="283" t="s">
        <v>166</v>
      </c>
      <c r="I1799" s="648">
        <f>SUM(N1785:N1789)</f>
        <v>22</v>
      </c>
      <c r="J1799" s="648"/>
      <c r="K1799" s="288">
        <f>SUM(O1785:P1789)</f>
        <v>23</v>
      </c>
      <c r="L1799" s="284">
        <f t="shared" si="293"/>
        <v>45</v>
      </c>
      <c r="M1799" s="639" t="s">
        <v>165</v>
      </c>
      <c r="N1799" s="635">
        <f>SUM(I1799:J1805,N1796:N1797)</f>
        <v>66</v>
      </c>
      <c r="O1799" s="635">
        <f>SUM(K1799:K1805,O1796:P1797)</f>
        <v>87</v>
      </c>
      <c r="P1799" s="635"/>
      <c r="Q1799" s="635">
        <f t="shared" ref="Q1799:Q1800" si="297">SUM(M1799:P1799)</f>
        <v>153</v>
      </c>
      <c r="R1799" s="637">
        <f t="shared" ref="R1799:R1800" si="298">SUM(N1799:Q1799)</f>
        <v>306</v>
      </c>
      <c r="S1799" s="300" t="s">
        <v>164</v>
      </c>
      <c r="T1799" s="302">
        <v>0</v>
      </c>
      <c r="U1799" s="302">
        <v>0</v>
      </c>
      <c r="V1799" s="302">
        <v>0</v>
      </c>
      <c r="W1799" s="466">
        <v>0</v>
      </c>
      <c r="X1799" s="618"/>
    </row>
    <row r="1800" spans="2:24" s="50" customFormat="1" ht="14.25" thickBot="1">
      <c r="B1800" s="283" t="s">
        <v>163</v>
      </c>
      <c r="C1800" s="645">
        <f>SUM(C1790:D1794)</f>
        <v>20</v>
      </c>
      <c r="D1800" s="645"/>
      <c r="E1800" s="645">
        <f>SUM(E1790:F1794)</f>
        <v>20</v>
      </c>
      <c r="F1800" s="645"/>
      <c r="G1800" s="284">
        <f t="shared" si="296"/>
        <v>40</v>
      </c>
      <c r="H1800" s="283" t="s">
        <v>162</v>
      </c>
      <c r="I1800" s="648">
        <f>SUM(N1790:N1794)</f>
        <v>12</v>
      </c>
      <c r="J1800" s="648"/>
      <c r="K1800" s="288">
        <f>SUM(O1790:P1794)</f>
        <v>11</v>
      </c>
      <c r="L1800" s="284">
        <f t="shared" si="293"/>
        <v>23</v>
      </c>
      <c r="M1800" s="640"/>
      <c r="N1800" s="636"/>
      <c r="O1800" s="636"/>
      <c r="P1800" s="636"/>
      <c r="Q1800" s="636">
        <f t="shared" si="297"/>
        <v>0</v>
      </c>
      <c r="R1800" s="638">
        <f t="shared" si="298"/>
        <v>0</v>
      </c>
      <c r="S1800" s="277" t="s">
        <v>159</v>
      </c>
      <c r="T1800" s="632">
        <v>0</v>
      </c>
      <c r="U1800" s="632"/>
      <c r="V1800" s="280">
        <v>0</v>
      </c>
      <c r="W1800" s="632">
        <v>0</v>
      </c>
      <c r="X1800" s="647"/>
    </row>
    <row r="1801" spans="2:24" s="50" customFormat="1" ht="14.25" thickBot="1">
      <c r="B1801" s="283" t="s">
        <v>158</v>
      </c>
      <c r="C1801" s="645">
        <f>SUM(I1770:J1774)</f>
        <v>29</v>
      </c>
      <c r="D1801" s="645"/>
      <c r="E1801" s="645">
        <f>SUM(K1770:K1774)</f>
        <v>26</v>
      </c>
      <c r="F1801" s="645"/>
      <c r="G1801" s="284">
        <f t="shared" si="296"/>
        <v>55</v>
      </c>
      <c r="H1801" s="283" t="s">
        <v>157</v>
      </c>
      <c r="I1801" s="648">
        <f>SUM(T1770:U1774)</f>
        <v>12</v>
      </c>
      <c r="J1801" s="648"/>
      <c r="K1801" s="288">
        <f>SUM(V1770:V1774)</f>
        <v>16</v>
      </c>
      <c r="L1801" s="284">
        <f t="shared" si="293"/>
        <v>28</v>
      </c>
      <c r="M1801" s="292" t="s">
        <v>161</v>
      </c>
      <c r="N1801" s="319"/>
      <c r="O1801" s="320"/>
      <c r="P1801" s="649">
        <f>Q1799/Q1803*100</f>
        <v>21.982758620689655</v>
      </c>
      <c r="Q1801" s="650"/>
      <c r="R1801" s="271" t="s">
        <v>160</v>
      </c>
    </row>
    <row r="1802" spans="2:24" s="50" customFormat="1" ht="14.25" thickBot="1">
      <c r="B1802" s="283" t="s">
        <v>156</v>
      </c>
      <c r="C1802" s="645">
        <f>SUM(I1775:J1779)</f>
        <v>18</v>
      </c>
      <c r="D1802" s="645"/>
      <c r="E1802" s="645">
        <f>SUM(K1775:K1779)</f>
        <v>19</v>
      </c>
      <c r="F1802" s="645"/>
      <c r="G1802" s="284">
        <f t="shared" si="296"/>
        <v>37</v>
      </c>
      <c r="H1802" s="283" t="s">
        <v>155</v>
      </c>
      <c r="I1802" s="648">
        <f>SUM(T1775:U1779)</f>
        <v>12</v>
      </c>
      <c r="J1802" s="648"/>
      <c r="K1802" s="288">
        <f>SUM(V1775:V1779)</f>
        <v>20</v>
      </c>
      <c r="L1802" s="284">
        <f t="shared" si="293"/>
        <v>32</v>
      </c>
    </row>
    <row r="1803" spans="2:24" s="50" customFormat="1">
      <c r="B1803" s="283" t="s">
        <v>154</v>
      </c>
      <c r="C1803" s="645">
        <f>SUM(I1780:J1784)</f>
        <v>24</v>
      </c>
      <c r="D1803" s="645"/>
      <c r="E1803" s="645">
        <f>SUM(K1780:K1784)</f>
        <v>14</v>
      </c>
      <c r="F1803" s="645"/>
      <c r="G1803" s="284">
        <f t="shared" si="296"/>
        <v>38</v>
      </c>
      <c r="H1803" s="283" t="s">
        <v>153</v>
      </c>
      <c r="I1803" s="648">
        <f>SUM(T1780:U1784)</f>
        <v>6</v>
      </c>
      <c r="J1803" s="648"/>
      <c r="K1803" s="288">
        <f>SUM(V1780:V1784)</f>
        <v>9</v>
      </c>
      <c r="L1803" s="284">
        <f>SUM(H1803:K1803)</f>
        <v>15</v>
      </c>
      <c r="M1803" s="639" t="s">
        <v>152</v>
      </c>
      <c r="N1803" s="635">
        <f>SUM(C1796:D1805,I1796:J1805,N1796:N1797)</f>
        <v>350</v>
      </c>
      <c r="O1803" s="635">
        <f>SUM(E1796:F1805,K1796:K1805,O1796:P1797)</f>
        <v>346</v>
      </c>
      <c r="P1803" s="635"/>
      <c r="Q1803" s="635">
        <f>SUM(N1803:P1804)</f>
        <v>696</v>
      </c>
      <c r="R1803" s="637"/>
      <c r="S1803" s="651" t="s">
        <v>151</v>
      </c>
      <c r="T1803" s="623">
        <v>41</v>
      </c>
      <c r="U1803" s="623"/>
      <c r="V1803" s="623">
        <v>45</v>
      </c>
      <c r="W1803" s="623">
        <v>43</v>
      </c>
      <c r="X1803" s="625"/>
    </row>
    <row r="1804" spans="2:24" s="50" customFormat="1" ht="14.25" thickBot="1">
      <c r="B1804" s="283" t="s">
        <v>150</v>
      </c>
      <c r="C1804" s="645">
        <f>SUM(I1785:J1789)</f>
        <v>18</v>
      </c>
      <c r="D1804" s="645"/>
      <c r="E1804" s="645">
        <f>SUM(K1785:K1789)</f>
        <v>25</v>
      </c>
      <c r="F1804" s="645"/>
      <c r="G1804" s="284">
        <f t="shared" si="296"/>
        <v>43</v>
      </c>
      <c r="H1804" s="283" t="s">
        <v>149</v>
      </c>
      <c r="I1804" s="648">
        <f>SUM(T1785:U1789)</f>
        <v>2</v>
      </c>
      <c r="J1804" s="648"/>
      <c r="K1804" s="288">
        <f>SUM(V1785:V1789)</f>
        <v>7</v>
      </c>
      <c r="L1804" s="284">
        <f t="shared" ref="L1804:L1805" si="299">SUM(H1804:K1804)</f>
        <v>9</v>
      </c>
      <c r="M1804" s="640"/>
      <c r="N1804" s="636"/>
      <c r="O1804" s="636"/>
      <c r="P1804" s="636"/>
      <c r="Q1804" s="636"/>
      <c r="R1804" s="638"/>
      <c r="S1804" s="652"/>
      <c r="T1804" s="624"/>
      <c r="U1804" s="624"/>
      <c r="V1804" s="624"/>
      <c r="W1804" s="624"/>
      <c r="X1804" s="626"/>
    </row>
    <row r="1805" spans="2:24" s="50" customFormat="1" ht="14.25" thickBot="1">
      <c r="B1805" s="285" t="s">
        <v>148</v>
      </c>
      <c r="C1805" s="641">
        <f>SUM(I1790:J1794)</f>
        <v>31</v>
      </c>
      <c r="D1805" s="641"/>
      <c r="E1805" s="641">
        <f>SUM(K1790:K1794)</f>
        <v>26</v>
      </c>
      <c r="F1805" s="641"/>
      <c r="G1805" s="286">
        <f t="shared" si="296"/>
        <v>57</v>
      </c>
      <c r="H1805" s="285" t="s">
        <v>147</v>
      </c>
      <c r="I1805" s="653">
        <f>SUM(T1790:U1794)</f>
        <v>0</v>
      </c>
      <c r="J1805" s="653"/>
      <c r="K1805" s="289">
        <f>SUM(V1790:V1794)</f>
        <v>1</v>
      </c>
      <c r="L1805" s="286">
        <f t="shared" si="299"/>
        <v>1</v>
      </c>
      <c r="M1805" s="269" t="s">
        <v>7</v>
      </c>
      <c r="N1805" s="306"/>
      <c r="O1805" s="306"/>
      <c r="P1805" s="306"/>
      <c r="Q1805" s="661">
        <f>字別人口!Q98</f>
        <v>337</v>
      </c>
      <c r="R1805" s="662"/>
      <c r="S1805" s="643" t="s">
        <v>146</v>
      </c>
      <c r="T1805" s="643"/>
      <c r="U1805" s="643"/>
      <c r="V1805" s="643"/>
      <c r="W1805" s="169">
        <v>43</v>
      </c>
      <c r="X1805" s="107">
        <v>74</v>
      </c>
    </row>
    <row r="1807" spans="2:24" s="50" customFormat="1"/>
    <row r="1808" spans="2:24" s="50" customFormat="1" ht="13.5" customHeight="1">
      <c r="B1808" s="643" t="s">
        <v>1</v>
      </c>
      <c r="C1808" s="643"/>
      <c r="D1808" s="643" t="s">
        <v>2</v>
      </c>
      <c r="E1808" s="643"/>
      <c r="F1808" s="643"/>
      <c r="G1808" s="643"/>
      <c r="H1808" s="643"/>
      <c r="I1808" s="643"/>
      <c r="J1808" s="631" t="s">
        <v>338</v>
      </c>
      <c r="K1808" s="631"/>
      <c r="L1808" s="631"/>
      <c r="M1808" s="631"/>
      <c r="N1808" s="631"/>
      <c r="O1808" s="631"/>
      <c r="P1808" s="631"/>
      <c r="U1808" s="193" t="str">
        <f>$U$2</f>
        <v>平成29年11月30日</v>
      </c>
      <c r="V1808" s="193"/>
      <c r="W1808" s="193"/>
      <c r="X1808" s="193" t="s">
        <v>0</v>
      </c>
    </row>
    <row r="1809" spans="2:24" s="50" customFormat="1" ht="13.5" customHeight="1">
      <c r="B1809" s="643" t="s">
        <v>282</v>
      </c>
      <c r="C1809" s="643"/>
      <c r="D1809" s="643" t="s">
        <v>100</v>
      </c>
      <c r="E1809" s="643"/>
      <c r="F1809" s="643"/>
      <c r="G1809" s="643"/>
      <c r="H1809" s="260"/>
      <c r="I1809" s="260"/>
      <c r="J1809" s="631"/>
      <c r="K1809" s="631"/>
      <c r="L1809" s="631"/>
      <c r="M1809" s="631"/>
      <c r="N1809" s="631"/>
      <c r="O1809" s="631"/>
      <c r="P1809" s="631"/>
      <c r="U1809" s="193" t="str">
        <f>$U$3</f>
        <v>平成29年12月 1日</v>
      </c>
      <c r="V1809" s="193"/>
      <c r="W1809" s="193"/>
      <c r="X1809" s="193" t="s">
        <v>3</v>
      </c>
    </row>
    <row r="1810" spans="2:24" s="50" customFormat="1" ht="13.5" customHeight="1" thickBot="1">
      <c r="J1810" s="273"/>
      <c r="K1810" s="273"/>
      <c r="L1810" s="273"/>
      <c r="M1810" s="273"/>
      <c r="N1810" s="273"/>
      <c r="O1810" s="273"/>
      <c r="P1810" s="273"/>
      <c r="U1810" s="260"/>
      <c r="X1810" s="260"/>
    </row>
    <row r="1811" spans="2:24" s="50" customFormat="1">
      <c r="B1811" s="294" t="s">
        <v>280</v>
      </c>
      <c r="C1811" s="642" t="s">
        <v>4</v>
      </c>
      <c r="D1811" s="642"/>
      <c r="E1811" s="642" t="s">
        <v>5</v>
      </c>
      <c r="F1811" s="642"/>
      <c r="G1811" s="295" t="s">
        <v>6</v>
      </c>
      <c r="H1811" s="294" t="s">
        <v>280</v>
      </c>
      <c r="I1811" s="642" t="s">
        <v>4</v>
      </c>
      <c r="J1811" s="642"/>
      <c r="K1811" s="296" t="s">
        <v>5</v>
      </c>
      <c r="L1811" s="295" t="s">
        <v>6</v>
      </c>
      <c r="M1811" s="294" t="s">
        <v>280</v>
      </c>
      <c r="N1811" s="296" t="s">
        <v>4</v>
      </c>
      <c r="O1811" s="642" t="s">
        <v>5</v>
      </c>
      <c r="P1811" s="642"/>
      <c r="Q1811" s="642" t="s">
        <v>6</v>
      </c>
      <c r="R1811" s="646"/>
      <c r="S1811" s="294" t="s">
        <v>280</v>
      </c>
      <c r="T1811" s="642" t="s">
        <v>4</v>
      </c>
      <c r="U1811" s="642"/>
      <c r="V1811" s="296" t="s">
        <v>5</v>
      </c>
      <c r="W1811" s="642" t="s">
        <v>6</v>
      </c>
      <c r="X1811" s="646"/>
    </row>
    <row r="1812" spans="2:24" s="50" customFormat="1">
      <c r="B1812" s="297" t="s">
        <v>279</v>
      </c>
      <c r="C1812" s="629">
        <v>0</v>
      </c>
      <c r="D1812" s="629"/>
      <c r="E1812" s="629">
        <v>0</v>
      </c>
      <c r="F1812" s="629"/>
      <c r="G1812" s="298">
        <v>0</v>
      </c>
      <c r="H1812" s="297" t="s">
        <v>278</v>
      </c>
      <c r="I1812" s="629">
        <v>0</v>
      </c>
      <c r="J1812" s="629"/>
      <c r="K1812" s="299">
        <v>0</v>
      </c>
      <c r="L1812" s="298">
        <v>0</v>
      </c>
      <c r="M1812" s="297" t="s">
        <v>277</v>
      </c>
      <c r="N1812" s="299">
        <v>0</v>
      </c>
      <c r="O1812" s="629">
        <v>0</v>
      </c>
      <c r="P1812" s="629"/>
      <c r="Q1812" s="629">
        <v>0</v>
      </c>
      <c r="R1812" s="630"/>
      <c r="S1812" s="297" t="s">
        <v>276</v>
      </c>
      <c r="T1812" s="629">
        <v>0</v>
      </c>
      <c r="U1812" s="629"/>
      <c r="V1812" s="299">
        <v>1</v>
      </c>
      <c r="W1812" s="629">
        <v>1</v>
      </c>
      <c r="X1812" s="630"/>
    </row>
    <row r="1813" spans="2:24" s="50" customFormat="1">
      <c r="B1813" s="275" t="s">
        <v>275</v>
      </c>
      <c r="C1813" s="627">
        <v>2</v>
      </c>
      <c r="D1813" s="627"/>
      <c r="E1813" s="627">
        <v>0</v>
      </c>
      <c r="F1813" s="627"/>
      <c r="G1813" s="276">
        <v>2</v>
      </c>
      <c r="H1813" s="275" t="s">
        <v>274</v>
      </c>
      <c r="I1813" s="627">
        <v>0</v>
      </c>
      <c r="J1813" s="627"/>
      <c r="K1813" s="279">
        <v>1</v>
      </c>
      <c r="L1813" s="276">
        <v>1</v>
      </c>
      <c r="M1813" s="275" t="s">
        <v>273</v>
      </c>
      <c r="N1813" s="279">
        <v>1</v>
      </c>
      <c r="O1813" s="627">
        <v>0</v>
      </c>
      <c r="P1813" s="627"/>
      <c r="Q1813" s="627">
        <v>1</v>
      </c>
      <c r="R1813" s="628"/>
      <c r="S1813" s="275" t="s">
        <v>272</v>
      </c>
      <c r="T1813" s="627">
        <v>0</v>
      </c>
      <c r="U1813" s="627"/>
      <c r="V1813" s="279">
        <v>0</v>
      </c>
      <c r="W1813" s="627">
        <v>0</v>
      </c>
      <c r="X1813" s="628"/>
    </row>
    <row r="1814" spans="2:24" s="50" customFormat="1">
      <c r="B1814" s="275" t="s">
        <v>271</v>
      </c>
      <c r="C1814" s="627">
        <v>0</v>
      </c>
      <c r="D1814" s="627"/>
      <c r="E1814" s="627">
        <v>0</v>
      </c>
      <c r="F1814" s="627"/>
      <c r="G1814" s="276">
        <v>0</v>
      </c>
      <c r="H1814" s="275" t="s">
        <v>270</v>
      </c>
      <c r="I1814" s="627">
        <v>0</v>
      </c>
      <c r="J1814" s="627"/>
      <c r="K1814" s="279">
        <v>0</v>
      </c>
      <c r="L1814" s="276">
        <v>0</v>
      </c>
      <c r="M1814" s="275" t="s">
        <v>269</v>
      </c>
      <c r="N1814" s="279">
        <v>1</v>
      </c>
      <c r="O1814" s="627">
        <v>1</v>
      </c>
      <c r="P1814" s="627"/>
      <c r="Q1814" s="627">
        <v>2</v>
      </c>
      <c r="R1814" s="628"/>
      <c r="S1814" s="275" t="s">
        <v>268</v>
      </c>
      <c r="T1814" s="627">
        <v>0</v>
      </c>
      <c r="U1814" s="627"/>
      <c r="V1814" s="279">
        <v>0</v>
      </c>
      <c r="W1814" s="627">
        <v>0</v>
      </c>
      <c r="X1814" s="628"/>
    </row>
    <row r="1815" spans="2:24" s="50" customFormat="1">
      <c r="B1815" s="275" t="s">
        <v>267</v>
      </c>
      <c r="C1815" s="627">
        <v>0</v>
      </c>
      <c r="D1815" s="627"/>
      <c r="E1815" s="627">
        <v>0</v>
      </c>
      <c r="F1815" s="627"/>
      <c r="G1815" s="276">
        <v>0</v>
      </c>
      <c r="H1815" s="275" t="s">
        <v>266</v>
      </c>
      <c r="I1815" s="627">
        <v>0</v>
      </c>
      <c r="J1815" s="627"/>
      <c r="K1815" s="279">
        <v>0</v>
      </c>
      <c r="L1815" s="276">
        <v>0</v>
      </c>
      <c r="M1815" s="275" t="s">
        <v>265</v>
      </c>
      <c r="N1815" s="279">
        <v>0</v>
      </c>
      <c r="O1815" s="627">
        <v>1</v>
      </c>
      <c r="P1815" s="627"/>
      <c r="Q1815" s="627">
        <v>1</v>
      </c>
      <c r="R1815" s="628"/>
      <c r="S1815" s="275" t="s">
        <v>264</v>
      </c>
      <c r="T1815" s="627">
        <v>0</v>
      </c>
      <c r="U1815" s="627"/>
      <c r="V1815" s="279">
        <v>0</v>
      </c>
      <c r="W1815" s="627">
        <v>0</v>
      </c>
      <c r="X1815" s="628"/>
    </row>
    <row r="1816" spans="2:24" s="50" customFormat="1">
      <c r="B1816" s="300" t="s">
        <v>263</v>
      </c>
      <c r="C1816" s="466">
        <v>0</v>
      </c>
      <c r="D1816" s="466"/>
      <c r="E1816" s="466">
        <v>0</v>
      </c>
      <c r="F1816" s="466"/>
      <c r="G1816" s="301">
        <v>0</v>
      </c>
      <c r="H1816" s="300" t="s">
        <v>262</v>
      </c>
      <c r="I1816" s="466">
        <v>1</v>
      </c>
      <c r="J1816" s="466"/>
      <c r="K1816" s="196">
        <v>2</v>
      </c>
      <c r="L1816" s="301">
        <v>3</v>
      </c>
      <c r="M1816" s="300" t="s">
        <v>261</v>
      </c>
      <c r="N1816" s="196">
        <v>1</v>
      </c>
      <c r="O1816" s="466">
        <v>0</v>
      </c>
      <c r="P1816" s="466"/>
      <c r="Q1816" s="466">
        <v>1</v>
      </c>
      <c r="R1816" s="618"/>
      <c r="S1816" s="300" t="s">
        <v>260</v>
      </c>
      <c r="T1816" s="466">
        <v>0</v>
      </c>
      <c r="U1816" s="466"/>
      <c r="V1816" s="196">
        <v>0</v>
      </c>
      <c r="W1816" s="466">
        <v>0</v>
      </c>
      <c r="X1816" s="618"/>
    </row>
    <row r="1817" spans="2:24" s="50" customFormat="1">
      <c r="B1817" s="275" t="s">
        <v>259</v>
      </c>
      <c r="C1817" s="627">
        <v>0</v>
      </c>
      <c r="D1817" s="627"/>
      <c r="E1817" s="627">
        <v>0</v>
      </c>
      <c r="F1817" s="627"/>
      <c r="G1817" s="276">
        <v>0</v>
      </c>
      <c r="H1817" s="275" t="s">
        <v>258</v>
      </c>
      <c r="I1817" s="627">
        <v>1</v>
      </c>
      <c r="J1817" s="627"/>
      <c r="K1817" s="279">
        <v>0</v>
      </c>
      <c r="L1817" s="276">
        <v>1</v>
      </c>
      <c r="M1817" s="275" t="s">
        <v>257</v>
      </c>
      <c r="N1817" s="279">
        <v>0</v>
      </c>
      <c r="O1817" s="627">
        <v>0</v>
      </c>
      <c r="P1817" s="627"/>
      <c r="Q1817" s="627">
        <v>0</v>
      </c>
      <c r="R1817" s="628"/>
      <c r="S1817" s="275" t="s">
        <v>256</v>
      </c>
      <c r="T1817" s="627">
        <v>0</v>
      </c>
      <c r="U1817" s="627"/>
      <c r="V1817" s="279">
        <v>1</v>
      </c>
      <c r="W1817" s="627">
        <v>1</v>
      </c>
      <c r="X1817" s="628"/>
    </row>
    <row r="1818" spans="2:24" s="50" customFormat="1">
      <c r="B1818" s="275" t="s">
        <v>255</v>
      </c>
      <c r="C1818" s="627">
        <v>0</v>
      </c>
      <c r="D1818" s="627"/>
      <c r="E1818" s="627">
        <v>0</v>
      </c>
      <c r="F1818" s="627"/>
      <c r="G1818" s="276">
        <v>0</v>
      </c>
      <c r="H1818" s="275" t="s">
        <v>254</v>
      </c>
      <c r="I1818" s="627">
        <v>1</v>
      </c>
      <c r="J1818" s="627"/>
      <c r="K1818" s="279">
        <v>1</v>
      </c>
      <c r="L1818" s="276">
        <v>2</v>
      </c>
      <c r="M1818" s="275" t="s">
        <v>253</v>
      </c>
      <c r="N1818" s="279">
        <v>0</v>
      </c>
      <c r="O1818" s="627">
        <v>0</v>
      </c>
      <c r="P1818" s="627"/>
      <c r="Q1818" s="627">
        <v>0</v>
      </c>
      <c r="R1818" s="628"/>
      <c r="S1818" s="275" t="s">
        <v>252</v>
      </c>
      <c r="T1818" s="627">
        <v>0</v>
      </c>
      <c r="U1818" s="627"/>
      <c r="V1818" s="279">
        <v>0</v>
      </c>
      <c r="W1818" s="627">
        <v>0</v>
      </c>
      <c r="X1818" s="628"/>
    </row>
    <row r="1819" spans="2:24" s="50" customFormat="1">
      <c r="B1819" s="275" t="s">
        <v>251</v>
      </c>
      <c r="C1819" s="627">
        <v>0</v>
      </c>
      <c r="D1819" s="627"/>
      <c r="E1819" s="627">
        <v>0</v>
      </c>
      <c r="F1819" s="627"/>
      <c r="G1819" s="276">
        <v>0</v>
      </c>
      <c r="H1819" s="275" t="s">
        <v>250</v>
      </c>
      <c r="I1819" s="627">
        <v>1</v>
      </c>
      <c r="J1819" s="627"/>
      <c r="K1819" s="279">
        <v>0</v>
      </c>
      <c r="L1819" s="276">
        <v>1</v>
      </c>
      <c r="M1819" s="275" t="s">
        <v>249</v>
      </c>
      <c r="N1819" s="279">
        <v>0</v>
      </c>
      <c r="O1819" s="627">
        <v>0</v>
      </c>
      <c r="P1819" s="627"/>
      <c r="Q1819" s="627">
        <v>0</v>
      </c>
      <c r="R1819" s="628"/>
      <c r="S1819" s="275" t="s">
        <v>248</v>
      </c>
      <c r="T1819" s="627">
        <v>0</v>
      </c>
      <c r="U1819" s="627"/>
      <c r="V1819" s="279">
        <v>0</v>
      </c>
      <c r="W1819" s="627">
        <v>0</v>
      </c>
      <c r="X1819" s="628"/>
    </row>
    <row r="1820" spans="2:24" s="50" customFormat="1">
      <c r="B1820" s="275" t="s">
        <v>247</v>
      </c>
      <c r="C1820" s="627">
        <v>0</v>
      </c>
      <c r="D1820" s="627"/>
      <c r="E1820" s="627">
        <v>0</v>
      </c>
      <c r="F1820" s="627"/>
      <c r="G1820" s="276">
        <v>0</v>
      </c>
      <c r="H1820" s="275" t="s">
        <v>246</v>
      </c>
      <c r="I1820" s="627">
        <v>0</v>
      </c>
      <c r="J1820" s="627"/>
      <c r="K1820" s="279">
        <v>0</v>
      </c>
      <c r="L1820" s="276">
        <v>0</v>
      </c>
      <c r="M1820" s="275" t="s">
        <v>245</v>
      </c>
      <c r="N1820" s="279">
        <v>1</v>
      </c>
      <c r="O1820" s="627">
        <v>0</v>
      </c>
      <c r="P1820" s="627"/>
      <c r="Q1820" s="627">
        <v>1</v>
      </c>
      <c r="R1820" s="628"/>
      <c r="S1820" s="275" t="s">
        <v>244</v>
      </c>
      <c r="T1820" s="627">
        <v>0</v>
      </c>
      <c r="U1820" s="627"/>
      <c r="V1820" s="279">
        <v>1</v>
      </c>
      <c r="W1820" s="627">
        <v>1</v>
      </c>
      <c r="X1820" s="628"/>
    </row>
    <row r="1821" spans="2:24" s="50" customFormat="1">
      <c r="B1821" s="300" t="s">
        <v>243</v>
      </c>
      <c r="C1821" s="466">
        <v>0</v>
      </c>
      <c r="D1821" s="466"/>
      <c r="E1821" s="466">
        <v>0</v>
      </c>
      <c r="F1821" s="466"/>
      <c r="G1821" s="301">
        <v>0</v>
      </c>
      <c r="H1821" s="300" t="s">
        <v>242</v>
      </c>
      <c r="I1821" s="466">
        <v>0</v>
      </c>
      <c r="J1821" s="466"/>
      <c r="K1821" s="196">
        <v>0</v>
      </c>
      <c r="L1821" s="301">
        <v>0</v>
      </c>
      <c r="M1821" s="300" t="s">
        <v>241</v>
      </c>
      <c r="N1821" s="196">
        <v>0</v>
      </c>
      <c r="O1821" s="466">
        <v>0</v>
      </c>
      <c r="P1821" s="466"/>
      <c r="Q1821" s="466">
        <v>0</v>
      </c>
      <c r="R1821" s="618"/>
      <c r="S1821" s="300" t="s">
        <v>240</v>
      </c>
      <c r="T1821" s="466">
        <v>0</v>
      </c>
      <c r="U1821" s="466"/>
      <c r="V1821" s="196">
        <v>0</v>
      </c>
      <c r="W1821" s="466">
        <v>0</v>
      </c>
      <c r="X1821" s="618"/>
    </row>
    <row r="1822" spans="2:24" s="50" customFormat="1">
      <c r="B1822" s="275" t="s">
        <v>239</v>
      </c>
      <c r="C1822" s="627">
        <v>0</v>
      </c>
      <c r="D1822" s="627"/>
      <c r="E1822" s="627">
        <v>0</v>
      </c>
      <c r="F1822" s="627"/>
      <c r="G1822" s="276">
        <v>0</v>
      </c>
      <c r="H1822" s="275" t="s">
        <v>238</v>
      </c>
      <c r="I1822" s="627">
        <v>0</v>
      </c>
      <c r="J1822" s="627"/>
      <c r="K1822" s="279">
        <v>0</v>
      </c>
      <c r="L1822" s="276">
        <v>0</v>
      </c>
      <c r="M1822" s="275" t="s">
        <v>237</v>
      </c>
      <c r="N1822" s="279">
        <v>0</v>
      </c>
      <c r="O1822" s="627">
        <v>0</v>
      </c>
      <c r="P1822" s="627"/>
      <c r="Q1822" s="627">
        <v>0</v>
      </c>
      <c r="R1822" s="628"/>
      <c r="S1822" s="275" t="s">
        <v>236</v>
      </c>
      <c r="T1822" s="627">
        <v>0</v>
      </c>
      <c r="U1822" s="627"/>
      <c r="V1822" s="279">
        <v>0</v>
      </c>
      <c r="W1822" s="627">
        <v>0</v>
      </c>
      <c r="X1822" s="628"/>
    </row>
    <row r="1823" spans="2:24" s="50" customFormat="1">
      <c r="B1823" s="275" t="s">
        <v>235</v>
      </c>
      <c r="C1823" s="627">
        <v>0</v>
      </c>
      <c r="D1823" s="627"/>
      <c r="E1823" s="627">
        <v>0</v>
      </c>
      <c r="F1823" s="627"/>
      <c r="G1823" s="276">
        <v>0</v>
      </c>
      <c r="H1823" s="275" t="s">
        <v>234</v>
      </c>
      <c r="I1823" s="627">
        <v>0</v>
      </c>
      <c r="J1823" s="627"/>
      <c r="K1823" s="279">
        <v>0</v>
      </c>
      <c r="L1823" s="276">
        <v>0</v>
      </c>
      <c r="M1823" s="275" t="s">
        <v>233</v>
      </c>
      <c r="N1823" s="279">
        <v>0</v>
      </c>
      <c r="O1823" s="627">
        <v>0</v>
      </c>
      <c r="P1823" s="627"/>
      <c r="Q1823" s="627">
        <v>0</v>
      </c>
      <c r="R1823" s="628"/>
      <c r="S1823" s="275" t="s">
        <v>232</v>
      </c>
      <c r="T1823" s="627">
        <v>1</v>
      </c>
      <c r="U1823" s="627"/>
      <c r="V1823" s="279">
        <v>0</v>
      </c>
      <c r="W1823" s="627">
        <v>1</v>
      </c>
      <c r="X1823" s="628"/>
    </row>
    <row r="1824" spans="2:24" s="50" customFormat="1">
      <c r="B1824" s="275" t="s">
        <v>231</v>
      </c>
      <c r="C1824" s="627">
        <v>0</v>
      </c>
      <c r="D1824" s="627"/>
      <c r="E1824" s="627">
        <v>1</v>
      </c>
      <c r="F1824" s="627"/>
      <c r="G1824" s="276">
        <v>1</v>
      </c>
      <c r="H1824" s="275" t="s">
        <v>230</v>
      </c>
      <c r="I1824" s="627">
        <v>0</v>
      </c>
      <c r="J1824" s="627"/>
      <c r="K1824" s="279">
        <v>0</v>
      </c>
      <c r="L1824" s="276">
        <v>0</v>
      </c>
      <c r="M1824" s="275" t="s">
        <v>229</v>
      </c>
      <c r="N1824" s="279">
        <v>0</v>
      </c>
      <c r="O1824" s="627">
        <v>0</v>
      </c>
      <c r="P1824" s="627"/>
      <c r="Q1824" s="627">
        <v>0</v>
      </c>
      <c r="R1824" s="628"/>
      <c r="S1824" s="275" t="s">
        <v>228</v>
      </c>
      <c r="T1824" s="627">
        <v>0</v>
      </c>
      <c r="U1824" s="627"/>
      <c r="V1824" s="279">
        <v>0</v>
      </c>
      <c r="W1824" s="627">
        <v>0</v>
      </c>
      <c r="X1824" s="628"/>
    </row>
    <row r="1825" spans="2:24" s="50" customFormat="1">
      <c r="B1825" s="275" t="s">
        <v>227</v>
      </c>
      <c r="C1825" s="627">
        <v>0</v>
      </c>
      <c r="D1825" s="627"/>
      <c r="E1825" s="627">
        <v>0</v>
      </c>
      <c r="F1825" s="627"/>
      <c r="G1825" s="276">
        <v>0</v>
      </c>
      <c r="H1825" s="275" t="s">
        <v>226</v>
      </c>
      <c r="I1825" s="627">
        <v>0</v>
      </c>
      <c r="J1825" s="627"/>
      <c r="K1825" s="279">
        <v>0</v>
      </c>
      <c r="L1825" s="276">
        <v>0</v>
      </c>
      <c r="M1825" s="275" t="s">
        <v>225</v>
      </c>
      <c r="N1825" s="279">
        <v>1</v>
      </c>
      <c r="O1825" s="627">
        <v>1</v>
      </c>
      <c r="P1825" s="627"/>
      <c r="Q1825" s="627">
        <v>2</v>
      </c>
      <c r="R1825" s="628"/>
      <c r="S1825" s="275" t="s">
        <v>224</v>
      </c>
      <c r="T1825" s="627">
        <v>1</v>
      </c>
      <c r="U1825" s="627"/>
      <c r="V1825" s="279">
        <v>1</v>
      </c>
      <c r="W1825" s="627">
        <v>2</v>
      </c>
      <c r="X1825" s="628"/>
    </row>
    <row r="1826" spans="2:24" s="50" customFormat="1">
      <c r="B1826" s="300" t="s">
        <v>223</v>
      </c>
      <c r="C1826" s="466">
        <v>0</v>
      </c>
      <c r="D1826" s="466"/>
      <c r="E1826" s="466">
        <v>0</v>
      </c>
      <c r="F1826" s="466"/>
      <c r="G1826" s="301">
        <v>0</v>
      </c>
      <c r="H1826" s="300" t="s">
        <v>222</v>
      </c>
      <c r="I1826" s="466">
        <v>1</v>
      </c>
      <c r="J1826" s="466"/>
      <c r="K1826" s="196">
        <v>0</v>
      </c>
      <c r="L1826" s="301">
        <v>1</v>
      </c>
      <c r="M1826" s="300" t="s">
        <v>221</v>
      </c>
      <c r="N1826" s="196">
        <v>1</v>
      </c>
      <c r="O1826" s="466">
        <v>0</v>
      </c>
      <c r="P1826" s="466"/>
      <c r="Q1826" s="466">
        <v>1</v>
      </c>
      <c r="R1826" s="618"/>
      <c r="S1826" s="300" t="s">
        <v>220</v>
      </c>
      <c r="T1826" s="466">
        <v>0</v>
      </c>
      <c r="U1826" s="466"/>
      <c r="V1826" s="196">
        <v>0</v>
      </c>
      <c r="W1826" s="466">
        <v>0</v>
      </c>
      <c r="X1826" s="618"/>
    </row>
    <row r="1827" spans="2:24" s="50" customFormat="1">
      <c r="B1827" s="275" t="s">
        <v>219</v>
      </c>
      <c r="C1827" s="627">
        <v>0</v>
      </c>
      <c r="D1827" s="627"/>
      <c r="E1827" s="627">
        <v>0</v>
      </c>
      <c r="F1827" s="627"/>
      <c r="G1827" s="276">
        <v>0</v>
      </c>
      <c r="H1827" s="275" t="s">
        <v>218</v>
      </c>
      <c r="I1827" s="627">
        <v>0</v>
      </c>
      <c r="J1827" s="627"/>
      <c r="K1827" s="279">
        <v>0</v>
      </c>
      <c r="L1827" s="276">
        <v>0</v>
      </c>
      <c r="M1827" s="275" t="s">
        <v>217</v>
      </c>
      <c r="N1827" s="279">
        <v>0</v>
      </c>
      <c r="O1827" s="627">
        <v>0</v>
      </c>
      <c r="P1827" s="627"/>
      <c r="Q1827" s="627">
        <v>0</v>
      </c>
      <c r="R1827" s="628"/>
      <c r="S1827" s="275" t="s">
        <v>216</v>
      </c>
      <c r="T1827" s="627">
        <v>0</v>
      </c>
      <c r="U1827" s="627"/>
      <c r="V1827" s="279">
        <v>1</v>
      </c>
      <c r="W1827" s="627">
        <v>1</v>
      </c>
      <c r="X1827" s="628"/>
    </row>
    <row r="1828" spans="2:24" s="50" customFormat="1">
      <c r="B1828" s="275" t="s">
        <v>215</v>
      </c>
      <c r="C1828" s="627">
        <v>0</v>
      </c>
      <c r="D1828" s="627"/>
      <c r="E1828" s="627">
        <v>0</v>
      </c>
      <c r="F1828" s="627"/>
      <c r="G1828" s="276">
        <v>0</v>
      </c>
      <c r="H1828" s="275" t="s">
        <v>214</v>
      </c>
      <c r="I1828" s="627">
        <v>0</v>
      </c>
      <c r="J1828" s="627"/>
      <c r="K1828" s="279">
        <v>0</v>
      </c>
      <c r="L1828" s="276">
        <v>0</v>
      </c>
      <c r="M1828" s="275" t="s">
        <v>213</v>
      </c>
      <c r="N1828" s="279">
        <v>0</v>
      </c>
      <c r="O1828" s="627">
        <v>1</v>
      </c>
      <c r="P1828" s="627"/>
      <c r="Q1828" s="627">
        <v>1</v>
      </c>
      <c r="R1828" s="628"/>
      <c r="S1828" s="275" t="s">
        <v>212</v>
      </c>
      <c r="T1828" s="627">
        <v>0</v>
      </c>
      <c r="U1828" s="627"/>
      <c r="V1828" s="279">
        <v>0</v>
      </c>
      <c r="W1828" s="627">
        <v>0</v>
      </c>
      <c r="X1828" s="628"/>
    </row>
    <row r="1829" spans="2:24" s="50" customFormat="1">
      <c r="B1829" s="275" t="s">
        <v>211</v>
      </c>
      <c r="C1829" s="627">
        <v>0</v>
      </c>
      <c r="D1829" s="627"/>
      <c r="E1829" s="627">
        <v>0</v>
      </c>
      <c r="F1829" s="627"/>
      <c r="G1829" s="276">
        <v>0</v>
      </c>
      <c r="H1829" s="275" t="s">
        <v>210</v>
      </c>
      <c r="I1829" s="627">
        <v>1</v>
      </c>
      <c r="J1829" s="627"/>
      <c r="K1829" s="279">
        <v>1</v>
      </c>
      <c r="L1829" s="276">
        <v>2</v>
      </c>
      <c r="M1829" s="275" t="s">
        <v>209</v>
      </c>
      <c r="N1829" s="279">
        <v>0</v>
      </c>
      <c r="O1829" s="627">
        <v>0</v>
      </c>
      <c r="P1829" s="627"/>
      <c r="Q1829" s="627">
        <v>0</v>
      </c>
      <c r="R1829" s="628"/>
      <c r="S1829" s="275" t="s">
        <v>208</v>
      </c>
      <c r="T1829" s="627">
        <v>0</v>
      </c>
      <c r="U1829" s="627"/>
      <c r="V1829" s="279">
        <v>0</v>
      </c>
      <c r="W1829" s="627">
        <v>0</v>
      </c>
      <c r="X1829" s="628"/>
    </row>
    <row r="1830" spans="2:24" s="50" customFormat="1">
      <c r="B1830" s="275" t="s">
        <v>207</v>
      </c>
      <c r="C1830" s="627">
        <v>0</v>
      </c>
      <c r="D1830" s="627"/>
      <c r="E1830" s="627">
        <v>0</v>
      </c>
      <c r="F1830" s="627"/>
      <c r="G1830" s="276">
        <v>0</v>
      </c>
      <c r="H1830" s="275" t="s">
        <v>206</v>
      </c>
      <c r="I1830" s="627">
        <v>2</v>
      </c>
      <c r="J1830" s="627"/>
      <c r="K1830" s="279">
        <v>0</v>
      </c>
      <c r="L1830" s="276">
        <v>2</v>
      </c>
      <c r="M1830" s="275" t="s">
        <v>205</v>
      </c>
      <c r="N1830" s="279">
        <v>0</v>
      </c>
      <c r="O1830" s="627">
        <v>0</v>
      </c>
      <c r="P1830" s="627"/>
      <c r="Q1830" s="627">
        <v>0</v>
      </c>
      <c r="R1830" s="628"/>
      <c r="S1830" s="275" t="s">
        <v>204</v>
      </c>
      <c r="T1830" s="627">
        <v>0</v>
      </c>
      <c r="U1830" s="627"/>
      <c r="V1830" s="279">
        <v>0</v>
      </c>
      <c r="W1830" s="627">
        <v>0</v>
      </c>
      <c r="X1830" s="628"/>
    </row>
    <row r="1831" spans="2:24" s="50" customFormat="1">
      <c r="B1831" s="300" t="s">
        <v>203</v>
      </c>
      <c r="C1831" s="466">
        <v>0</v>
      </c>
      <c r="D1831" s="466"/>
      <c r="E1831" s="466">
        <v>0</v>
      </c>
      <c r="F1831" s="466"/>
      <c r="G1831" s="301">
        <v>0</v>
      </c>
      <c r="H1831" s="300" t="s">
        <v>202</v>
      </c>
      <c r="I1831" s="466">
        <v>0</v>
      </c>
      <c r="J1831" s="466"/>
      <c r="K1831" s="196">
        <v>1</v>
      </c>
      <c r="L1831" s="301">
        <v>1</v>
      </c>
      <c r="M1831" s="300" t="s">
        <v>201</v>
      </c>
      <c r="N1831" s="196">
        <v>0</v>
      </c>
      <c r="O1831" s="466">
        <v>0</v>
      </c>
      <c r="P1831" s="466"/>
      <c r="Q1831" s="466">
        <v>0</v>
      </c>
      <c r="R1831" s="618"/>
      <c r="S1831" s="300" t="s">
        <v>200</v>
      </c>
      <c r="T1831" s="466">
        <v>0</v>
      </c>
      <c r="U1831" s="466"/>
      <c r="V1831" s="196">
        <v>0</v>
      </c>
      <c r="W1831" s="466">
        <v>0</v>
      </c>
      <c r="X1831" s="618"/>
    </row>
    <row r="1832" spans="2:24" s="50" customFormat="1">
      <c r="B1832" s="275" t="s">
        <v>199</v>
      </c>
      <c r="C1832" s="627">
        <v>0</v>
      </c>
      <c r="D1832" s="627"/>
      <c r="E1832" s="627">
        <v>0</v>
      </c>
      <c r="F1832" s="627"/>
      <c r="G1832" s="276">
        <v>0</v>
      </c>
      <c r="H1832" s="275" t="s">
        <v>198</v>
      </c>
      <c r="I1832" s="627">
        <v>0</v>
      </c>
      <c r="J1832" s="627"/>
      <c r="K1832" s="279">
        <v>2</v>
      </c>
      <c r="L1832" s="276">
        <v>2</v>
      </c>
      <c r="M1832" s="275" t="s">
        <v>197</v>
      </c>
      <c r="N1832" s="279">
        <v>0</v>
      </c>
      <c r="O1832" s="627">
        <v>0</v>
      </c>
      <c r="P1832" s="627"/>
      <c r="Q1832" s="627">
        <v>0</v>
      </c>
      <c r="R1832" s="628"/>
      <c r="S1832" s="297" t="s">
        <v>196</v>
      </c>
      <c r="T1832" s="629">
        <v>0</v>
      </c>
      <c r="U1832" s="629"/>
      <c r="V1832" s="299">
        <v>0</v>
      </c>
      <c r="W1832" s="629">
        <v>0</v>
      </c>
      <c r="X1832" s="630"/>
    </row>
    <row r="1833" spans="2:24" s="50" customFormat="1">
      <c r="B1833" s="275" t="s">
        <v>195</v>
      </c>
      <c r="C1833" s="627">
        <v>0</v>
      </c>
      <c r="D1833" s="627"/>
      <c r="E1833" s="627">
        <v>0</v>
      </c>
      <c r="F1833" s="627"/>
      <c r="G1833" s="276">
        <v>0</v>
      </c>
      <c r="H1833" s="275" t="s">
        <v>194</v>
      </c>
      <c r="I1833" s="627">
        <v>0</v>
      </c>
      <c r="J1833" s="627"/>
      <c r="K1833" s="279">
        <v>1</v>
      </c>
      <c r="L1833" s="276">
        <v>1</v>
      </c>
      <c r="M1833" s="275" t="s">
        <v>193</v>
      </c>
      <c r="N1833" s="279">
        <v>0</v>
      </c>
      <c r="O1833" s="627">
        <v>0</v>
      </c>
      <c r="P1833" s="627"/>
      <c r="Q1833" s="627">
        <v>0</v>
      </c>
      <c r="R1833" s="628"/>
      <c r="S1833" s="275" t="s">
        <v>192</v>
      </c>
      <c r="T1833" s="627">
        <v>0</v>
      </c>
      <c r="U1833" s="627"/>
      <c r="V1833" s="279">
        <v>0</v>
      </c>
      <c r="W1833" s="627">
        <v>0</v>
      </c>
      <c r="X1833" s="628"/>
    </row>
    <row r="1834" spans="2:24" s="50" customFormat="1">
      <c r="B1834" s="275" t="s">
        <v>191</v>
      </c>
      <c r="C1834" s="627">
        <v>0</v>
      </c>
      <c r="D1834" s="627"/>
      <c r="E1834" s="627">
        <v>1</v>
      </c>
      <c r="F1834" s="627"/>
      <c r="G1834" s="276">
        <v>1</v>
      </c>
      <c r="H1834" s="275" t="s">
        <v>190</v>
      </c>
      <c r="I1834" s="627">
        <v>0</v>
      </c>
      <c r="J1834" s="627"/>
      <c r="K1834" s="279">
        <v>0</v>
      </c>
      <c r="L1834" s="276">
        <v>0</v>
      </c>
      <c r="M1834" s="275" t="s">
        <v>189</v>
      </c>
      <c r="N1834" s="279">
        <v>0</v>
      </c>
      <c r="O1834" s="627">
        <v>0</v>
      </c>
      <c r="P1834" s="627"/>
      <c r="Q1834" s="627">
        <v>0</v>
      </c>
      <c r="R1834" s="628"/>
      <c r="S1834" s="275" t="s">
        <v>188</v>
      </c>
      <c r="T1834" s="627">
        <v>0</v>
      </c>
      <c r="U1834" s="627"/>
      <c r="V1834" s="279">
        <v>0</v>
      </c>
      <c r="W1834" s="627">
        <v>0</v>
      </c>
      <c r="X1834" s="628"/>
    </row>
    <row r="1835" spans="2:24" s="50" customFormat="1">
      <c r="B1835" s="275" t="s">
        <v>187</v>
      </c>
      <c r="C1835" s="627">
        <v>0</v>
      </c>
      <c r="D1835" s="627"/>
      <c r="E1835" s="627">
        <v>1</v>
      </c>
      <c r="F1835" s="627"/>
      <c r="G1835" s="276">
        <v>1</v>
      </c>
      <c r="H1835" s="275" t="s">
        <v>186</v>
      </c>
      <c r="I1835" s="627">
        <v>0</v>
      </c>
      <c r="J1835" s="627"/>
      <c r="K1835" s="279">
        <v>0</v>
      </c>
      <c r="L1835" s="276">
        <v>0</v>
      </c>
      <c r="M1835" s="275" t="s">
        <v>185</v>
      </c>
      <c r="N1835" s="279">
        <v>0</v>
      </c>
      <c r="O1835" s="627">
        <v>0</v>
      </c>
      <c r="P1835" s="627"/>
      <c r="Q1835" s="627">
        <v>0</v>
      </c>
      <c r="R1835" s="628"/>
      <c r="S1835" s="275" t="s">
        <v>184</v>
      </c>
      <c r="T1835" s="627">
        <v>0</v>
      </c>
      <c r="U1835" s="627"/>
      <c r="V1835" s="279">
        <v>0</v>
      </c>
      <c r="W1835" s="627">
        <v>0</v>
      </c>
      <c r="X1835" s="628"/>
    </row>
    <row r="1836" spans="2:24" s="50" customFormat="1" ht="14.25" thickBot="1">
      <c r="B1836" s="277" t="s">
        <v>183</v>
      </c>
      <c r="C1836" s="632">
        <v>1</v>
      </c>
      <c r="D1836" s="632"/>
      <c r="E1836" s="632">
        <v>0</v>
      </c>
      <c r="F1836" s="632"/>
      <c r="G1836" s="278">
        <v>1</v>
      </c>
      <c r="H1836" s="277" t="s">
        <v>182</v>
      </c>
      <c r="I1836" s="632">
        <v>1</v>
      </c>
      <c r="J1836" s="632"/>
      <c r="K1836" s="280">
        <v>0</v>
      </c>
      <c r="L1836" s="278">
        <v>1</v>
      </c>
      <c r="M1836" s="277" t="s">
        <v>181</v>
      </c>
      <c r="N1836" s="280">
        <v>0</v>
      </c>
      <c r="O1836" s="632">
        <v>0</v>
      </c>
      <c r="P1836" s="632"/>
      <c r="Q1836" s="632">
        <v>0</v>
      </c>
      <c r="R1836" s="647"/>
      <c r="S1836" s="300" t="s">
        <v>180</v>
      </c>
      <c r="T1836" s="466">
        <v>0</v>
      </c>
      <c r="U1836" s="466"/>
      <c r="V1836" s="196">
        <v>0</v>
      </c>
      <c r="W1836" s="466">
        <v>0</v>
      </c>
      <c r="X1836" s="618"/>
    </row>
    <row r="1837" spans="2:24" s="50" customFormat="1" ht="14.25" thickBot="1">
      <c r="F1837" s="643" t="s">
        <v>179</v>
      </c>
      <c r="G1837" s="643"/>
      <c r="H1837" s="643"/>
      <c r="I1837" s="643"/>
      <c r="S1837" s="297" t="s">
        <v>178</v>
      </c>
      <c r="T1837" s="629">
        <v>0</v>
      </c>
      <c r="U1837" s="629"/>
      <c r="V1837" s="299">
        <v>0</v>
      </c>
      <c r="W1837" s="629">
        <v>0</v>
      </c>
      <c r="X1837" s="630"/>
    </row>
    <row r="1838" spans="2:24" s="50" customFormat="1">
      <c r="B1838" s="281" t="s">
        <v>177</v>
      </c>
      <c r="C1838" s="634">
        <f>SUM(C1812:D1816)</f>
        <v>2</v>
      </c>
      <c r="D1838" s="634"/>
      <c r="E1838" s="634">
        <f>SUM(E1812:F1816)</f>
        <v>0</v>
      </c>
      <c r="F1838" s="634"/>
      <c r="G1838" s="282">
        <f>SUM(C1838:F1838)</f>
        <v>2</v>
      </c>
      <c r="H1838" s="281" t="s">
        <v>176</v>
      </c>
      <c r="I1838" s="633">
        <f>SUM(N1812:N1816)</f>
        <v>3</v>
      </c>
      <c r="J1838" s="633"/>
      <c r="K1838" s="287">
        <f>SUM(O1812:P1816)</f>
        <v>2</v>
      </c>
      <c r="L1838" s="282">
        <f t="shared" ref="L1838:L1844" si="300">SUM(H1838:K1838)</f>
        <v>5</v>
      </c>
      <c r="M1838" s="268" t="s">
        <v>175</v>
      </c>
      <c r="N1838" s="290">
        <f>SUM(T1837:U1842)</f>
        <v>0</v>
      </c>
      <c r="O1838" s="634">
        <f>SUM(V1837:V1841)</f>
        <v>0</v>
      </c>
      <c r="P1838" s="634"/>
      <c r="Q1838" s="634">
        <f t="shared" ref="Q1838:Q1839" si="301">SUM(M1838:P1838)</f>
        <v>0</v>
      </c>
      <c r="R1838" s="644">
        <f t="shared" ref="R1838:R1839" si="302">SUM(N1838:Q1838)</f>
        <v>0</v>
      </c>
      <c r="S1838" s="275" t="s">
        <v>174</v>
      </c>
      <c r="T1838" s="627">
        <v>0</v>
      </c>
      <c r="U1838" s="627"/>
      <c r="V1838" s="279">
        <v>0</v>
      </c>
      <c r="W1838" s="627">
        <v>0</v>
      </c>
      <c r="X1838" s="628"/>
    </row>
    <row r="1839" spans="2:24" s="50" customFormat="1" ht="14.25" thickBot="1">
      <c r="B1839" s="283" t="s">
        <v>173</v>
      </c>
      <c r="C1839" s="645">
        <f>SUM(C1817:D1821)</f>
        <v>0</v>
      </c>
      <c r="D1839" s="645"/>
      <c r="E1839" s="645">
        <f>SUM(E1817:F1821)</f>
        <v>0</v>
      </c>
      <c r="F1839" s="645"/>
      <c r="G1839" s="284">
        <f t="shared" ref="G1839:G1847" si="303">SUM(C1839:F1839)</f>
        <v>0</v>
      </c>
      <c r="H1839" s="283" t="s">
        <v>172</v>
      </c>
      <c r="I1839" s="648">
        <f>SUM(N1817:N1821)</f>
        <v>1</v>
      </c>
      <c r="J1839" s="648"/>
      <c r="K1839" s="288">
        <f>SUM(O1817:P1821)</f>
        <v>0</v>
      </c>
      <c r="L1839" s="284">
        <f t="shared" si="300"/>
        <v>1</v>
      </c>
      <c r="M1839" s="269" t="s">
        <v>159</v>
      </c>
      <c r="N1839" s="291">
        <f>T1842</f>
        <v>0</v>
      </c>
      <c r="O1839" s="641">
        <f>V1842</f>
        <v>0</v>
      </c>
      <c r="P1839" s="641"/>
      <c r="Q1839" s="641">
        <f t="shared" si="301"/>
        <v>0</v>
      </c>
      <c r="R1839" s="660">
        <f t="shared" si="302"/>
        <v>0</v>
      </c>
      <c r="S1839" s="275" t="s">
        <v>171</v>
      </c>
      <c r="T1839" s="627">
        <v>0</v>
      </c>
      <c r="U1839" s="627"/>
      <c r="V1839" s="279">
        <v>0</v>
      </c>
      <c r="W1839" s="627">
        <v>0</v>
      </c>
      <c r="X1839" s="628"/>
    </row>
    <row r="1840" spans="2:24" s="50" customFormat="1" ht="14.25" thickBot="1">
      <c r="B1840" s="283" t="s">
        <v>170</v>
      </c>
      <c r="C1840" s="645">
        <f>SUM(C1822:D1826)</f>
        <v>0</v>
      </c>
      <c r="D1840" s="645"/>
      <c r="E1840" s="645">
        <f>SUM(E1822:F1826)</f>
        <v>1</v>
      </c>
      <c r="F1840" s="645"/>
      <c r="G1840" s="284">
        <f t="shared" si="303"/>
        <v>1</v>
      </c>
      <c r="H1840" s="283" t="s">
        <v>169</v>
      </c>
      <c r="I1840" s="648">
        <f>SUM(N1822:N1826)</f>
        <v>2</v>
      </c>
      <c r="J1840" s="648"/>
      <c r="K1840" s="288">
        <f>SUM(O1822:P1826)</f>
        <v>1</v>
      </c>
      <c r="L1840" s="284">
        <f t="shared" si="300"/>
        <v>3</v>
      </c>
      <c r="S1840" s="275" t="s">
        <v>168</v>
      </c>
      <c r="T1840" s="627">
        <v>0</v>
      </c>
      <c r="U1840" s="627"/>
      <c r="V1840" s="279">
        <v>0</v>
      </c>
      <c r="W1840" s="627">
        <v>0</v>
      </c>
      <c r="X1840" s="628"/>
    </row>
    <row r="1841" spans="2:24" s="50" customFormat="1">
      <c r="B1841" s="283" t="s">
        <v>167</v>
      </c>
      <c r="C1841" s="645">
        <f>SUM(C1827:D1831)</f>
        <v>0</v>
      </c>
      <c r="D1841" s="645"/>
      <c r="E1841" s="645">
        <f>SUM(E1827:F1831)</f>
        <v>0</v>
      </c>
      <c r="F1841" s="645"/>
      <c r="G1841" s="284">
        <f t="shared" si="303"/>
        <v>0</v>
      </c>
      <c r="H1841" s="283" t="s">
        <v>166</v>
      </c>
      <c r="I1841" s="648">
        <f>SUM(N1827:N1831)</f>
        <v>0</v>
      </c>
      <c r="J1841" s="648"/>
      <c r="K1841" s="288">
        <f>SUM(O1827:P1831)</f>
        <v>1</v>
      </c>
      <c r="L1841" s="284">
        <f t="shared" si="300"/>
        <v>1</v>
      </c>
      <c r="M1841" s="639" t="s">
        <v>165</v>
      </c>
      <c r="N1841" s="635">
        <f>SUM(I1841:J1847,N1838:N1839)</f>
        <v>2</v>
      </c>
      <c r="O1841" s="635">
        <f>SUM(K1841:K1847,O1838:P1839)</f>
        <v>6</v>
      </c>
      <c r="P1841" s="635"/>
      <c r="Q1841" s="635">
        <f t="shared" ref="Q1841:Q1842" si="304">SUM(M1841:P1841)</f>
        <v>8</v>
      </c>
      <c r="R1841" s="637">
        <f t="shared" ref="R1841:R1842" si="305">SUM(N1841:Q1841)</f>
        <v>16</v>
      </c>
      <c r="S1841" s="300" t="s">
        <v>164</v>
      </c>
      <c r="T1841" s="302">
        <v>0</v>
      </c>
      <c r="U1841" s="302">
        <v>0</v>
      </c>
      <c r="V1841" s="302">
        <v>0</v>
      </c>
      <c r="W1841" s="466">
        <v>0</v>
      </c>
      <c r="X1841" s="618"/>
    </row>
    <row r="1842" spans="2:24" s="50" customFormat="1" ht="14.25" thickBot="1">
      <c r="B1842" s="283" t="s">
        <v>163</v>
      </c>
      <c r="C1842" s="645">
        <f>SUM(C1832:D1836)</f>
        <v>1</v>
      </c>
      <c r="D1842" s="645"/>
      <c r="E1842" s="645">
        <f>SUM(E1832:F1836)</f>
        <v>2</v>
      </c>
      <c r="F1842" s="645"/>
      <c r="G1842" s="284">
        <f t="shared" si="303"/>
        <v>3</v>
      </c>
      <c r="H1842" s="283" t="s">
        <v>162</v>
      </c>
      <c r="I1842" s="648">
        <f>SUM(N1832:N1836)</f>
        <v>0</v>
      </c>
      <c r="J1842" s="648"/>
      <c r="K1842" s="288">
        <f>SUM(O1832:P1836)</f>
        <v>0</v>
      </c>
      <c r="L1842" s="284">
        <f t="shared" si="300"/>
        <v>0</v>
      </c>
      <c r="M1842" s="640"/>
      <c r="N1842" s="636"/>
      <c r="O1842" s="636"/>
      <c r="P1842" s="636"/>
      <c r="Q1842" s="636">
        <f t="shared" si="304"/>
        <v>0</v>
      </c>
      <c r="R1842" s="638">
        <f t="shared" si="305"/>
        <v>0</v>
      </c>
      <c r="S1842" s="277" t="s">
        <v>159</v>
      </c>
      <c r="T1842" s="632">
        <v>0</v>
      </c>
      <c r="U1842" s="632"/>
      <c r="V1842" s="280">
        <v>0</v>
      </c>
      <c r="W1842" s="632">
        <v>0</v>
      </c>
      <c r="X1842" s="647"/>
    </row>
    <row r="1843" spans="2:24" s="50" customFormat="1" ht="14.25" thickBot="1">
      <c r="B1843" s="283" t="s">
        <v>158</v>
      </c>
      <c r="C1843" s="645">
        <f>SUM(I1812:J1816)</f>
        <v>1</v>
      </c>
      <c r="D1843" s="645"/>
      <c r="E1843" s="645">
        <f>SUM(K1812:K1816)</f>
        <v>3</v>
      </c>
      <c r="F1843" s="645"/>
      <c r="G1843" s="284">
        <f t="shared" si="303"/>
        <v>4</v>
      </c>
      <c r="H1843" s="283" t="s">
        <v>157</v>
      </c>
      <c r="I1843" s="648">
        <f>SUM(T1812:U1816)</f>
        <v>0</v>
      </c>
      <c r="J1843" s="648"/>
      <c r="K1843" s="288">
        <f>SUM(V1812:V1816)</f>
        <v>1</v>
      </c>
      <c r="L1843" s="284">
        <f t="shared" si="300"/>
        <v>1</v>
      </c>
      <c r="M1843" s="292" t="s">
        <v>161</v>
      </c>
      <c r="N1843" s="319"/>
      <c r="O1843" s="320"/>
      <c r="P1843" s="649">
        <f>Q1841/Q1845*100</f>
        <v>19.512195121951219</v>
      </c>
      <c r="Q1843" s="650"/>
      <c r="R1843" s="271" t="s">
        <v>160</v>
      </c>
    </row>
    <row r="1844" spans="2:24" s="50" customFormat="1" ht="14.25" thickBot="1">
      <c r="B1844" s="283" t="s">
        <v>156</v>
      </c>
      <c r="C1844" s="645">
        <f>SUM(I1817:J1821)</f>
        <v>3</v>
      </c>
      <c r="D1844" s="645"/>
      <c r="E1844" s="645">
        <f>SUM(K1817:K1821)</f>
        <v>1</v>
      </c>
      <c r="F1844" s="645"/>
      <c r="G1844" s="284">
        <f t="shared" si="303"/>
        <v>4</v>
      </c>
      <c r="H1844" s="283" t="s">
        <v>155</v>
      </c>
      <c r="I1844" s="648">
        <f>SUM(T1817:U1821)</f>
        <v>0</v>
      </c>
      <c r="J1844" s="648"/>
      <c r="K1844" s="288">
        <f>SUM(V1817:V1821)</f>
        <v>2</v>
      </c>
      <c r="L1844" s="284">
        <f t="shared" si="300"/>
        <v>2</v>
      </c>
    </row>
    <row r="1845" spans="2:24" s="50" customFormat="1">
      <c r="B1845" s="283" t="s">
        <v>154</v>
      </c>
      <c r="C1845" s="645">
        <f>SUM(I1822:J1826)</f>
        <v>1</v>
      </c>
      <c r="D1845" s="645"/>
      <c r="E1845" s="645">
        <f>SUM(K1822:K1826)</f>
        <v>0</v>
      </c>
      <c r="F1845" s="645"/>
      <c r="G1845" s="284">
        <f t="shared" si="303"/>
        <v>1</v>
      </c>
      <c r="H1845" s="283" t="s">
        <v>153</v>
      </c>
      <c r="I1845" s="648">
        <f>SUM(T1822:U1826)</f>
        <v>2</v>
      </c>
      <c r="J1845" s="648"/>
      <c r="K1845" s="288">
        <f>SUM(V1822:V1826)</f>
        <v>1</v>
      </c>
      <c r="L1845" s="284">
        <f>SUM(H1845:K1845)</f>
        <v>3</v>
      </c>
      <c r="M1845" s="639" t="s">
        <v>152</v>
      </c>
      <c r="N1845" s="635">
        <f>SUM(C1838:D1847,I1838:J1847,N1838:N1839)</f>
        <v>20</v>
      </c>
      <c r="O1845" s="635">
        <f>SUM(E1838:F1847,K1838:K1847,O1838:P1839)</f>
        <v>21</v>
      </c>
      <c r="P1845" s="635"/>
      <c r="Q1845" s="635">
        <f>SUM(N1845:P1846)</f>
        <v>41</v>
      </c>
      <c r="R1845" s="637"/>
      <c r="S1845" s="651" t="s">
        <v>151</v>
      </c>
      <c r="T1845" s="623">
        <v>44</v>
      </c>
      <c r="U1845" s="623"/>
      <c r="V1845" s="623">
        <v>49</v>
      </c>
      <c r="W1845" s="623">
        <v>46</v>
      </c>
      <c r="X1845" s="625"/>
    </row>
    <row r="1846" spans="2:24" s="50" customFormat="1" ht="14.25" thickBot="1">
      <c r="B1846" s="283" t="s">
        <v>150</v>
      </c>
      <c r="C1846" s="645">
        <f>SUM(I1827:J1831)</f>
        <v>3</v>
      </c>
      <c r="D1846" s="645"/>
      <c r="E1846" s="645">
        <f>SUM(K1827:K1831)</f>
        <v>2</v>
      </c>
      <c r="F1846" s="645"/>
      <c r="G1846" s="284">
        <f t="shared" si="303"/>
        <v>5</v>
      </c>
      <c r="H1846" s="283" t="s">
        <v>149</v>
      </c>
      <c r="I1846" s="648">
        <f>SUM(T1827:U1831)</f>
        <v>0</v>
      </c>
      <c r="J1846" s="648"/>
      <c r="K1846" s="288">
        <f>SUM(V1827:V1831)</f>
        <v>1</v>
      </c>
      <c r="L1846" s="284">
        <f t="shared" ref="L1846:L1847" si="306">SUM(H1846:K1846)</f>
        <v>1</v>
      </c>
      <c r="M1846" s="640"/>
      <c r="N1846" s="636"/>
      <c r="O1846" s="636"/>
      <c r="P1846" s="636"/>
      <c r="Q1846" s="636"/>
      <c r="R1846" s="638"/>
      <c r="S1846" s="652"/>
      <c r="T1846" s="624"/>
      <c r="U1846" s="624"/>
      <c r="V1846" s="624"/>
      <c r="W1846" s="624"/>
      <c r="X1846" s="626"/>
    </row>
    <row r="1847" spans="2:24" s="50" customFormat="1" ht="14.25" thickBot="1">
      <c r="B1847" s="285" t="s">
        <v>148</v>
      </c>
      <c r="C1847" s="641">
        <f>SUM(I1832:J1836)</f>
        <v>1</v>
      </c>
      <c r="D1847" s="641"/>
      <c r="E1847" s="641">
        <f>SUM(K1832:K1836)</f>
        <v>3</v>
      </c>
      <c r="F1847" s="641"/>
      <c r="G1847" s="286">
        <f t="shared" si="303"/>
        <v>4</v>
      </c>
      <c r="H1847" s="285" t="s">
        <v>147</v>
      </c>
      <c r="I1847" s="653">
        <f>SUM(T1832:U1836)</f>
        <v>0</v>
      </c>
      <c r="J1847" s="653"/>
      <c r="K1847" s="289">
        <f>SUM(V1832:V1836)</f>
        <v>0</v>
      </c>
      <c r="L1847" s="286">
        <f t="shared" si="306"/>
        <v>0</v>
      </c>
      <c r="M1847" s="269" t="s">
        <v>7</v>
      </c>
      <c r="N1847" s="306"/>
      <c r="O1847" s="306"/>
      <c r="P1847" s="306"/>
      <c r="Q1847" s="661">
        <f>字別人口!Q100</f>
        <v>22</v>
      </c>
      <c r="R1847" s="662"/>
      <c r="S1847" s="643" t="s">
        <v>146</v>
      </c>
      <c r="T1847" s="643"/>
      <c r="U1847" s="643"/>
      <c r="V1847" s="643"/>
      <c r="W1847" s="169">
        <v>44</v>
      </c>
      <c r="X1847" s="107">
        <v>74</v>
      </c>
    </row>
    <row r="1849" spans="2:24" s="50" customFormat="1"/>
    <row r="1850" spans="2:24" s="50" customFormat="1" ht="13.5" customHeight="1">
      <c r="B1850" s="643" t="s">
        <v>1</v>
      </c>
      <c r="C1850" s="643"/>
      <c r="D1850" s="643" t="s">
        <v>2</v>
      </c>
      <c r="E1850" s="643"/>
      <c r="F1850" s="643"/>
      <c r="G1850" s="643"/>
      <c r="H1850" s="643"/>
      <c r="I1850" s="643"/>
      <c r="J1850" s="631" t="s">
        <v>338</v>
      </c>
      <c r="K1850" s="631"/>
      <c r="L1850" s="631"/>
      <c r="M1850" s="631"/>
      <c r="N1850" s="631"/>
      <c r="O1850" s="631"/>
      <c r="P1850" s="631"/>
      <c r="U1850" s="193" t="str">
        <f>$U$2</f>
        <v>平成29年11月30日</v>
      </c>
      <c r="V1850" s="193"/>
      <c r="W1850" s="193"/>
      <c r="X1850" s="193" t="s">
        <v>0</v>
      </c>
    </row>
    <row r="1851" spans="2:24" s="50" customFormat="1" ht="13.5" customHeight="1">
      <c r="B1851" s="643" t="s">
        <v>282</v>
      </c>
      <c r="C1851" s="643"/>
      <c r="D1851" s="643" t="s">
        <v>99</v>
      </c>
      <c r="E1851" s="643"/>
      <c r="F1851" s="643"/>
      <c r="G1851" s="643"/>
      <c r="H1851" s="260"/>
      <c r="I1851" s="260"/>
      <c r="J1851" s="631"/>
      <c r="K1851" s="631"/>
      <c r="L1851" s="631"/>
      <c r="M1851" s="631"/>
      <c r="N1851" s="631"/>
      <c r="O1851" s="631"/>
      <c r="P1851" s="631"/>
      <c r="U1851" s="193" t="str">
        <f>$U$3</f>
        <v>平成29年12月 1日</v>
      </c>
      <c r="V1851" s="193"/>
      <c r="W1851" s="193"/>
      <c r="X1851" s="193" t="s">
        <v>3</v>
      </c>
    </row>
    <row r="1852" spans="2:24" s="50" customFormat="1" ht="13.5" customHeight="1" thickBot="1">
      <c r="J1852" s="273"/>
      <c r="K1852" s="273"/>
      <c r="L1852" s="273"/>
      <c r="M1852" s="273"/>
      <c r="N1852" s="273"/>
      <c r="O1852" s="273"/>
      <c r="P1852" s="273"/>
      <c r="U1852" s="260"/>
      <c r="X1852" s="260"/>
    </row>
    <row r="1853" spans="2:24" s="50" customFormat="1">
      <c r="B1853" s="294" t="s">
        <v>280</v>
      </c>
      <c r="C1853" s="642" t="s">
        <v>4</v>
      </c>
      <c r="D1853" s="642"/>
      <c r="E1853" s="642" t="s">
        <v>5</v>
      </c>
      <c r="F1853" s="642"/>
      <c r="G1853" s="295" t="s">
        <v>6</v>
      </c>
      <c r="H1853" s="294" t="s">
        <v>280</v>
      </c>
      <c r="I1853" s="642" t="s">
        <v>4</v>
      </c>
      <c r="J1853" s="642"/>
      <c r="K1853" s="296" t="s">
        <v>5</v>
      </c>
      <c r="L1853" s="295" t="s">
        <v>6</v>
      </c>
      <c r="M1853" s="294" t="s">
        <v>280</v>
      </c>
      <c r="N1853" s="296" t="s">
        <v>4</v>
      </c>
      <c r="O1853" s="642" t="s">
        <v>5</v>
      </c>
      <c r="P1853" s="642"/>
      <c r="Q1853" s="642" t="s">
        <v>6</v>
      </c>
      <c r="R1853" s="646"/>
      <c r="S1853" s="294" t="s">
        <v>280</v>
      </c>
      <c r="T1853" s="642" t="s">
        <v>4</v>
      </c>
      <c r="U1853" s="642"/>
      <c r="V1853" s="296" t="s">
        <v>5</v>
      </c>
      <c r="W1853" s="642" t="s">
        <v>6</v>
      </c>
      <c r="X1853" s="646"/>
    </row>
    <row r="1854" spans="2:24" s="50" customFormat="1">
      <c r="B1854" s="297" t="s">
        <v>279</v>
      </c>
      <c r="C1854" s="656">
        <v>10</v>
      </c>
      <c r="D1854" s="663"/>
      <c r="E1854" s="656">
        <v>8</v>
      </c>
      <c r="F1854" s="663"/>
      <c r="G1854" s="365">
        <v>18</v>
      </c>
      <c r="H1854" s="297" t="s">
        <v>278</v>
      </c>
      <c r="I1854" s="656">
        <v>11</v>
      </c>
      <c r="J1854" s="663"/>
      <c r="K1854" s="364">
        <v>8</v>
      </c>
      <c r="L1854" s="365">
        <v>19</v>
      </c>
      <c r="M1854" s="297" t="s">
        <v>277</v>
      </c>
      <c r="N1854" s="364">
        <v>6</v>
      </c>
      <c r="O1854" s="656">
        <v>13</v>
      </c>
      <c r="P1854" s="663"/>
      <c r="Q1854" s="656">
        <v>19</v>
      </c>
      <c r="R1854" s="657"/>
      <c r="S1854" s="297" t="s">
        <v>276</v>
      </c>
      <c r="T1854" s="656">
        <v>3</v>
      </c>
      <c r="U1854" s="663"/>
      <c r="V1854" s="364">
        <v>5</v>
      </c>
      <c r="W1854" s="656">
        <v>8</v>
      </c>
      <c r="X1854" s="657"/>
    </row>
    <row r="1855" spans="2:24" s="50" customFormat="1">
      <c r="B1855" s="275" t="s">
        <v>275</v>
      </c>
      <c r="C1855" s="658">
        <v>9</v>
      </c>
      <c r="D1855" s="664"/>
      <c r="E1855" s="658">
        <v>7</v>
      </c>
      <c r="F1855" s="664"/>
      <c r="G1855" s="362">
        <v>16</v>
      </c>
      <c r="H1855" s="275" t="s">
        <v>274</v>
      </c>
      <c r="I1855" s="658">
        <v>7</v>
      </c>
      <c r="J1855" s="664"/>
      <c r="K1855" s="361">
        <v>7</v>
      </c>
      <c r="L1855" s="362">
        <v>14</v>
      </c>
      <c r="M1855" s="275" t="s">
        <v>273</v>
      </c>
      <c r="N1855" s="361">
        <v>4</v>
      </c>
      <c r="O1855" s="658">
        <v>9</v>
      </c>
      <c r="P1855" s="664"/>
      <c r="Q1855" s="658">
        <v>13</v>
      </c>
      <c r="R1855" s="659"/>
      <c r="S1855" s="275" t="s">
        <v>272</v>
      </c>
      <c r="T1855" s="658">
        <v>5</v>
      </c>
      <c r="U1855" s="664"/>
      <c r="V1855" s="361">
        <v>9</v>
      </c>
      <c r="W1855" s="658">
        <v>14</v>
      </c>
      <c r="X1855" s="659"/>
    </row>
    <row r="1856" spans="2:24" s="50" customFormat="1">
      <c r="B1856" s="275" t="s">
        <v>271</v>
      </c>
      <c r="C1856" s="658">
        <v>6</v>
      </c>
      <c r="D1856" s="664"/>
      <c r="E1856" s="658">
        <v>8</v>
      </c>
      <c r="F1856" s="664"/>
      <c r="G1856" s="362">
        <v>14</v>
      </c>
      <c r="H1856" s="275" t="s">
        <v>270</v>
      </c>
      <c r="I1856" s="658">
        <v>6</v>
      </c>
      <c r="J1856" s="664"/>
      <c r="K1856" s="361">
        <v>13</v>
      </c>
      <c r="L1856" s="362">
        <v>19</v>
      </c>
      <c r="M1856" s="275" t="s">
        <v>269</v>
      </c>
      <c r="N1856" s="361">
        <v>8</v>
      </c>
      <c r="O1856" s="658">
        <v>8</v>
      </c>
      <c r="P1856" s="664"/>
      <c r="Q1856" s="658">
        <v>16</v>
      </c>
      <c r="R1856" s="659"/>
      <c r="S1856" s="275" t="s">
        <v>268</v>
      </c>
      <c r="T1856" s="658">
        <v>4</v>
      </c>
      <c r="U1856" s="664"/>
      <c r="V1856" s="361">
        <v>4</v>
      </c>
      <c r="W1856" s="658">
        <v>8</v>
      </c>
      <c r="X1856" s="659"/>
    </row>
    <row r="1857" spans="2:24" s="50" customFormat="1">
      <c r="B1857" s="275" t="s">
        <v>267</v>
      </c>
      <c r="C1857" s="658">
        <v>4</v>
      </c>
      <c r="D1857" s="664"/>
      <c r="E1857" s="658">
        <v>6</v>
      </c>
      <c r="F1857" s="664"/>
      <c r="G1857" s="362">
        <v>10</v>
      </c>
      <c r="H1857" s="275" t="s">
        <v>266</v>
      </c>
      <c r="I1857" s="658">
        <v>7</v>
      </c>
      <c r="J1857" s="664"/>
      <c r="K1857" s="361">
        <v>4</v>
      </c>
      <c r="L1857" s="362">
        <v>11</v>
      </c>
      <c r="M1857" s="275" t="s">
        <v>265</v>
      </c>
      <c r="N1857" s="361">
        <v>5</v>
      </c>
      <c r="O1857" s="658">
        <v>4</v>
      </c>
      <c r="P1857" s="664"/>
      <c r="Q1857" s="658">
        <v>9</v>
      </c>
      <c r="R1857" s="659"/>
      <c r="S1857" s="275" t="s">
        <v>264</v>
      </c>
      <c r="T1857" s="658">
        <v>5</v>
      </c>
      <c r="U1857" s="664"/>
      <c r="V1857" s="361">
        <v>7</v>
      </c>
      <c r="W1857" s="658">
        <v>12</v>
      </c>
      <c r="X1857" s="659"/>
    </row>
    <row r="1858" spans="2:24" s="50" customFormat="1">
      <c r="B1858" s="300" t="s">
        <v>263</v>
      </c>
      <c r="C1858" s="619">
        <v>7</v>
      </c>
      <c r="D1858" s="668"/>
      <c r="E1858" s="619">
        <v>10</v>
      </c>
      <c r="F1858" s="668"/>
      <c r="G1858" s="363">
        <v>17</v>
      </c>
      <c r="H1858" s="300" t="s">
        <v>262</v>
      </c>
      <c r="I1858" s="619">
        <v>7</v>
      </c>
      <c r="J1858" s="668"/>
      <c r="K1858" s="358">
        <v>2</v>
      </c>
      <c r="L1858" s="363">
        <v>9</v>
      </c>
      <c r="M1858" s="300" t="s">
        <v>261</v>
      </c>
      <c r="N1858" s="358">
        <v>9</v>
      </c>
      <c r="O1858" s="619">
        <v>7</v>
      </c>
      <c r="P1858" s="668"/>
      <c r="Q1858" s="619">
        <v>16</v>
      </c>
      <c r="R1858" s="620"/>
      <c r="S1858" s="300" t="s">
        <v>260</v>
      </c>
      <c r="T1858" s="619">
        <v>2</v>
      </c>
      <c r="U1858" s="668"/>
      <c r="V1858" s="358">
        <v>10</v>
      </c>
      <c r="W1858" s="619">
        <v>12</v>
      </c>
      <c r="X1858" s="620"/>
    </row>
    <row r="1859" spans="2:24" s="50" customFormat="1">
      <c r="B1859" s="275" t="s">
        <v>259</v>
      </c>
      <c r="C1859" s="656">
        <v>12</v>
      </c>
      <c r="D1859" s="663"/>
      <c r="E1859" s="656">
        <v>7</v>
      </c>
      <c r="F1859" s="663"/>
      <c r="G1859" s="362">
        <v>19</v>
      </c>
      <c r="H1859" s="275" t="s">
        <v>258</v>
      </c>
      <c r="I1859" s="656">
        <v>9</v>
      </c>
      <c r="J1859" s="663"/>
      <c r="K1859" s="361">
        <v>6</v>
      </c>
      <c r="L1859" s="362">
        <v>15</v>
      </c>
      <c r="M1859" s="275" t="s">
        <v>257</v>
      </c>
      <c r="N1859" s="361">
        <v>5</v>
      </c>
      <c r="O1859" s="656">
        <v>5</v>
      </c>
      <c r="P1859" s="663"/>
      <c r="Q1859" s="656">
        <v>10</v>
      </c>
      <c r="R1859" s="657"/>
      <c r="S1859" s="275" t="s">
        <v>256</v>
      </c>
      <c r="T1859" s="656">
        <v>9</v>
      </c>
      <c r="U1859" s="663"/>
      <c r="V1859" s="361">
        <v>9</v>
      </c>
      <c r="W1859" s="656">
        <v>18</v>
      </c>
      <c r="X1859" s="657"/>
    </row>
    <row r="1860" spans="2:24" s="50" customFormat="1">
      <c r="B1860" s="275" t="s">
        <v>255</v>
      </c>
      <c r="C1860" s="658">
        <v>6</v>
      </c>
      <c r="D1860" s="664"/>
      <c r="E1860" s="658">
        <v>8</v>
      </c>
      <c r="F1860" s="664"/>
      <c r="G1860" s="362">
        <v>14</v>
      </c>
      <c r="H1860" s="275" t="s">
        <v>254</v>
      </c>
      <c r="I1860" s="658">
        <v>11</v>
      </c>
      <c r="J1860" s="664"/>
      <c r="K1860" s="361">
        <v>9</v>
      </c>
      <c r="L1860" s="362">
        <v>20</v>
      </c>
      <c r="M1860" s="275" t="s">
        <v>253</v>
      </c>
      <c r="N1860" s="361">
        <v>6</v>
      </c>
      <c r="O1860" s="658">
        <v>8</v>
      </c>
      <c r="P1860" s="664"/>
      <c r="Q1860" s="658">
        <v>14</v>
      </c>
      <c r="R1860" s="659"/>
      <c r="S1860" s="275" t="s">
        <v>252</v>
      </c>
      <c r="T1860" s="658">
        <v>6</v>
      </c>
      <c r="U1860" s="664"/>
      <c r="V1860" s="361">
        <v>6</v>
      </c>
      <c r="W1860" s="658">
        <v>12</v>
      </c>
      <c r="X1860" s="659"/>
    </row>
    <row r="1861" spans="2:24" s="50" customFormat="1">
      <c r="B1861" s="275" t="s">
        <v>251</v>
      </c>
      <c r="C1861" s="658">
        <v>11</v>
      </c>
      <c r="D1861" s="664"/>
      <c r="E1861" s="658">
        <v>9</v>
      </c>
      <c r="F1861" s="664"/>
      <c r="G1861" s="362">
        <v>20</v>
      </c>
      <c r="H1861" s="275" t="s">
        <v>250</v>
      </c>
      <c r="I1861" s="658">
        <v>8</v>
      </c>
      <c r="J1861" s="664"/>
      <c r="K1861" s="361">
        <v>10</v>
      </c>
      <c r="L1861" s="362">
        <v>18</v>
      </c>
      <c r="M1861" s="275" t="s">
        <v>249</v>
      </c>
      <c r="N1861" s="361">
        <v>3</v>
      </c>
      <c r="O1861" s="658">
        <v>8</v>
      </c>
      <c r="P1861" s="664"/>
      <c r="Q1861" s="658">
        <v>11</v>
      </c>
      <c r="R1861" s="659"/>
      <c r="S1861" s="275" t="s">
        <v>248</v>
      </c>
      <c r="T1861" s="658">
        <v>0</v>
      </c>
      <c r="U1861" s="664"/>
      <c r="V1861" s="361">
        <v>2</v>
      </c>
      <c r="W1861" s="658">
        <v>2</v>
      </c>
      <c r="X1861" s="659"/>
    </row>
    <row r="1862" spans="2:24" s="50" customFormat="1">
      <c r="B1862" s="275" t="s">
        <v>247</v>
      </c>
      <c r="C1862" s="658">
        <v>10</v>
      </c>
      <c r="D1862" s="664"/>
      <c r="E1862" s="658">
        <v>3</v>
      </c>
      <c r="F1862" s="664"/>
      <c r="G1862" s="362">
        <v>13</v>
      </c>
      <c r="H1862" s="275" t="s">
        <v>246</v>
      </c>
      <c r="I1862" s="658">
        <v>11</v>
      </c>
      <c r="J1862" s="664"/>
      <c r="K1862" s="361">
        <v>5</v>
      </c>
      <c r="L1862" s="362">
        <v>16</v>
      </c>
      <c r="M1862" s="275" t="s">
        <v>245</v>
      </c>
      <c r="N1862" s="361">
        <v>5</v>
      </c>
      <c r="O1862" s="658">
        <v>7</v>
      </c>
      <c r="P1862" s="664"/>
      <c r="Q1862" s="658">
        <v>12</v>
      </c>
      <c r="R1862" s="659"/>
      <c r="S1862" s="275" t="s">
        <v>244</v>
      </c>
      <c r="T1862" s="658">
        <v>5</v>
      </c>
      <c r="U1862" s="664"/>
      <c r="V1862" s="361">
        <v>1</v>
      </c>
      <c r="W1862" s="658">
        <v>6</v>
      </c>
      <c r="X1862" s="659"/>
    </row>
    <row r="1863" spans="2:24" s="50" customFormat="1">
      <c r="B1863" s="300" t="s">
        <v>243</v>
      </c>
      <c r="C1863" s="619">
        <v>6</v>
      </c>
      <c r="D1863" s="668"/>
      <c r="E1863" s="619">
        <v>7</v>
      </c>
      <c r="F1863" s="668"/>
      <c r="G1863" s="363">
        <v>13</v>
      </c>
      <c r="H1863" s="300" t="s">
        <v>242</v>
      </c>
      <c r="I1863" s="619">
        <v>9</v>
      </c>
      <c r="J1863" s="668"/>
      <c r="K1863" s="358">
        <v>10</v>
      </c>
      <c r="L1863" s="363">
        <v>19</v>
      </c>
      <c r="M1863" s="300" t="s">
        <v>241</v>
      </c>
      <c r="N1863" s="358">
        <v>7</v>
      </c>
      <c r="O1863" s="619">
        <v>10</v>
      </c>
      <c r="P1863" s="668"/>
      <c r="Q1863" s="619">
        <v>17</v>
      </c>
      <c r="R1863" s="620"/>
      <c r="S1863" s="300" t="s">
        <v>240</v>
      </c>
      <c r="T1863" s="619">
        <v>1</v>
      </c>
      <c r="U1863" s="668"/>
      <c r="V1863" s="358">
        <v>0</v>
      </c>
      <c r="W1863" s="619">
        <v>1</v>
      </c>
      <c r="X1863" s="620"/>
    </row>
    <row r="1864" spans="2:24" s="50" customFormat="1">
      <c r="B1864" s="275" t="s">
        <v>239</v>
      </c>
      <c r="C1864" s="656">
        <v>5</v>
      </c>
      <c r="D1864" s="663"/>
      <c r="E1864" s="656">
        <v>14</v>
      </c>
      <c r="F1864" s="663"/>
      <c r="G1864" s="362">
        <v>19</v>
      </c>
      <c r="H1864" s="275" t="s">
        <v>238</v>
      </c>
      <c r="I1864" s="656">
        <v>9</v>
      </c>
      <c r="J1864" s="663"/>
      <c r="K1864" s="361">
        <v>8</v>
      </c>
      <c r="L1864" s="362">
        <v>17</v>
      </c>
      <c r="M1864" s="275" t="s">
        <v>237</v>
      </c>
      <c r="N1864" s="361">
        <v>6</v>
      </c>
      <c r="O1864" s="656">
        <v>5</v>
      </c>
      <c r="P1864" s="663"/>
      <c r="Q1864" s="656">
        <v>11</v>
      </c>
      <c r="R1864" s="657"/>
      <c r="S1864" s="275" t="s">
        <v>236</v>
      </c>
      <c r="T1864" s="656">
        <v>1</v>
      </c>
      <c r="U1864" s="663"/>
      <c r="V1864" s="361">
        <v>2</v>
      </c>
      <c r="W1864" s="656">
        <v>3</v>
      </c>
      <c r="X1864" s="657"/>
    </row>
    <row r="1865" spans="2:24" s="50" customFormat="1">
      <c r="B1865" s="275" t="s">
        <v>235</v>
      </c>
      <c r="C1865" s="658">
        <v>8</v>
      </c>
      <c r="D1865" s="664"/>
      <c r="E1865" s="658">
        <v>5</v>
      </c>
      <c r="F1865" s="664"/>
      <c r="G1865" s="362">
        <v>13</v>
      </c>
      <c r="H1865" s="275" t="s">
        <v>234</v>
      </c>
      <c r="I1865" s="658">
        <v>8</v>
      </c>
      <c r="J1865" s="664"/>
      <c r="K1865" s="361">
        <v>11</v>
      </c>
      <c r="L1865" s="362">
        <v>19</v>
      </c>
      <c r="M1865" s="275" t="s">
        <v>233</v>
      </c>
      <c r="N1865" s="361">
        <v>7</v>
      </c>
      <c r="O1865" s="658">
        <v>4</v>
      </c>
      <c r="P1865" s="664"/>
      <c r="Q1865" s="658">
        <v>11</v>
      </c>
      <c r="R1865" s="659"/>
      <c r="S1865" s="275" t="s">
        <v>232</v>
      </c>
      <c r="T1865" s="658">
        <v>0</v>
      </c>
      <c r="U1865" s="664"/>
      <c r="V1865" s="361">
        <v>0</v>
      </c>
      <c r="W1865" s="658">
        <v>0</v>
      </c>
      <c r="X1865" s="659"/>
    </row>
    <row r="1866" spans="2:24" s="50" customFormat="1">
      <c r="B1866" s="275" t="s">
        <v>231</v>
      </c>
      <c r="C1866" s="658">
        <v>9</v>
      </c>
      <c r="D1866" s="664"/>
      <c r="E1866" s="658">
        <v>9</v>
      </c>
      <c r="F1866" s="664"/>
      <c r="G1866" s="362">
        <v>18</v>
      </c>
      <c r="H1866" s="275" t="s">
        <v>230</v>
      </c>
      <c r="I1866" s="658">
        <v>7</v>
      </c>
      <c r="J1866" s="664"/>
      <c r="K1866" s="361">
        <v>12</v>
      </c>
      <c r="L1866" s="362">
        <v>19</v>
      </c>
      <c r="M1866" s="275" t="s">
        <v>229</v>
      </c>
      <c r="N1866" s="361">
        <v>5</v>
      </c>
      <c r="O1866" s="658">
        <v>6</v>
      </c>
      <c r="P1866" s="664"/>
      <c r="Q1866" s="658">
        <v>11</v>
      </c>
      <c r="R1866" s="659"/>
      <c r="S1866" s="275" t="s">
        <v>228</v>
      </c>
      <c r="T1866" s="658">
        <v>0</v>
      </c>
      <c r="U1866" s="664"/>
      <c r="V1866" s="361">
        <v>1</v>
      </c>
      <c r="W1866" s="658">
        <v>1</v>
      </c>
      <c r="X1866" s="659"/>
    </row>
    <row r="1867" spans="2:24" s="50" customFormat="1">
      <c r="B1867" s="275" t="s">
        <v>227</v>
      </c>
      <c r="C1867" s="658">
        <v>8</v>
      </c>
      <c r="D1867" s="664"/>
      <c r="E1867" s="658">
        <v>9</v>
      </c>
      <c r="F1867" s="664"/>
      <c r="G1867" s="362">
        <v>17</v>
      </c>
      <c r="H1867" s="275" t="s">
        <v>226</v>
      </c>
      <c r="I1867" s="658">
        <v>8</v>
      </c>
      <c r="J1867" s="664"/>
      <c r="K1867" s="361">
        <v>7</v>
      </c>
      <c r="L1867" s="362">
        <v>15</v>
      </c>
      <c r="M1867" s="275" t="s">
        <v>225</v>
      </c>
      <c r="N1867" s="361">
        <v>7</v>
      </c>
      <c r="O1867" s="658">
        <v>6</v>
      </c>
      <c r="P1867" s="664"/>
      <c r="Q1867" s="658">
        <v>13</v>
      </c>
      <c r="R1867" s="659"/>
      <c r="S1867" s="275" t="s">
        <v>224</v>
      </c>
      <c r="T1867" s="658">
        <v>2</v>
      </c>
      <c r="U1867" s="664"/>
      <c r="V1867" s="361">
        <v>2</v>
      </c>
      <c r="W1867" s="658">
        <v>4</v>
      </c>
      <c r="X1867" s="659"/>
    </row>
    <row r="1868" spans="2:24" s="50" customFormat="1">
      <c r="B1868" s="300" t="s">
        <v>223</v>
      </c>
      <c r="C1868" s="619">
        <v>11</v>
      </c>
      <c r="D1868" s="668"/>
      <c r="E1868" s="619">
        <v>7</v>
      </c>
      <c r="F1868" s="668"/>
      <c r="G1868" s="363">
        <v>18</v>
      </c>
      <c r="H1868" s="300" t="s">
        <v>222</v>
      </c>
      <c r="I1868" s="619">
        <v>8</v>
      </c>
      <c r="J1868" s="668"/>
      <c r="K1868" s="358">
        <v>12</v>
      </c>
      <c r="L1868" s="363">
        <v>20</v>
      </c>
      <c r="M1868" s="300" t="s">
        <v>221</v>
      </c>
      <c r="N1868" s="358">
        <v>5</v>
      </c>
      <c r="O1868" s="619">
        <v>3</v>
      </c>
      <c r="P1868" s="668"/>
      <c r="Q1868" s="619">
        <v>8</v>
      </c>
      <c r="R1868" s="620"/>
      <c r="S1868" s="300" t="s">
        <v>220</v>
      </c>
      <c r="T1868" s="619">
        <v>0</v>
      </c>
      <c r="U1868" s="668"/>
      <c r="V1868" s="358">
        <v>0</v>
      </c>
      <c r="W1868" s="619">
        <v>0</v>
      </c>
      <c r="X1868" s="620"/>
    </row>
    <row r="1869" spans="2:24" s="50" customFormat="1">
      <c r="B1869" s="275" t="s">
        <v>219</v>
      </c>
      <c r="C1869" s="656">
        <v>5</v>
      </c>
      <c r="D1869" s="663"/>
      <c r="E1869" s="656">
        <v>14</v>
      </c>
      <c r="F1869" s="663"/>
      <c r="G1869" s="362">
        <v>19</v>
      </c>
      <c r="H1869" s="275" t="s">
        <v>218</v>
      </c>
      <c r="I1869" s="656">
        <v>13</v>
      </c>
      <c r="J1869" s="663"/>
      <c r="K1869" s="361">
        <v>8</v>
      </c>
      <c r="L1869" s="362">
        <v>21</v>
      </c>
      <c r="M1869" s="275" t="s">
        <v>217</v>
      </c>
      <c r="N1869" s="361">
        <v>8</v>
      </c>
      <c r="O1869" s="656">
        <v>6</v>
      </c>
      <c r="P1869" s="663"/>
      <c r="Q1869" s="656">
        <v>14</v>
      </c>
      <c r="R1869" s="657"/>
      <c r="S1869" s="275" t="s">
        <v>216</v>
      </c>
      <c r="T1869" s="656">
        <v>1</v>
      </c>
      <c r="U1869" s="663"/>
      <c r="V1869" s="361">
        <v>3</v>
      </c>
      <c r="W1869" s="656">
        <v>4</v>
      </c>
      <c r="X1869" s="657"/>
    </row>
    <row r="1870" spans="2:24" s="50" customFormat="1">
      <c r="B1870" s="275" t="s">
        <v>215</v>
      </c>
      <c r="C1870" s="658">
        <v>12</v>
      </c>
      <c r="D1870" s="664"/>
      <c r="E1870" s="658">
        <v>5</v>
      </c>
      <c r="F1870" s="664"/>
      <c r="G1870" s="362">
        <v>17</v>
      </c>
      <c r="H1870" s="275" t="s">
        <v>214</v>
      </c>
      <c r="I1870" s="658">
        <v>9</v>
      </c>
      <c r="J1870" s="664"/>
      <c r="K1870" s="361">
        <v>7</v>
      </c>
      <c r="L1870" s="362">
        <v>16</v>
      </c>
      <c r="M1870" s="275" t="s">
        <v>213</v>
      </c>
      <c r="N1870" s="361">
        <v>10</v>
      </c>
      <c r="O1870" s="658">
        <v>2</v>
      </c>
      <c r="P1870" s="664"/>
      <c r="Q1870" s="658">
        <v>12</v>
      </c>
      <c r="R1870" s="659"/>
      <c r="S1870" s="275" t="s">
        <v>212</v>
      </c>
      <c r="T1870" s="658">
        <v>2</v>
      </c>
      <c r="U1870" s="664"/>
      <c r="V1870" s="361">
        <v>3</v>
      </c>
      <c r="W1870" s="658">
        <v>5</v>
      </c>
      <c r="X1870" s="659"/>
    </row>
    <row r="1871" spans="2:24" s="50" customFormat="1">
      <c r="B1871" s="275" t="s">
        <v>211</v>
      </c>
      <c r="C1871" s="658">
        <v>2</v>
      </c>
      <c r="D1871" s="664"/>
      <c r="E1871" s="658">
        <v>15</v>
      </c>
      <c r="F1871" s="664"/>
      <c r="G1871" s="362">
        <v>17</v>
      </c>
      <c r="H1871" s="275" t="s">
        <v>210</v>
      </c>
      <c r="I1871" s="658">
        <v>9</v>
      </c>
      <c r="J1871" s="664"/>
      <c r="K1871" s="361">
        <v>15</v>
      </c>
      <c r="L1871" s="362">
        <v>24</v>
      </c>
      <c r="M1871" s="275" t="s">
        <v>209</v>
      </c>
      <c r="N1871" s="361">
        <v>6</v>
      </c>
      <c r="O1871" s="658">
        <v>3</v>
      </c>
      <c r="P1871" s="664"/>
      <c r="Q1871" s="658">
        <v>9</v>
      </c>
      <c r="R1871" s="659"/>
      <c r="S1871" s="275" t="s">
        <v>208</v>
      </c>
      <c r="T1871" s="658">
        <v>0</v>
      </c>
      <c r="U1871" s="664"/>
      <c r="V1871" s="361">
        <v>1</v>
      </c>
      <c r="W1871" s="658">
        <v>1</v>
      </c>
      <c r="X1871" s="659"/>
    </row>
    <row r="1872" spans="2:24" s="50" customFormat="1">
      <c r="B1872" s="275" t="s">
        <v>207</v>
      </c>
      <c r="C1872" s="658">
        <v>9</v>
      </c>
      <c r="D1872" s="664"/>
      <c r="E1872" s="658">
        <v>15</v>
      </c>
      <c r="F1872" s="664"/>
      <c r="G1872" s="362">
        <v>24</v>
      </c>
      <c r="H1872" s="275" t="s">
        <v>206</v>
      </c>
      <c r="I1872" s="658">
        <v>11</v>
      </c>
      <c r="J1872" s="664"/>
      <c r="K1872" s="361">
        <v>11</v>
      </c>
      <c r="L1872" s="362">
        <v>22</v>
      </c>
      <c r="M1872" s="275" t="s">
        <v>205</v>
      </c>
      <c r="N1872" s="361">
        <v>2</v>
      </c>
      <c r="O1872" s="658">
        <v>5</v>
      </c>
      <c r="P1872" s="664"/>
      <c r="Q1872" s="658">
        <v>7</v>
      </c>
      <c r="R1872" s="659"/>
      <c r="S1872" s="275" t="s">
        <v>204</v>
      </c>
      <c r="T1872" s="658">
        <v>0</v>
      </c>
      <c r="U1872" s="664"/>
      <c r="V1872" s="361">
        <v>0</v>
      </c>
      <c r="W1872" s="658">
        <v>0</v>
      </c>
      <c r="X1872" s="659"/>
    </row>
    <row r="1873" spans="2:24" s="50" customFormat="1">
      <c r="B1873" s="300" t="s">
        <v>203</v>
      </c>
      <c r="C1873" s="619">
        <v>7</v>
      </c>
      <c r="D1873" s="668"/>
      <c r="E1873" s="619">
        <v>10</v>
      </c>
      <c r="F1873" s="668"/>
      <c r="G1873" s="363">
        <v>17</v>
      </c>
      <c r="H1873" s="300" t="s">
        <v>202</v>
      </c>
      <c r="I1873" s="619">
        <v>15</v>
      </c>
      <c r="J1873" s="668"/>
      <c r="K1873" s="358">
        <v>13</v>
      </c>
      <c r="L1873" s="363">
        <v>28</v>
      </c>
      <c r="M1873" s="300" t="s">
        <v>201</v>
      </c>
      <c r="N1873" s="358">
        <v>3</v>
      </c>
      <c r="O1873" s="619">
        <v>4</v>
      </c>
      <c r="P1873" s="668"/>
      <c r="Q1873" s="619">
        <v>7</v>
      </c>
      <c r="R1873" s="620"/>
      <c r="S1873" s="300" t="s">
        <v>200</v>
      </c>
      <c r="T1873" s="619">
        <v>0</v>
      </c>
      <c r="U1873" s="668"/>
      <c r="V1873" s="358">
        <v>1</v>
      </c>
      <c r="W1873" s="619">
        <v>1</v>
      </c>
      <c r="X1873" s="620"/>
    </row>
    <row r="1874" spans="2:24" s="50" customFormat="1">
      <c r="B1874" s="275" t="s">
        <v>199</v>
      </c>
      <c r="C1874" s="656">
        <v>4</v>
      </c>
      <c r="D1874" s="663"/>
      <c r="E1874" s="656">
        <v>7</v>
      </c>
      <c r="F1874" s="663"/>
      <c r="G1874" s="362">
        <v>11</v>
      </c>
      <c r="H1874" s="275" t="s">
        <v>198</v>
      </c>
      <c r="I1874" s="656">
        <v>13</v>
      </c>
      <c r="J1874" s="663"/>
      <c r="K1874" s="361">
        <v>10</v>
      </c>
      <c r="L1874" s="362">
        <v>23</v>
      </c>
      <c r="M1874" s="275" t="s">
        <v>197</v>
      </c>
      <c r="N1874" s="361">
        <v>5</v>
      </c>
      <c r="O1874" s="656">
        <v>3</v>
      </c>
      <c r="P1874" s="663"/>
      <c r="Q1874" s="656">
        <v>8</v>
      </c>
      <c r="R1874" s="657"/>
      <c r="S1874" s="297" t="s">
        <v>196</v>
      </c>
      <c r="T1874" s="656">
        <v>0</v>
      </c>
      <c r="U1874" s="663"/>
      <c r="V1874" s="364">
        <v>1</v>
      </c>
      <c r="W1874" s="656">
        <v>1</v>
      </c>
      <c r="X1874" s="657"/>
    </row>
    <row r="1875" spans="2:24" s="50" customFormat="1">
      <c r="B1875" s="275" t="s">
        <v>195</v>
      </c>
      <c r="C1875" s="658">
        <v>4</v>
      </c>
      <c r="D1875" s="664"/>
      <c r="E1875" s="658">
        <v>10</v>
      </c>
      <c r="F1875" s="664"/>
      <c r="G1875" s="362">
        <v>14</v>
      </c>
      <c r="H1875" s="275" t="s">
        <v>194</v>
      </c>
      <c r="I1875" s="658">
        <v>16</v>
      </c>
      <c r="J1875" s="664"/>
      <c r="K1875" s="361">
        <v>14</v>
      </c>
      <c r="L1875" s="362">
        <v>30</v>
      </c>
      <c r="M1875" s="275" t="s">
        <v>193</v>
      </c>
      <c r="N1875" s="361">
        <v>0</v>
      </c>
      <c r="O1875" s="658">
        <v>3</v>
      </c>
      <c r="P1875" s="664"/>
      <c r="Q1875" s="658">
        <v>3</v>
      </c>
      <c r="R1875" s="659"/>
      <c r="S1875" s="275" t="s">
        <v>192</v>
      </c>
      <c r="T1875" s="658">
        <v>0</v>
      </c>
      <c r="U1875" s="664"/>
      <c r="V1875" s="361">
        <v>1</v>
      </c>
      <c r="W1875" s="658">
        <v>1</v>
      </c>
      <c r="X1875" s="659"/>
    </row>
    <row r="1876" spans="2:24" s="50" customFormat="1">
      <c r="B1876" s="275" t="s">
        <v>191</v>
      </c>
      <c r="C1876" s="658">
        <v>7</v>
      </c>
      <c r="D1876" s="664"/>
      <c r="E1876" s="658">
        <v>8</v>
      </c>
      <c r="F1876" s="664"/>
      <c r="G1876" s="362">
        <v>15</v>
      </c>
      <c r="H1876" s="275" t="s">
        <v>190</v>
      </c>
      <c r="I1876" s="658">
        <v>8</v>
      </c>
      <c r="J1876" s="664"/>
      <c r="K1876" s="361">
        <v>8</v>
      </c>
      <c r="L1876" s="362">
        <v>16</v>
      </c>
      <c r="M1876" s="275" t="s">
        <v>189</v>
      </c>
      <c r="N1876" s="361">
        <v>2</v>
      </c>
      <c r="O1876" s="658">
        <v>2</v>
      </c>
      <c r="P1876" s="664"/>
      <c r="Q1876" s="658">
        <v>4</v>
      </c>
      <c r="R1876" s="659"/>
      <c r="S1876" s="275" t="s">
        <v>188</v>
      </c>
      <c r="T1876" s="658">
        <v>0</v>
      </c>
      <c r="U1876" s="664"/>
      <c r="V1876" s="361">
        <v>0</v>
      </c>
      <c r="W1876" s="658">
        <v>0</v>
      </c>
      <c r="X1876" s="659"/>
    </row>
    <row r="1877" spans="2:24" s="50" customFormat="1">
      <c r="B1877" s="275" t="s">
        <v>187</v>
      </c>
      <c r="C1877" s="627">
        <v>7</v>
      </c>
      <c r="D1877" s="627"/>
      <c r="E1877" s="627">
        <v>4</v>
      </c>
      <c r="F1877" s="627"/>
      <c r="G1877" s="276">
        <v>11</v>
      </c>
      <c r="H1877" s="275" t="s">
        <v>186</v>
      </c>
      <c r="I1877" s="627">
        <v>12</v>
      </c>
      <c r="J1877" s="627"/>
      <c r="K1877" s="279">
        <v>6</v>
      </c>
      <c r="L1877" s="276">
        <v>18</v>
      </c>
      <c r="M1877" s="275" t="s">
        <v>185</v>
      </c>
      <c r="N1877" s="279">
        <v>4</v>
      </c>
      <c r="O1877" s="627">
        <v>3</v>
      </c>
      <c r="P1877" s="627"/>
      <c r="Q1877" s="627">
        <v>7</v>
      </c>
      <c r="R1877" s="628"/>
      <c r="S1877" s="275" t="s">
        <v>184</v>
      </c>
      <c r="T1877" s="627">
        <v>0</v>
      </c>
      <c r="U1877" s="627"/>
      <c r="V1877" s="279">
        <v>0</v>
      </c>
      <c r="W1877" s="627">
        <v>0</v>
      </c>
      <c r="X1877" s="628"/>
    </row>
    <row r="1878" spans="2:24" s="50" customFormat="1" ht="14.25" thickBot="1">
      <c r="B1878" s="277" t="s">
        <v>183</v>
      </c>
      <c r="C1878" s="632">
        <v>5</v>
      </c>
      <c r="D1878" s="632"/>
      <c r="E1878" s="632">
        <v>6</v>
      </c>
      <c r="F1878" s="632"/>
      <c r="G1878" s="278">
        <v>11</v>
      </c>
      <c r="H1878" s="277" t="s">
        <v>182</v>
      </c>
      <c r="I1878" s="632">
        <v>6</v>
      </c>
      <c r="J1878" s="632"/>
      <c r="K1878" s="280">
        <v>12</v>
      </c>
      <c r="L1878" s="278">
        <v>18</v>
      </c>
      <c r="M1878" s="277" t="s">
        <v>181</v>
      </c>
      <c r="N1878" s="280">
        <v>3</v>
      </c>
      <c r="O1878" s="632">
        <v>5</v>
      </c>
      <c r="P1878" s="632"/>
      <c r="Q1878" s="632">
        <v>8</v>
      </c>
      <c r="R1878" s="647"/>
      <c r="S1878" s="300" t="s">
        <v>180</v>
      </c>
      <c r="T1878" s="466">
        <v>0</v>
      </c>
      <c r="U1878" s="466"/>
      <c r="V1878" s="196">
        <v>0</v>
      </c>
      <c r="W1878" s="466">
        <v>0</v>
      </c>
      <c r="X1878" s="618"/>
    </row>
    <row r="1879" spans="2:24" s="50" customFormat="1" ht="14.25" thickBot="1">
      <c r="F1879" s="643" t="s">
        <v>179</v>
      </c>
      <c r="G1879" s="643"/>
      <c r="H1879" s="643"/>
      <c r="I1879" s="643"/>
      <c r="S1879" s="297" t="s">
        <v>178</v>
      </c>
      <c r="T1879" s="656">
        <v>0</v>
      </c>
      <c r="U1879" s="663"/>
      <c r="V1879" s="299">
        <v>0</v>
      </c>
      <c r="W1879" s="656">
        <v>0</v>
      </c>
      <c r="X1879" s="657"/>
    </row>
    <row r="1880" spans="2:24" s="50" customFormat="1">
      <c r="B1880" s="281" t="s">
        <v>177</v>
      </c>
      <c r="C1880" s="634">
        <f>SUM(C1854:D1858)</f>
        <v>36</v>
      </c>
      <c r="D1880" s="634"/>
      <c r="E1880" s="634">
        <f>SUM(E1854:F1858)</f>
        <v>39</v>
      </c>
      <c r="F1880" s="634"/>
      <c r="G1880" s="282">
        <f>SUM(C1880:F1880)</f>
        <v>75</v>
      </c>
      <c r="H1880" s="281" t="s">
        <v>176</v>
      </c>
      <c r="I1880" s="633">
        <f>SUM(N1854:N1858)</f>
        <v>32</v>
      </c>
      <c r="J1880" s="633"/>
      <c r="K1880" s="287">
        <f>SUM(O1854:P1858)</f>
        <v>41</v>
      </c>
      <c r="L1880" s="282">
        <f t="shared" ref="L1880:L1886" si="307">SUM(H1880:K1880)</f>
        <v>73</v>
      </c>
      <c r="M1880" s="268" t="s">
        <v>175</v>
      </c>
      <c r="N1880" s="290">
        <f>SUM(T1879:U1884)</f>
        <v>0</v>
      </c>
      <c r="O1880" s="634">
        <f>SUM(V1879:V1883)</f>
        <v>1</v>
      </c>
      <c r="P1880" s="634"/>
      <c r="Q1880" s="634">
        <f t="shared" ref="Q1880:Q1881" si="308">SUM(M1880:P1880)</f>
        <v>1</v>
      </c>
      <c r="R1880" s="644">
        <f t="shared" ref="R1880:R1881" si="309">SUM(N1880:Q1880)</f>
        <v>2</v>
      </c>
      <c r="S1880" s="275" t="s">
        <v>174</v>
      </c>
      <c r="T1880" s="658">
        <v>0</v>
      </c>
      <c r="U1880" s="664"/>
      <c r="V1880" s="279">
        <v>0</v>
      </c>
      <c r="W1880" s="658">
        <v>0</v>
      </c>
      <c r="X1880" s="659"/>
    </row>
    <row r="1881" spans="2:24" s="50" customFormat="1" ht="14.25" thickBot="1">
      <c r="B1881" s="283" t="s">
        <v>173</v>
      </c>
      <c r="C1881" s="645">
        <f>SUM(C1859:D1863)</f>
        <v>45</v>
      </c>
      <c r="D1881" s="645"/>
      <c r="E1881" s="645">
        <f>SUM(E1859:F1863)</f>
        <v>34</v>
      </c>
      <c r="F1881" s="645"/>
      <c r="G1881" s="284">
        <f t="shared" ref="G1881:G1889" si="310">SUM(C1881:F1881)</f>
        <v>79</v>
      </c>
      <c r="H1881" s="283" t="s">
        <v>172</v>
      </c>
      <c r="I1881" s="648">
        <f>SUM(N1859:N1863)</f>
        <v>26</v>
      </c>
      <c r="J1881" s="648"/>
      <c r="K1881" s="288">
        <f>SUM(O1859:P1863)</f>
        <v>38</v>
      </c>
      <c r="L1881" s="284">
        <f t="shared" si="307"/>
        <v>64</v>
      </c>
      <c r="M1881" s="269" t="s">
        <v>159</v>
      </c>
      <c r="N1881" s="291">
        <f>T1884</f>
        <v>0</v>
      </c>
      <c r="O1881" s="641">
        <f>V1884</f>
        <v>0</v>
      </c>
      <c r="P1881" s="641"/>
      <c r="Q1881" s="641">
        <f t="shared" si="308"/>
        <v>0</v>
      </c>
      <c r="R1881" s="660">
        <f t="shared" si="309"/>
        <v>0</v>
      </c>
      <c r="S1881" s="275" t="s">
        <v>171</v>
      </c>
      <c r="T1881" s="658">
        <v>0</v>
      </c>
      <c r="U1881" s="664"/>
      <c r="V1881" s="279">
        <v>0</v>
      </c>
      <c r="W1881" s="658">
        <v>0</v>
      </c>
      <c r="X1881" s="659"/>
    </row>
    <row r="1882" spans="2:24" s="50" customFormat="1" ht="14.25" thickBot="1">
      <c r="B1882" s="283" t="s">
        <v>170</v>
      </c>
      <c r="C1882" s="645">
        <f>SUM(C1864:D1868)</f>
        <v>41</v>
      </c>
      <c r="D1882" s="645"/>
      <c r="E1882" s="645">
        <f>SUM(E1864:F1868)</f>
        <v>44</v>
      </c>
      <c r="F1882" s="645"/>
      <c r="G1882" s="284">
        <f t="shared" si="310"/>
        <v>85</v>
      </c>
      <c r="H1882" s="283" t="s">
        <v>169</v>
      </c>
      <c r="I1882" s="648">
        <f>SUM(N1864:N1868)</f>
        <v>30</v>
      </c>
      <c r="J1882" s="648"/>
      <c r="K1882" s="288">
        <f>SUM(O1864:P1868)</f>
        <v>24</v>
      </c>
      <c r="L1882" s="284">
        <f t="shared" si="307"/>
        <v>54</v>
      </c>
      <c r="S1882" s="275" t="s">
        <v>168</v>
      </c>
      <c r="T1882" s="658">
        <v>0</v>
      </c>
      <c r="U1882" s="664"/>
      <c r="V1882" s="279">
        <v>0</v>
      </c>
      <c r="W1882" s="658">
        <v>0</v>
      </c>
      <c r="X1882" s="659"/>
    </row>
    <row r="1883" spans="2:24" s="50" customFormat="1">
      <c r="B1883" s="283" t="s">
        <v>167</v>
      </c>
      <c r="C1883" s="645">
        <f>SUM(C1869:D1873)</f>
        <v>35</v>
      </c>
      <c r="D1883" s="645"/>
      <c r="E1883" s="645">
        <f>SUM(E1869:F1873)</f>
        <v>59</v>
      </c>
      <c r="F1883" s="645"/>
      <c r="G1883" s="284">
        <f t="shared" si="310"/>
        <v>94</v>
      </c>
      <c r="H1883" s="283" t="s">
        <v>166</v>
      </c>
      <c r="I1883" s="648">
        <f>SUM(N1869:N1873)</f>
        <v>29</v>
      </c>
      <c r="J1883" s="648"/>
      <c r="K1883" s="288">
        <f>SUM(O1869:P1873)</f>
        <v>20</v>
      </c>
      <c r="L1883" s="284">
        <f t="shared" si="307"/>
        <v>49</v>
      </c>
      <c r="M1883" s="639" t="s">
        <v>165</v>
      </c>
      <c r="N1883" s="635">
        <f>SUM(I1883:J1889,N1880:N1881)</f>
        <v>89</v>
      </c>
      <c r="O1883" s="635">
        <f>SUM(K1883:K1889,O1880:P1881)</f>
        <v>105</v>
      </c>
      <c r="P1883" s="635"/>
      <c r="Q1883" s="635">
        <f t="shared" ref="Q1883:Q1884" si="311">SUM(M1883:P1883)</f>
        <v>194</v>
      </c>
      <c r="R1883" s="637">
        <f t="shared" ref="R1883:R1884" si="312">SUM(N1883:Q1883)</f>
        <v>388</v>
      </c>
      <c r="S1883" s="300" t="s">
        <v>164</v>
      </c>
      <c r="T1883" s="302">
        <v>0</v>
      </c>
      <c r="U1883" s="302">
        <v>0</v>
      </c>
      <c r="V1883" s="302">
        <v>1</v>
      </c>
      <c r="W1883" s="619">
        <v>1</v>
      </c>
      <c r="X1883" s="620"/>
    </row>
    <row r="1884" spans="2:24" s="50" customFormat="1" ht="14.25" thickBot="1">
      <c r="B1884" s="283" t="s">
        <v>163</v>
      </c>
      <c r="C1884" s="645">
        <f>SUM(C1874:D1878)</f>
        <v>27</v>
      </c>
      <c r="D1884" s="645"/>
      <c r="E1884" s="645">
        <f>SUM(E1874:F1878)</f>
        <v>35</v>
      </c>
      <c r="F1884" s="645"/>
      <c r="G1884" s="284">
        <f t="shared" si="310"/>
        <v>62</v>
      </c>
      <c r="H1884" s="283" t="s">
        <v>162</v>
      </c>
      <c r="I1884" s="648">
        <f>SUM(N1874:N1878)</f>
        <v>14</v>
      </c>
      <c r="J1884" s="648"/>
      <c r="K1884" s="288">
        <f>SUM(O1874:P1878)</f>
        <v>16</v>
      </c>
      <c r="L1884" s="284">
        <f t="shared" si="307"/>
        <v>30</v>
      </c>
      <c r="M1884" s="640"/>
      <c r="N1884" s="636"/>
      <c r="O1884" s="636"/>
      <c r="P1884" s="636"/>
      <c r="Q1884" s="636">
        <f t="shared" si="311"/>
        <v>0</v>
      </c>
      <c r="R1884" s="638">
        <f t="shared" si="312"/>
        <v>0</v>
      </c>
      <c r="S1884" s="277" t="s">
        <v>159</v>
      </c>
      <c r="T1884" s="632">
        <v>0</v>
      </c>
      <c r="U1884" s="632"/>
      <c r="V1884" s="280">
        <v>0</v>
      </c>
      <c r="W1884" s="632">
        <v>0</v>
      </c>
      <c r="X1884" s="647"/>
    </row>
    <row r="1885" spans="2:24" s="50" customFormat="1" ht="14.25" thickBot="1">
      <c r="B1885" s="283" t="s">
        <v>158</v>
      </c>
      <c r="C1885" s="645">
        <f>SUM(I1854:J1858)</f>
        <v>38</v>
      </c>
      <c r="D1885" s="645"/>
      <c r="E1885" s="645">
        <f>SUM(K1854:K1858)</f>
        <v>34</v>
      </c>
      <c r="F1885" s="645"/>
      <c r="G1885" s="284">
        <f t="shared" si="310"/>
        <v>72</v>
      </c>
      <c r="H1885" s="283" t="s">
        <v>157</v>
      </c>
      <c r="I1885" s="648">
        <f>SUM(T1854:U1858)</f>
        <v>19</v>
      </c>
      <c r="J1885" s="648"/>
      <c r="K1885" s="288">
        <f>SUM(V1854:V1858)</f>
        <v>35</v>
      </c>
      <c r="L1885" s="284">
        <f t="shared" si="307"/>
        <v>54</v>
      </c>
      <c r="M1885" s="292" t="s">
        <v>161</v>
      </c>
      <c r="N1885" s="319"/>
      <c r="O1885" s="320"/>
      <c r="P1885" s="649">
        <f>Q1883/Q1887*100</f>
        <v>15.569823434991974</v>
      </c>
      <c r="Q1885" s="650"/>
      <c r="R1885" s="271" t="s">
        <v>160</v>
      </c>
    </row>
    <row r="1886" spans="2:24" s="50" customFormat="1" ht="14.25" thickBot="1">
      <c r="B1886" s="283" t="s">
        <v>156</v>
      </c>
      <c r="C1886" s="645">
        <f>SUM(I1859:J1863)</f>
        <v>48</v>
      </c>
      <c r="D1886" s="645"/>
      <c r="E1886" s="645">
        <f>SUM(K1859:K1863)</f>
        <v>40</v>
      </c>
      <c r="F1886" s="645"/>
      <c r="G1886" s="284">
        <f t="shared" si="310"/>
        <v>88</v>
      </c>
      <c r="H1886" s="283" t="s">
        <v>155</v>
      </c>
      <c r="I1886" s="648">
        <f>SUM(T1859:U1863)</f>
        <v>21</v>
      </c>
      <c r="J1886" s="648"/>
      <c r="K1886" s="288">
        <f>SUM(V1859:V1863)</f>
        <v>18</v>
      </c>
      <c r="L1886" s="284">
        <f t="shared" si="307"/>
        <v>39</v>
      </c>
    </row>
    <row r="1887" spans="2:24" s="50" customFormat="1">
      <c r="B1887" s="283" t="s">
        <v>154</v>
      </c>
      <c r="C1887" s="645">
        <f>SUM(I1864:J1868)</f>
        <v>40</v>
      </c>
      <c r="D1887" s="645"/>
      <c r="E1887" s="645">
        <f>SUM(K1864:K1868)</f>
        <v>50</v>
      </c>
      <c r="F1887" s="645"/>
      <c r="G1887" s="284">
        <f t="shared" si="310"/>
        <v>90</v>
      </c>
      <c r="H1887" s="283" t="s">
        <v>153</v>
      </c>
      <c r="I1887" s="648">
        <f>SUM(T1864:U1868)</f>
        <v>3</v>
      </c>
      <c r="J1887" s="648"/>
      <c r="K1887" s="288">
        <f>SUM(V1864:V1868)</f>
        <v>5</v>
      </c>
      <c r="L1887" s="284">
        <f>SUM(H1887:K1887)</f>
        <v>8</v>
      </c>
      <c r="M1887" s="639" t="s">
        <v>152</v>
      </c>
      <c r="N1887" s="635">
        <f>SUM(C1880:D1889,I1880:J1889,N1880:N1881)</f>
        <v>599</v>
      </c>
      <c r="O1887" s="635">
        <f>SUM(E1880:F1889,K1880:K1889,O1880:P1881)</f>
        <v>647</v>
      </c>
      <c r="P1887" s="635"/>
      <c r="Q1887" s="635">
        <f>SUM(N1887:P1888)</f>
        <v>1246</v>
      </c>
      <c r="R1887" s="637"/>
      <c r="S1887" s="651" t="s">
        <v>151</v>
      </c>
      <c r="T1887" s="623">
        <v>37</v>
      </c>
      <c r="U1887" s="623"/>
      <c r="V1887" s="623">
        <v>38</v>
      </c>
      <c r="W1887" s="623">
        <v>38</v>
      </c>
      <c r="X1887" s="625"/>
    </row>
    <row r="1888" spans="2:24" s="50" customFormat="1" ht="14.25" thickBot="1">
      <c r="B1888" s="283" t="s">
        <v>150</v>
      </c>
      <c r="C1888" s="645">
        <f>SUM(I1869:J1873)</f>
        <v>57</v>
      </c>
      <c r="D1888" s="645"/>
      <c r="E1888" s="645">
        <f>SUM(K1869:K1873)</f>
        <v>54</v>
      </c>
      <c r="F1888" s="645"/>
      <c r="G1888" s="284">
        <f t="shared" si="310"/>
        <v>111</v>
      </c>
      <c r="H1888" s="283" t="s">
        <v>149</v>
      </c>
      <c r="I1888" s="648">
        <f>SUM(T1869:U1873)</f>
        <v>3</v>
      </c>
      <c r="J1888" s="648"/>
      <c r="K1888" s="288">
        <f>SUM(V1869:V1873)</f>
        <v>8</v>
      </c>
      <c r="L1888" s="284">
        <f t="shared" ref="L1888:L1889" si="313">SUM(H1888:K1888)</f>
        <v>11</v>
      </c>
      <c r="M1888" s="640"/>
      <c r="N1888" s="636"/>
      <c r="O1888" s="636"/>
      <c r="P1888" s="636"/>
      <c r="Q1888" s="636"/>
      <c r="R1888" s="638"/>
      <c r="S1888" s="652"/>
      <c r="T1888" s="624"/>
      <c r="U1888" s="624"/>
      <c r="V1888" s="624"/>
      <c r="W1888" s="624"/>
      <c r="X1888" s="626"/>
    </row>
    <row r="1889" spans="2:24" s="50" customFormat="1" ht="14.25" thickBot="1">
      <c r="B1889" s="285" t="s">
        <v>148</v>
      </c>
      <c r="C1889" s="641">
        <f>SUM(I1874:J1878)</f>
        <v>55</v>
      </c>
      <c r="D1889" s="641"/>
      <c r="E1889" s="641">
        <f>SUM(K1874:K1878)</f>
        <v>50</v>
      </c>
      <c r="F1889" s="641"/>
      <c r="G1889" s="286">
        <f t="shared" si="310"/>
        <v>105</v>
      </c>
      <c r="H1889" s="285" t="s">
        <v>147</v>
      </c>
      <c r="I1889" s="653">
        <f>SUM(T1874:U1878)</f>
        <v>0</v>
      </c>
      <c r="J1889" s="653"/>
      <c r="K1889" s="289">
        <f>SUM(V1874:V1878)</f>
        <v>2</v>
      </c>
      <c r="L1889" s="286">
        <f t="shared" si="313"/>
        <v>2</v>
      </c>
      <c r="M1889" s="269" t="s">
        <v>7</v>
      </c>
      <c r="N1889" s="306"/>
      <c r="O1889" s="306"/>
      <c r="P1889" s="306"/>
      <c r="Q1889" s="661">
        <f>字別人口!Q102</f>
        <v>522</v>
      </c>
      <c r="R1889" s="662"/>
      <c r="S1889" s="643" t="s">
        <v>146</v>
      </c>
      <c r="T1889" s="643"/>
      <c r="U1889" s="643"/>
      <c r="V1889" s="643"/>
      <c r="W1889" s="169">
        <v>45</v>
      </c>
      <c r="X1889" s="107">
        <v>74</v>
      </c>
    </row>
    <row r="1891" spans="2:24" s="50" customFormat="1"/>
    <row r="1892" spans="2:24" s="50" customFormat="1" ht="13.5" customHeight="1">
      <c r="B1892" s="643" t="s">
        <v>1</v>
      </c>
      <c r="C1892" s="643"/>
      <c r="D1892" s="643" t="s">
        <v>2</v>
      </c>
      <c r="E1892" s="643"/>
      <c r="F1892" s="643"/>
      <c r="G1892" s="643"/>
      <c r="H1892" s="643"/>
      <c r="I1892" s="643"/>
      <c r="J1892" s="631" t="s">
        <v>338</v>
      </c>
      <c r="K1892" s="631"/>
      <c r="L1892" s="631"/>
      <c r="M1892" s="631"/>
      <c r="N1892" s="631"/>
      <c r="O1892" s="631"/>
      <c r="P1892" s="631"/>
      <c r="U1892" s="193" t="str">
        <f>$U$2</f>
        <v>平成29年11月30日</v>
      </c>
      <c r="V1892" s="193"/>
      <c r="W1892" s="193"/>
      <c r="X1892" s="193" t="s">
        <v>0</v>
      </c>
    </row>
    <row r="1893" spans="2:24" s="50" customFormat="1" ht="13.5" customHeight="1">
      <c r="B1893" s="643" t="s">
        <v>282</v>
      </c>
      <c r="C1893" s="643"/>
      <c r="D1893" s="643" t="s">
        <v>98</v>
      </c>
      <c r="E1893" s="643"/>
      <c r="F1893" s="643"/>
      <c r="G1893" s="643"/>
      <c r="H1893" s="260"/>
      <c r="I1893" s="260"/>
      <c r="J1893" s="631"/>
      <c r="K1893" s="631"/>
      <c r="L1893" s="631"/>
      <c r="M1893" s="631"/>
      <c r="N1893" s="631"/>
      <c r="O1893" s="631"/>
      <c r="P1893" s="631"/>
      <c r="U1893" s="193" t="str">
        <f>$U$3</f>
        <v>平成29年12月 1日</v>
      </c>
      <c r="V1893" s="193"/>
      <c r="W1893" s="193"/>
      <c r="X1893" s="193" t="s">
        <v>3</v>
      </c>
    </row>
    <row r="1894" spans="2:24" s="50" customFormat="1" ht="13.5" customHeight="1" thickBot="1">
      <c r="J1894" s="273"/>
      <c r="K1894" s="273"/>
      <c r="L1894" s="273"/>
      <c r="M1894" s="273"/>
      <c r="N1894" s="273"/>
      <c r="O1894" s="273"/>
      <c r="P1894" s="273"/>
      <c r="U1894" s="260"/>
      <c r="X1894" s="260"/>
    </row>
    <row r="1895" spans="2:24" s="50" customFormat="1">
      <c r="B1895" s="294" t="s">
        <v>280</v>
      </c>
      <c r="C1895" s="642" t="s">
        <v>4</v>
      </c>
      <c r="D1895" s="642"/>
      <c r="E1895" s="642" t="s">
        <v>5</v>
      </c>
      <c r="F1895" s="642"/>
      <c r="G1895" s="295" t="s">
        <v>6</v>
      </c>
      <c r="H1895" s="294" t="s">
        <v>280</v>
      </c>
      <c r="I1895" s="642" t="s">
        <v>4</v>
      </c>
      <c r="J1895" s="642"/>
      <c r="K1895" s="296" t="s">
        <v>5</v>
      </c>
      <c r="L1895" s="295" t="s">
        <v>6</v>
      </c>
      <c r="M1895" s="294" t="s">
        <v>280</v>
      </c>
      <c r="N1895" s="296" t="s">
        <v>4</v>
      </c>
      <c r="O1895" s="642" t="s">
        <v>5</v>
      </c>
      <c r="P1895" s="642"/>
      <c r="Q1895" s="642" t="s">
        <v>6</v>
      </c>
      <c r="R1895" s="646"/>
      <c r="S1895" s="294" t="s">
        <v>280</v>
      </c>
      <c r="T1895" s="642" t="s">
        <v>4</v>
      </c>
      <c r="U1895" s="642"/>
      <c r="V1895" s="296" t="s">
        <v>5</v>
      </c>
      <c r="W1895" s="642" t="s">
        <v>6</v>
      </c>
      <c r="X1895" s="646"/>
    </row>
    <row r="1896" spans="2:24" s="50" customFormat="1">
      <c r="B1896" s="297" t="s">
        <v>279</v>
      </c>
      <c r="C1896" s="629">
        <v>8</v>
      </c>
      <c r="D1896" s="629"/>
      <c r="E1896" s="629">
        <v>12</v>
      </c>
      <c r="F1896" s="629"/>
      <c r="G1896" s="298">
        <v>20</v>
      </c>
      <c r="H1896" s="297" t="s">
        <v>278</v>
      </c>
      <c r="I1896" s="629">
        <v>14</v>
      </c>
      <c r="J1896" s="629"/>
      <c r="K1896" s="299">
        <v>10</v>
      </c>
      <c r="L1896" s="298">
        <v>24</v>
      </c>
      <c r="M1896" s="297" t="s">
        <v>277</v>
      </c>
      <c r="N1896" s="299">
        <v>26</v>
      </c>
      <c r="O1896" s="629">
        <v>20</v>
      </c>
      <c r="P1896" s="629"/>
      <c r="Q1896" s="629">
        <v>46</v>
      </c>
      <c r="R1896" s="630"/>
      <c r="S1896" s="297" t="s">
        <v>276</v>
      </c>
      <c r="T1896" s="629">
        <v>6</v>
      </c>
      <c r="U1896" s="629"/>
      <c r="V1896" s="299">
        <v>11</v>
      </c>
      <c r="W1896" s="629">
        <v>17</v>
      </c>
      <c r="X1896" s="630"/>
    </row>
    <row r="1897" spans="2:24" s="50" customFormat="1">
      <c r="B1897" s="275" t="s">
        <v>275</v>
      </c>
      <c r="C1897" s="627">
        <v>10</v>
      </c>
      <c r="D1897" s="627"/>
      <c r="E1897" s="627">
        <v>9</v>
      </c>
      <c r="F1897" s="627"/>
      <c r="G1897" s="276">
        <v>19</v>
      </c>
      <c r="H1897" s="275" t="s">
        <v>274</v>
      </c>
      <c r="I1897" s="627">
        <v>10</v>
      </c>
      <c r="J1897" s="627"/>
      <c r="K1897" s="279">
        <v>15</v>
      </c>
      <c r="L1897" s="276">
        <v>25</v>
      </c>
      <c r="M1897" s="275" t="s">
        <v>273</v>
      </c>
      <c r="N1897" s="279">
        <v>12</v>
      </c>
      <c r="O1897" s="627">
        <v>13</v>
      </c>
      <c r="P1897" s="627"/>
      <c r="Q1897" s="627">
        <v>25</v>
      </c>
      <c r="R1897" s="628"/>
      <c r="S1897" s="275" t="s">
        <v>272</v>
      </c>
      <c r="T1897" s="627">
        <v>9</v>
      </c>
      <c r="U1897" s="627"/>
      <c r="V1897" s="279">
        <v>15</v>
      </c>
      <c r="W1897" s="627">
        <v>24</v>
      </c>
      <c r="X1897" s="628"/>
    </row>
    <row r="1898" spans="2:24" s="50" customFormat="1">
      <c r="B1898" s="275" t="s">
        <v>271</v>
      </c>
      <c r="C1898" s="627">
        <v>14</v>
      </c>
      <c r="D1898" s="627"/>
      <c r="E1898" s="627">
        <v>8</v>
      </c>
      <c r="F1898" s="627"/>
      <c r="G1898" s="276">
        <v>22</v>
      </c>
      <c r="H1898" s="275" t="s">
        <v>270</v>
      </c>
      <c r="I1898" s="627">
        <v>20</v>
      </c>
      <c r="J1898" s="627"/>
      <c r="K1898" s="279">
        <v>7</v>
      </c>
      <c r="L1898" s="276">
        <v>27</v>
      </c>
      <c r="M1898" s="275" t="s">
        <v>269</v>
      </c>
      <c r="N1898" s="279">
        <v>13</v>
      </c>
      <c r="O1898" s="627">
        <v>29</v>
      </c>
      <c r="P1898" s="627"/>
      <c r="Q1898" s="627">
        <v>42</v>
      </c>
      <c r="R1898" s="628"/>
      <c r="S1898" s="275" t="s">
        <v>268</v>
      </c>
      <c r="T1898" s="627">
        <v>5</v>
      </c>
      <c r="U1898" s="627"/>
      <c r="V1898" s="279">
        <v>6</v>
      </c>
      <c r="W1898" s="627">
        <v>11</v>
      </c>
      <c r="X1898" s="628"/>
    </row>
    <row r="1899" spans="2:24" s="50" customFormat="1">
      <c r="B1899" s="275" t="s">
        <v>267</v>
      </c>
      <c r="C1899" s="627">
        <v>12</v>
      </c>
      <c r="D1899" s="627"/>
      <c r="E1899" s="627">
        <v>17</v>
      </c>
      <c r="F1899" s="627"/>
      <c r="G1899" s="276">
        <v>29</v>
      </c>
      <c r="H1899" s="275" t="s">
        <v>266</v>
      </c>
      <c r="I1899" s="627">
        <v>17</v>
      </c>
      <c r="J1899" s="627"/>
      <c r="K1899" s="279">
        <v>20</v>
      </c>
      <c r="L1899" s="276">
        <v>37</v>
      </c>
      <c r="M1899" s="275" t="s">
        <v>265</v>
      </c>
      <c r="N1899" s="279">
        <v>12</v>
      </c>
      <c r="O1899" s="627">
        <v>13</v>
      </c>
      <c r="P1899" s="627"/>
      <c r="Q1899" s="627">
        <v>25</v>
      </c>
      <c r="R1899" s="628"/>
      <c r="S1899" s="275" t="s">
        <v>264</v>
      </c>
      <c r="T1899" s="627">
        <v>7</v>
      </c>
      <c r="U1899" s="627"/>
      <c r="V1899" s="279">
        <v>13</v>
      </c>
      <c r="W1899" s="627">
        <v>20</v>
      </c>
      <c r="X1899" s="628"/>
    </row>
    <row r="1900" spans="2:24" s="50" customFormat="1">
      <c r="B1900" s="300" t="s">
        <v>263</v>
      </c>
      <c r="C1900" s="466">
        <v>19</v>
      </c>
      <c r="D1900" s="466"/>
      <c r="E1900" s="466">
        <v>11</v>
      </c>
      <c r="F1900" s="466"/>
      <c r="G1900" s="301">
        <v>30</v>
      </c>
      <c r="H1900" s="300" t="s">
        <v>262</v>
      </c>
      <c r="I1900" s="466">
        <v>15</v>
      </c>
      <c r="J1900" s="466"/>
      <c r="K1900" s="196">
        <v>13</v>
      </c>
      <c r="L1900" s="301">
        <v>28</v>
      </c>
      <c r="M1900" s="300" t="s">
        <v>261</v>
      </c>
      <c r="N1900" s="196">
        <v>18</v>
      </c>
      <c r="O1900" s="466">
        <v>27</v>
      </c>
      <c r="P1900" s="466"/>
      <c r="Q1900" s="466">
        <v>45</v>
      </c>
      <c r="R1900" s="618"/>
      <c r="S1900" s="300" t="s">
        <v>260</v>
      </c>
      <c r="T1900" s="466">
        <v>5</v>
      </c>
      <c r="U1900" s="466"/>
      <c r="V1900" s="196">
        <v>14</v>
      </c>
      <c r="W1900" s="466">
        <v>19</v>
      </c>
      <c r="X1900" s="618"/>
    </row>
    <row r="1901" spans="2:24" s="50" customFormat="1">
      <c r="B1901" s="275" t="s">
        <v>259</v>
      </c>
      <c r="C1901" s="627">
        <v>10</v>
      </c>
      <c r="D1901" s="627"/>
      <c r="E1901" s="627">
        <v>10</v>
      </c>
      <c r="F1901" s="627"/>
      <c r="G1901" s="276">
        <v>20</v>
      </c>
      <c r="H1901" s="275" t="s">
        <v>258</v>
      </c>
      <c r="I1901" s="627">
        <v>16</v>
      </c>
      <c r="J1901" s="627"/>
      <c r="K1901" s="279">
        <v>21</v>
      </c>
      <c r="L1901" s="276">
        <v>37</v>
      </c>
      <c r="M1901" s="275" t="s">
        <v>257</v>
      </c>
      <c r="N1901" s="279">
        <v>12</v>
      </c>
      <c r="O1901" s="627">
        <v>13</v>
      </c>
      <c r="P1901" s="627"/>
      <c r="Q1901" s="627">
        <v>25</v>
      </c>
      <c r="R1901" s="628"/>
      <c r="S1901" s="275" t="s">
        <v>256</v>
      </c>
      <c r="T1901" s="627">
        <v>6</v>
      </c>
      <c r="U1901" s="627"/>
      <c r="V1901" s="279">
        <v>11</v>
      </c>
      <c r="W1901" s="627">
        <v>17</v>
      </c>
      <c r="X1901" s="628"/>
    </row>
    <row r="1902" spans="2:24" s="50" customFormat="1">
      <c r="B1902" s="275" t="s">
        <v>255</v>
      </c>
      <c r="C1902" s="627">
        <v>15</v>
      </c>
      <c r="D1902" s="627"/>
      <c r="E1902" s="627">
        <v>14</v>
      </c>
      <c r="F1902" s="627"/>
      <c r="G1902" s="276">
        <v>29</v>
      </c>
      <c r="H1902" s="275" t="s">
        <v>254</v>
      </c>
      <c r="I1902" s="627">
        <v>16</v>
      </c>
      <c r="J1902" s="627"/>
      <c r="K1902" s="279">
        <v>19</v>
      </c>
      <c r="L1902" s="276">
        <v>35</v>
      </c>
      <c r="M1902" s="275" t="s">
        <v>253</v>
      </c>
      <c r="N1902" s="279">
        <v>15</v>
      </c>
      <c r="O1902" s="627">
        <v>20</v>
      </c>
      <c r="P1902" s="627"/>
      <c r="Q1902" s="627">
        <v>35</v>
      </c>
      <c r="R1902" s="628"/>
      <c r="S1902" s="275" t="s">
        <v>252</v>
      </c>
      <c r="T1902" s="627">
        <v>9</v>
      </c>
      <c r="U1902" s="627"/>
      <c r="V1902" s="279">
        <v>11</v>
      </c>
      <c r="W1902" s="627">
        <v>20</v>
      </c>
      <c r="X1902" s="628"/>
    </row>
    <row r="1903" spans="2:24" s="50" customFormat="1">
      <c r="B1903" s="275" t="s">
        <v>251</v>
      </c>
      <c r="C1903" s="627">
        <v>15</v>
      </c>
      <c r="D1903" s="627"/>
      <c r="E1903" s="627">
        <v>13</v>
      </c>
      <c r="F1903" s="627"/>
      <c r="G1903" s="276">
        <v>28</v>
      </c>
      <c r="H1903" s="275" t="s">
        <v>250</v>
      </c>
      <c r="I1903" s="627">
        <v>13</v>
      </c>
      <c r="J1903" s="627"/>
      <c r="K1903" s="279">
        <v>18</v>
      </c>
      <c r="L1903" s="276">
        <v>31</v>
      </c>
      <c r="M1903" s="275" t="s">
        <v>249</v>
      </c>
      <c r="N1903" s="279">
        <v>16</v>
      </c>
      <c r="O1903" s="627">
        <v>15</v>
      </c>
      <c r="P1903" s="627"/>
      <c r="Q1903" s="627">
        <v>31</v>
      </c>
      <c r="R1903" s="628"/>
      <c r="S1903" s="275" t="s">
        <v>248</v>
      </c>
      <c r="T1903" s="627">
        <v>6</v>
      </c>
      <c r="U1903" s="627"/>
      <c r="V1903" s="279">
        <v>9</v>
      </c>
      <c r="W1903" s="627">
        <v>15</v>
      </c>
      <c r="X1903" s="628"/>
    </row>
    <row r="1904" spans="2:24" s="50" customFormat="1">
      <c r="B1904" s="275" t="s">
        <v>247</v>
      </c>
      <c r="C1904" s="627">
        <v>12</v>
      </c>
      <c r="D1904" s="627"/>
      <c r="E1904" s="627">
        <v>14</v>
      </c>
      <c r="F1904" s="627"/>
      <c r="G1904" s="276">
        <v>26</v>
      </c>
      <c r="H1904" s="275" t="s">
        <v>246</v>
      </c>
      <c r="I1904" s="627">
        <v>11</v>
      </c>
      <c r="J1904" s="627"/>
      <c r="K1904" s="279">
        <v>16</v>
      </c>
      <c r="L1904" s="276">
        <v>27</v>
      </c>
      <c r="M1904" s="275" t="s">
        <v>245</v>
      </c>
      <c r="N1904" s="279">
        <v>12</v>
      </c>
      <c r="O1904" s="627">
        <v>17</v>
      </c>
      <c r="P1904" s="627"/>
      <c r="Q1904" s="627">
        <v>29</v>
      </c>
      <c r="R1904" s="628"/>
      <c r="S1904" s="275" t="s">
        <v>244</v>
      </c>
      <c r="T1904" s="627">
        <v>2</v>
      </c>
      <c r="U1904" s="627"/>
      <c r="V1904" s="279">
        <v>6</v>
      </c>
      <c r="W1904" s="627">
        <v>8</v>
      </c>
      <c r="X1904" s="628"/>
    </row>
    <row r="1905" spans="2:24" s="50" customFormat="1">
      <c r="B1905" s="300" t="s">
        <v>243</v>
      </c>
      <c r="C1905" s="466">
        <v>10</v>
      </c>
      <c r="D1905" s="466"/>
      <c r="E1905" s="466">
        <v>13</v>
      </c>
      <c r="F1905" s="466"/>
      <c r="G1905" s="301">
        <v>23</v>
      </c>
      <c r="H1905" s="300" t="s">
        <v>242</v>
      </c>
      <c r="I1905" s="466">
        <v>14</v>
      </c>
      <c r="J1905" s="466"/>
      <c r="K1905" s="196">
        <v>12</v>
      </c>
      <c r="L1905" s="301">
        <v>26</v>
      </c>
      <c r="M1905" s="300" t="s">
        <v>241</v>
      </c>
      <c r="N1905" s="196">
        <v>8</v>
      </c>
      <c r="O1905" s="466">
        <v>17</v>
      </c>
      <c r="P1905" s="466"/>
      <c r="Q1905" s="466">
        <v>25</v>
      </c>
      <c r="R1905" s="618"/>
      <c r="S1905" s="300" t="s">
        <v>240</v>
      </c>
      <c r="T1905" s="466">
        <v>5</v>
      </c>
      <c r="U1905" s="466"/>
      <c r="V1905" s="196">
        <v>5</v>
      </c>
      <c r="W1905" s="466">
        <v>10</v>
      </c>
      <c r="X1905" s="618"/>
    </row>
    <row r="1906" spans="2:24" s="50" customFormat="1">
      <c r="B1906" s="275" t="s">
        <v>239</v>
      </c>
      <c r="C1906" s="627">
        <v>18</v>
      </c>
      <c r="D1906" s="627"/>
      <c r="E1906" s="627">
        <v>14</v>
      </c>
      <c r="F1906" s="627"/>
      <c r="G1906" s="276">
        <v>32</v>
      </c>
      <c r="H1906" s="275" t="s">
        <v>238</v>
      </c>
      <c r="I1906" s="627">
        <v>21</v>
      </c>
      <c r="J1906" s="627"/>
      <c r="K1906" s="279">
        <v>9</v>
      </c>
      <c r="L1906" s="276">
        <v>30</v>
      </c>
      <c r="M1906" s="275" t="s">
        <v>237</v>
      </c>
      <c r="N1906" s="279">
        <v>21</v>
      </c>
      <c r="O1906" s="627">
        <v>17</v>
      </c>
      <c r="P1906" s="627"/>
      <c r="Q1906" s="627">
        <v>38</v>
      </c>
      <c r="R1906" s="628"/>
      <c r="S1906" s="275" t="s">
        <v>236</v>
      </c>
      <c r="T1906" s="627">
        <v>3</v>
      </c>
      <c r="U1906" s="627"/>
      <c r="V1906" s="279">
        <v>9</v>
      </c>
      <c r="W1906" s="627">
        <v>12</v>
      </c>
      <c r="X1906" s="628"/>
    </row>
    <row r="1907" spans="2:24" s="50" customFormat="1">
      <c r="B1907" s="275" t="s">
        <v>235</v>
      </c>
      <c r="C1907" s="627">
        <v>12</v>
      </c>
      <c r="D1907" s="627"/>
      <c r="E1907" s="627">
        <v>17</v>
      </c>
      <c r="F1907" s="627"/>
      <c r="G1907" s="276">
        <v>29</v>
      </c>
      <c r="H1907" s="275" t="s">
        <v>234</v>
      </c>
      <c r="I1907" s="627">
        <v>10</v>
      </c>
      <c r="J1907" s="627"/>
      <c r="K1907" s="279">
        <v>15</v>
      </c>
      <c r="L1907" s="276">
        <v>25</v>
      </c>
      <c r="M1907" s="275" t="s">
        <v>233</v>
      </c>
      <c r="N1907" s="279">
        <v>10</v>
      </c>
      <c r="O1907" s="627">
        <v>24</v>
      </c>
      <c r="P1907" s="627"/>
      <c r="Q1907" s="627">
        <v>34</v>
      </c>
      <c r="R1907" s="628"/>
      <c r="S1907" s="275" t="s">
        <v>232</v>
      </c>
      <c r="T1907" s="627">
        <v>4</v>
      </c>
      <c r="U1907" s="627"/>
      <c r="V1907" s="279">
        <v>5</v>
      </c>
      <c r="W1907" s="627">
        <v>9</v>
      </c>
      <c r="X1907" s="628"/>
    </row>
    <row r="1908" spans="2:24" s="50" customFormat="1">
      <c r="B1908" s="275" t="s">
        <v>231</v>
      </c>
      <c r="C1908" s="627">
        <v>15</v>
      </c>
      <c r="D1908" s="627"/>
      <c r="E1908" s="627">
        <v>18</v>
      </c>
      <c r="F1908" s="627"/>
      <c r="G1908" s="276">
        <v>33</v>
      </c>
      <c r="H1908" s="275" t="s">
        <v>230</v>
      </c>
      <c r="I1908" s="627">
        <v>17</v>
      </c>
      <c r="J1908" s="627"/>
      <c r="K1908" s="279">
        <v>15</v>
      </c>
      <c r="L1908" s="276">
        <v>32</v>
      </c>
      <c r="M1908" s="275" t="s">
        <v>229</v>
      </c>
      <c r="N1908" s="279">
        <v>7</v>
      </c>
      <c r="O1908" s="627">
        <v>20</v>
      </c>
      <c r="P1908" s="627"/>
      <c r="Q1908" s="627">
        <v>27</v>
      </c>
      <c r="R1908" s="628"/>
      <c r="S1908" s="275" t="s">
        <v>228</v>
      </c>
      <c r="T1908" s="627">
        <v>4</v>
      </c>
      <c r="U1908" s="627"/>
      <c r="V1908" s="279">
        <v>5</v>
      </c>
      <c r="W1908" s="627">
        <v>9</v>
      </c>
      <c r="X1908" s="628"/>
    </row>
    <row r="1909" spans="2:24" s="50" customFormat="1">
      <c r="B1909" s="275" t="s">
        <v>227</v>
      </c>
      <c r="C1909" s="627">
        <v>14</v>
      </c>
      <c r="D1909" s="627"/>
      <c r="E1909" s="627">
        <v>17</v>
      </c>
      <c r="F1909" s="627"/>
      <c r="G1909" s="276">
        <v>31</v>
      </c>
      <c r="H1909" s="275" t="s">
        <v>226</v>
      </c>
      <c r="I1909" s="627">
        <v>24</v>
      </c>
      <c r="J1909" s="627"/>
      <c r="K1909" s="279">
        <v>22</v>
      </c>
      <c r="L1909" s="276">
        <v>46</v>
      </c>
      <c r="M1909" s="275" t="s">
        <v>225</v>
      </c>
      <c r="N1909" s="279">
        <v>16</v>
      </c>
      <c r="O1909" s="627">
        <v>17</v>
      </c>
      <c r="P1909" s="627"/>
      <c r="Q1909" s="627">
        <v>33</v>
      </c>
      <c r="R1909" s="628"/>
      <c r="S1909" s="275" t="s">
        <v>224</v>
      </c>
      <c r="T1909" s="627">
        <v>4</v>
      </c>
      <c r="U1909" s="627"/>
      <c r="V1909" s="279">
        <v>6</v>
      </c>
      <c r="W1909" s="627">
        <v>10</v>
      </c>
      <c r="X1909" s="628"/>
    </row>
    <row r="1910" spans="2:24" s="50" customFormat="1">
      <c r="B1910" s="300" t="s">
        <v>223</v>
      </c>
      <c r="C1910" s="466">
        <v>17</v>
      </c>
      <c r="D1910" s="466"/>
      <c r="E1910" s="466">
        <v>20</v>
      </c>
      <c r="F1910" s="466"/>
      <c r="G1910" s="301">
        <v>37</v>
      </c>
      <c r="H1910" s="300" t="s">
        <v>222</v>
      </c>
      <c r="I1910" s="466">
        <v>23</v>
      </c>
      <c r="J1910" s="466"/>
      <c r="K1910" s="196">
        <v>15</v>
      </c>
      <c r="L1910" s="301">
        <v>38</v>
      </c>
      <c r="M1910" s="300" t="s">
        <v>221</v>
      </c>
      <c r="N1910" s="196">
        <v>12</v>
      </c>
      <c r="O1910" s="466">
        <v>18</v>
      </c>
      <c r="P1910" s="466"/>
      <c r="Q1910" s="466">
        <v>30</v>
      </c>
      <c r="R1910" s="618"/>
      <c r="S1910" s="300" t="s">
        <v>220</v>
      </c>
      <c r="T1910" s="466">
        <v>1</v>
      </c>
      <c r="U1910" s="466"/>
      <c r="V1910" s="196">
        <v>0</v>
      </c>
      <c r="W1910" s="466">
        <v>1</v>
      </c>
      <c r="X1910" s="618"/>
    </row>
    <row r="1911" spans="2:24" s="50" customFormat="1">
      <c r="B1911" s="275" t="s">
        <v>219</v>
      </c>
      <c r="C1911" s="627">
        <v>19</v>
      </c>
      <c r="D1911" s="627"/>
      <c r="E1911" s="627">
        <v>14</v>
      </c>
      <c r="F1911" s="627"/>
      <c r="G1911" s="276">
        <v>33</v>
      </c>
      <c r="H1911" s="275" t="s">
        <v>218</v>
      </c>
      <c r="I1911" s="627">
        <v>19</v>
      </c>
      <c r="J1911" s="627"/>
      <c r="K1911" s="279">
        <v>21</v>
      </c>
      <c r="L1911" s="276">
        <v>40</v>
      </c>
      <c r="M1911" s="275" t="s">
        <v>217</v>
      </c>
      <c r="N1911" s="279">
        <v>13</v>
      </c>
      <c r="O1911" s="627">
        <v>13</v>
      </c>
      <c r="P1911" s="627"/>
      <c r="Q1911" s="627">
        <v>26</v>
      </c>
      <c r="R1911" s="628"/>
      <c r="S1911" s="275" t="s">
        <v>216</v>
      </c>
      <c r="T1911" s="627">
        <v>1</v>
      </c>
      <c r="U1911" s="627"/>
      <c r="V1911" s="279">
        <v>1</v>
      </c>
      <c r="W1911" s="627">
        <v>2</v>
      </c>
      <c r="X1911" s="628"/>
    </row>
    <row r="1912" spans="2:24" s="50" customFormat="1">
      <c r="B1912" s="275" t="s">
        <v>215</v>
      </c>
      <c r="C1912" s="627">
        <v>14</v>
      </c>
      <c r="D1912" s="627"/>
      <c r="E1912" s="627">
        <v>29</v>
      </c>
      <c r="F1912" s="627"/>
      <c r="G1912" s="276">
        <v>43</v>
      </c>
      <c r="H1912" s="275" t="s">
        <v>214</v>
      </c>
      <c r="I1912" s="627">
        <v>18</v>
      </c>
      <c r="J1912" s="627"/>
      <c r="K1912" s="279">
        <v>18</v>
      </c>
      <c r="L1912" s="276">
        <v>36</v>
      </c>
      <c r="M1912" s="275" t="s">
        <v>213</v>
      </c>
      <c r="N1912" s="279">
        <v>15</v>
      </c>
      <c r="O1912" s="627">
        <v>20</v>
      </c>
      <c r="P1912" s="627"/>
      <c r="Q1912" s="627">
        <v>35</v>
      </c>
      <c r="R1912" s="628"/>
      <c r="S1912" s="275" t="s">
        <v>212</v>
      </c>
      <c r="T1912" s="627">
        <v>0</v>
      </c>
      <c r="U1912" s="627"/>
      <c r="V1912" s="279">
        <v>2</v>
      </c>
      <c r="W1912" s="627">
        <v>2</v>
      </c>
      <c r="X1912" s="628"/>
    </row>
    <row r="1913" spans="2:24" s="50" customFormat="1">
      <c r="B1913" s="275" t="s">
        <v>211</v>
      </c>
      <c r="C1913" s="627">
        <v>22</v>
      </c>
      <c r="D1913" s="627"/>
      <c r="E1913" s="627">
        <v>25</v>
      </c>
      <c r="F1913" s="627"/>
      <c r="G1913" s="276">
        <v>47</v>
      </c>
      <c r="H1913" s="275" t="s">
        <v>210</v>
      </c>
      <c r="I1913" s="627">
        <v>13</v>
      </c>
      <c r="J1913" s="627"/>
      <c r="K1913" s="279">
        <v>21</v>
      </c>
      <c r="L1913" s="276">
        <v>34</v>
      </c>
      <c r="M1913" s="275" t="s">
        <v>209</v>
      </c>
      <c r="N1913" s="279">
        <v>16</v>
      </c>
      <c r="O1913" s="627">
        <v>24</v>
      </c>
      <c r="P1913" s="627"/>
      <c r="Q1913" s="627">
        <v>40</v>
      </c>
      <c r="R1913" s="628"/>
      <c r="S1913" s="275" t="s">
        <v>208</v>
      </c>
      <c r="T1913" s="627">
        <v>1</v>
      </c>
      <c r="U1913" s="627"/>
      <c r="V1913" s="279">
        <v>2</v>
      </c>
      <c r="W1913" s="627">
        <v>3</v>
      </c>
      <c r="X1913" s="628"/>
    </row>
    <row r="1914" spans="2:24" s="50" customFormat="1">
      <c r="B1914" s="275" t="s">
        <v>207</v>
      </c>
      <c r="C1914" s="627">
        <v>25</v>
      </c>
      <c r="D1914" s="627"/>
      <c r="E1914" s="627">
        <v>15</v>
      </c>
      <c r="F1914" s="627"/>
      <c r="G1914" s="276">
        <v>40</v>
      </c>
      <c r="H1914" s="275" t="s">
        <v>206</v>
      </c>
      <c r="I1914" s="627">
        <v>26</v>
      </c>
      <c r="J1914" s="627"/>
      <c r="K1914" s="279">
        <v>12</v>
      </c>
      <c r="L1914" s="276">
        <v>38</v>
      </c>
      <c r="M1914" s="275" t="s">
        <v>205</v>
      </c>
      <c r="N1914" s="279">
        <v>15</v>
      </c>
      <c r="O1914" s="627">
        <v>12</v>
      </c>
      <c r="P1914" s="627"/>
      <c r="Q1914" s="627">
        <v>27</v>
      </c>
      <c r="R1914" s="628"/>
      <c r="S1914" s="275" t="s">
        <v>204</v>
      </c>
      <c r="T1914" s="627">
        <v>2</v>
      </c>
      <c r="U1914" s="627"/>
      <c r="V1914" s="279">
        <v>2</v>
      </c>
      <c r="W1914" s="627">
        <v>4</v>
      </c>
      <c r="X1914" s="628"/>
    </row>
    <row r="1915" spans="2:24" s="50" customFormat="1">
      <c r="B1915" s="300" t="s">
        <v>203</v>
      </c>
      <c r="C1915" s="466">
        <v>13</v>
      </c>
      <c r="D1915" s="466"/>
      <c r="E1915" s="466">
        <v>18</v>
      </c>
      <c r="F1915" s="466"/>
      <c r="G1915" s="301">
        <v>31</v>
      </c>
      <c r="H1915" s="300" t="s">
        <v>202</v>
      </c>
      <c r="I1915" s="466">
        <v>19</v>
      </c>
      <c r="J1915" s="466"/>
      <c r="K1915" s="196">
        <v>28</v>
      </c>
      <c r="L1915" s="301">
        <v>47</v>
      </c>
      <c r="M1915" s="300" t="s">
        <v>201</v>
      </c>
      <c r="N1915" s="196">
        <v>8</v>
      </c>
      <c r="O1915" s="466">
        <v>17</v>
      </c>
      <c r="P1915" s="466"/>
      <c r="Q1915" s="466">
        <v>25</v>
      </c>
      <c r="R1915" s="618"/>
      <c r="S1915" s="300" t="s">
        <v>200</v>
      </c>
      <c r="T1915" s="466">
        <v>0</v>
      </c>
      <c r="U1915" s="466"/>
      <c r="V1915" s="196">
        <v>1</v>
      </c>
      <c r="W1915" s="466">
        <v>1</v>
      </c>
      <c r="X1915" s="618"/>
    </row>
    <row r="1916" spans="2:24" s="50" customFormat="1">
      <c r="B1916" s="275" t="s">
        <v>199</v>
      </c>
      <c r="C1916" s="627">
        <v>16</v>
      </c>
      <c r="D1916" s="627"/>
      <c r="E1916" s="627">
        <v>14</v>
      </c>
      <c r="F1916" s="627"/>
      <c r="G1916" s="276">
        <v>30</v>
      </c>
      <c r="H1916" s="275" t="s">
        <v>198</v>
      </c>
      <c r="I1916" s="627">
        <v>16</v>
      </c>
      <c r="J1916" s="627"/>
      <c r="K1916" s="279">
        <v>17</v>
      </c>
      <c r="L1916" s="276">
        <v>33</v>
      </c>
      <c r="M1916" s="275" t="s">
        <v>197</v>
      </c>
      <c r="N1916" s="279">
        <v>16</v>
      </c>
      <c r="O1916" s="627">
        <v>16</v>
      </c>
      <c r="P1916" s="627"/>
      <c r="Q1916" s="627">
        <v>32</v>
      </c>
      <c r="R1916" s="628"/>
      <c r="S1916" s="297" t="s">
        <v>196</v>
      </c>
      <c r="T1916" s="629">
        <v>2</v>
      </c>
      <c r="U1916" s="629"/>
      <c r="V1916" s="299">
        <v>2</v>
      </c>
      <c r="W1916" s="629">
        <v>4</v>
      </c>
      <c r="X1916" s="630"/>
    </row>
    <row r="1917" spans="2:24" s="50" customFormat="1">
      <c r="B1917" s="275" t="s">
        <v>195</v>
      </c>
      <c r="C1917" s="627">
        <v>12</v>
      </c>
      <c r="D1917" s="627"/>
      <c r="E1917" s="627">
        <v>10</v>
      </c>
      <c r="F1917" s="627"/>
      <c r="G1917" s="276">
        <v>22</v>
      </c>
      <c r="H1917" s="275" t="s">
        <v>194</v>
      </c>
      <c r="I1917" s="627">
        <v>17</v>
      </c>
      <c r="J1917" s="627"/>
      <c r="K1917" s="279">
        <v>15</v>
      </c>
      <c r="L1917" s="276">
        <v>32</v>
      </c>
      <c r="M1917" s="275" t="s">
        <v>193</v>
      </c>
      <c r="N1917" s="279">
        <v>5</v>
      </c>
      <c r="O1917" s="627">
        <v>9</v>
      </c>
      <c r="P1917" s="627"/>
      <c r="Q1917" s="627">
        <v>14</v>
      </c>
      <c r="R1917" s="628"/>
      <c r="S1917" s="275" t="s">
        <v>192</v>
      </c>
      <c r="T1917" s="627">
        <v>0</v>
      </c>
      <c r="U1917" s="627"/>
      <c r="V1917" s="279">
        <v>0</v>
      </c>
      <c r="W1917" s="627">
        <v>0</v>
      </c>
      <c r="X1917" s="628"/>
    </row>
    <row r="1918" spans="2:24" s="50" customFormat="1">
      <c r="B1918" s="275" t="s">
        <v>191</v>
      </c>
      <c r="C1918" s="627">
        <v>15</v>
      </c>
      <c r="D1918" s="627"/>
      <c r="E1918" s="627">
        <v>18</v>
      </c>
      <c r="F1918" s="627"/>
      <c r="G1918" s="276">
        <v>33</v>
      </c>
      <c r="H1918" s="275" t="s">
        <v>190</v>
      </c>
      <c r="I1918" s="627">
        <v>23</v>
      </c>
      <c r="J1918" s="627"/>
      <c r="K1918" s="279">
        <v>30</v>
      </c>
      <c r="L1918" s="276">
        <v>53</v>
      </c>
      <c r="M1918" s="275" t="s">
        <v>189</v>
      </c>
      <c r="N1918" s="279">
        <v>5</v>
      </c>
      <c r="O1918" s="627">
        <v>5</v>
      </c>
      <c r="P1918" s="627"/>
      <c r="Q1918" s="627">
        <v>10</v>
      </c>
      <c r="R1918" s="628"/>
      <c r="S1918" s="275" t="s">
        <v>188</v>
      </c>
      <c r="T1918" s="627">
        <v>0</v>
      </c>
      <c r="U1918" s="627"/>
      <c r="V1918" s="279">
        <v>0</v>
      </c>
      <c r="W1918" s="627">
        <v>0</v>
      </c>
      <c r="X1918" s="628"/>
    </row>
    <row r="1919" spans="2:24" s="50" customFormat="1">
      <c r="B1919" s="275" t="s">
        <v>187</v>
      </c>
      <c r="C1919" s="627">
        <v>14</v>
      </c>
      <c r="D1919" s="627"/>
      <c r="E1919" s="627">
        <v>11</v>
      </c>
      <c r="F1919" s="627"/>
      <c r="G1919" s="276">
        <v>25</v>
      </c>
      <c r="H1919" s="275" t="s">
        <v>186</v>
      </c>
      <c r="I1919" s="627">
        <v>16</v>
      </c>
      <c r="J1919" s="627"/>
      <c r="K1919" s="279">
        <v>21</v>
      </c>
      <c r="L1919" s="276">
        <v>37</v>
      </c>
      <c r="M1919" s="275" t="s">
        <v>185</v>
      </c>
      <c r="N1919" s="279">
        <v>10</v>
      </c>
      <c r="O1919" s="627">
        <v>7</v>
      </c>
      <c r="P1919" s="627"/>
      <c r="Q1919" s="627">
        <v>17</v>
      </c>
      <c r="R1919" s="628"/>
      <c r="S1919" s="275" t="s">
        <v>184</v>
      </c>
      <c r="T1919" s="627">
        <v>1</v>
      </c>
      <c r="U1919" s="627"/>
      <c r="V1919" s="279">
        <v>2</v>
      </c>
      <c r="W1919" s="627">
        <v>3</v>
      </c>
      <c r="X1919" s="628"/>
    </row>
    <row r="1920" spans="2:24" s="50" customFormat="1" ht="14.25" thickBot="1">
      <c r="B1920" s="277" t="s">
        <v>183</v>
      </c>
      <c r="C1920" s="632">
        <v>14</v>
      </c>
      <c r="D1920" s="632"/>
      <c r="E1920" s="632">
        <v>9</v>
      </c>
      <c r="F1920" s="632"/>
      <c r="G1920" s="278">
        <v>23</v>
      </c>
      <c r="H1920" s="277" t="s">
        <v>182</v>
      </c>
      <c r="I1920" s="632">
        <v>19</v>
      </c>
      <c r="J1920" s="632"/>
      <c r="K1920" s="280">
        <v>29</v>
      </c>
      <c r="L1920" s="278">
        <v>48</v>
      </c>
      <c r="M1920" s="277" t="s">
        <v>181</v>
      </c>
      <c r="N1920" s="280">
        <v>13</v>
      </c>
      <c r="O1920" s="632">
        <v>8</v>
      </c>
      <c r="P1920" s="632"/>
      <c r="Q1920" s="632">
        <v>21</v>
      </c>
      <c r="R1920" s="647"/>
      <c r="S1920" s="300" t="s">
        <v>180</v>
      </c>
      <c r="T1920" s="466">
        <v>0</v>
      </c>
      <c r="U1920" s="466"/>
      <c r="V1920" s="196">
        <v>0</v>
      </c>
      <c r="W1920" s="466">
        <v>0</v>
      </c>
      <c r="X1920" s="618"/>
    </row>
    <row r="1921" spans="2:24" s="50" customFormat="1" ht="14.25" thickBot="1">
      <c r="F1921" s="643" t="s">
        <v>179</v>
      </c>
      <c r="G1921" s="643"/>
      <c r="H1921" s="643"/>
      <c r="I1921" s="643"/>
      <c r="S1921" s="297" t="s">
        <v>178</v>
      </c>
      <c r="T1921" s="629">
        <v>0</v>
      </c>
      <c r="U1921" s="629"/>
      <c r="V1921" s="299">
        <v>0</v>
      </c>
      <c r="W1921" s="629">
        <v>0</v>
      </c>
      <c r="X1921" s="630"/>
    </row>
    <row r="1922" spans="2:24" s="50" customFormat="1">
      <c r="B1922" s="281" t="s">
        <v>177</v>
      </c>
      <c r="C1922" s="634">
        <f>SUM(C1896:D1900)</f>
        <v>63</v>
      </c>
      <c r="D1922" s="634"/>
      <c r="E1922" s="634">
        <f>SUM(E1896:F1900)</f>
        <v>57</v>
      </c>
      <c r="F1922" s="634"/>
      <c r="G1922" s="282">
        <f>SUM(C1922:F1922)</f>
        <v>120</v>
      </c>
      <c r="H1922" s="281" t="s">
        <v>176</v>
      </c>
      <c r="I1922" s="633">
        <f>SUM(N1896:N1900)</f>
        <v>81</v>
      </c>
      <c r="J1922" s="633"/>
      <c r="K1922" s="287">
        <f>SUM(O1896:P1900)</f>
        <v>102</v>
      </c>
      <c r="L1922" s="282">
        <f t="shared" ref="L1922:L1928" si="314">SUM(H1922:K1922)</f>
        <v>183</v>
      </c>
      <c r="M1922" s="268" t="s">
        <v>175</v>
      </c>
      <c r="N1922" s="290">
        <f>SUM(T1921:U1926)</f>
        <v>0</v>
      </c>
      <c r="O1922" s="634">
        <f>SUM(V1921:V1925)</f>
        <v>0</v>
      </c>
      <c r="P1922" s="634"/>
      <c r="Q1922" s="634">
        <f t="shared" ref="Q1922:Q1923" si="315">SUM(M1922:P1922)</f>
        <v>0</v>
      </c>
      <c r="R1922" s="644">
        <f t="shared" ref="R1922:R1923" si="316">SUM(N1922:Q1922)</f>
        <v>0</v>
      </c>
      <c r="S1922" s="275" t="s">
        <v>174</v>
      </c>
      <c r="T1922" s="627">
        <v>0</v>
      </c>
      <c r="U1922" s="627"/>
      <c r="V1922" s="279">
        <v>0</v>
      </c>
      <c r="W1922" s="627">
        <v>0</v>
      </c>
      <c r="X1922" s="628"/>
    </row>
    <row r="1923" spans="2:24" s="50" customFormat="1" ht="14.25" thickBot="1">
      <c r="B1923" s="283" t="s">
        <v>173</v>
      </c>
      <c r="C1923" s="645">
        <f>SUM(C1901:D1905)</f>
        <v>62</v>
      </c>
      <c r="D1923" s="645"/>
      <c r="E1923" s="645">
        <f>SUM(E1901:F1905)</f>
        <v>64</v>
      </c>
      <c r="F1923" s="645"/>
      <c r="G1923" s="284">
        <f t="shared" ref="G1923:G1931" si="317">SUM(C1923:F1923)</f>
        <v>126</v>
      </c>
      <c r="H1923" s="283" t="s">
        <v>172</v>
      </c>
      <c r="I1923" s="648">
        <f>SUM(N1901:N1905)</f>
        <v>63</v>
      </c>
      <c r="J1923" s="648"/>
      <c r="K1923" s="288">
        <f>SUM(O1901:P1905)</f>
        <v>82</v>
      </c>
      <c r="L1923" s="284">
        <f t="shared" si="314"/>
        <v>145</v>
      </c>
      <c r="M1923" s="269" t="s">
        <v>159</v>
      </c>
      <c r="N1923" s="291">
        <f>T1926</f>
        <v>0</v>
      </c>
      <c r="O1923" s="641">
        <f>V1926</f>
        <v>0</v>
      </c>
      <c r="P1923" s="641"/>
      <c r="Q1923" s="641">
        <f t="shared" si="315"/>
        <v>0</v>
      </c>
      <c r="R1923" s="660">
        <f t="shared" si="316"/>
        <v>0</v>
      </c>
      <c r="S1923" s="275" t="s">
        <v>171</v>
      </c>
      <c r="T1923" s="627">
        <v>0</v>
      </c>
      <c r="U1923" s="627"/>
      <c r="V1923" s="279">
        <v>0</v>
      </c>
      <c r="W1923" s="627">
        <v>0</v>
      </c>
      <c r="X1923" s="628"/>
    </row>
    <row r="1924" spans="2:24" s="50" customFormat="1" ht="14.25" thickBot="1">
      <c r="B1924" s="283" t="s">
        <v>170</v>
      </c>
      <c r="C1924" s="645">
        <f>SUM(C1906:D1910)</f>
        <v>76</v>
      </c>
      <c r="D1924" s="645"/>
      <c r="E1924" s="645">
        <f>SUM(E1906:F1910)</f>
        <v>86</v>
      </c>
      <c r="F1924" s="645"/>
      <c r="G1924" s="284">
        <f t="shared" si="317"/>
        <v>162</v>
      </c>
      <c r="H1924" s="283" t="s">
        <v>169</v>
      </c>
      <c r="I1924" s="648">
        <f>SUM(N1906:N1910)</f>
        <v>66</v>
      </c>
      <c r="J1924" s="648"/>
      <c r="K1924" s="288">
        <f>SUM(O1906:P1910)</f>
        <v>96</v>
      </c>
      <c r="L1924" s="284">
        <f t="shared" si="314"/>
        <v>162</v>
      </c>
      <c r="S1924" s="275" t="s">
        <v>168</v>
      </c>
      <c r="T1924" s="627">
        <v>0</v>
      </c>
      <c r="U1924" s="627"/>
      <c r="V1924" s="279">
        <v>0</v>
      </c>
      <c r="W1924" s="627">
        <v>0</v>
      </c>
      <c r="X1924" s="628"/>
    </row>
    <row r="1925" spans="2:24" s="50" customFormat="1">
      <c r="B1925" s="283" t="s">
        <v>167</v>
      </c>
      <c r="C1925" s="645">
        <f>SUM(C1911:D1915)</f>
        <v>93</v>
      </c>
      <c r="D1925" s="645"/>
      <c r="E1925" s="645">
        <f>SUM(E1911:F1915)</f>
        <v>101</v>
      </c>
      <c r="F1925" s="645"/>
      <c r="G1925" s="284">
        <f t="shared" si="317"/>
        <v>194</v>
      </c>
      <c r="H1925" s="283" t="s">
        <v>166</v>
      </c>
      <c r="I1925" s="648">
        <f>SUM(N1911:N1915)</f>
        <v>67</v>
      </c>
      <c r="J1925" s="648"/>
      <c r="K1925" s="288">
        <f>SUM(O1911:P1915)</f>
        <v>86</v>
      </c>
      <c r="L1925" s="284">
        <f t="shared" si="314"/>
        <v>153</v>
      </c>
      <c r="M1925" s="639" t="s">
        <v>165</v>
      </c>
      <c r="N1925" s="635">
        <f>SUM(I1925:J1931,N1922:N1923)</f>
        <v>199</v>
      </c>
      <c r="O1925" s="635">
        <f>SUM(K1925:K1931,O1922:P1923)</f>
        <v>269</v>
      </c>
      <c r="P1925" s="635"/>
      <c r="Q1925" s="635">
        <f t="shared" ref="Q1925:Q1926" si="318">SUM(M1925:P1925)</f>
        <v>468</v>
      </c>
      <c r="R1925" s="637">
        <f t="shared" ref="R1925:R1926" si="319">SUM(N1925:Q1925)</f>
        <v>936</v>
      </c>
      <c r="S1925" s="300" t="s">
        <v>164</v>
      </c>
      <c r="T1925" s="302">
        <v>0</v>
      </c>
      <c r="U1925" s="302">
        <v>0</v>
      </c>
      <c r="V1925" s="302">
        <v>0</v>
      </c>
      <c r="W1925" s="466">
        <v>0</v>
      </c>
      <c r="X1925" s="618"/>
    </row>
    <row r="1926" spans="2:24" s="50" customFormat="1" ht="14.25" thickBot="1">
      <c r="B1926" s="283" t="s">
        <v>163</v>
      </c>
      <c r="C1926" s="645">
        <f>SUM(C1916:D1920)</f>
        <v>71</v>
      </c>
      <c r="D1926" s="645"/>
      <c r="E1926" s="645">
        <f>SUM(E1916:F1920)</f>
        <v>62</v>
      </c>
      <c r="F1926" s="645"/>
      <c r="G1926" s="284">
        <f t="shared" si="317"/>
        <v>133</v>
      </c>
      <c r="H1926" s="283" t="s">
        <v>162</v>
      </c>
      <c r="I1926" s="648">
        <f>SUM(N1916:N1920)</f>
        <v>49</v>
      </c>
      <c r="J1926" s="648"/>
      <c r="K1926" s="288">
        <f>SUM(O1916:P1920)</f>
        <v>45</v>
      </c>
      <c r="L1926" s="284">
        <f t="shared" si="314"/>
        <v>94</v>
      </c>
      <c r="M1926" s="640"/>
      <c r="N1926" s="636"/>
      <c r="O1926" s="636"/>
      <c r="P1926" s="636"/>
      <c r="Q1926" s="636">
        <f t="shared" si="318"/>
        <v>0</v>
      </c>
      <c r="R1926" s="638">
        <f t="shared" si="319"/>
        <v>0</v>
      </c>
      <c r="S1926" s="277" t="s">
        <v>159</v>
      </c>
      <c r="T1926" s="632">
        <v>0</v>
      </c>
      <c r="U1926" s="632"/>
      <c r="V1926" s="280">
        <v>0</v>
      </c>
      <c r="W1926" s="632">
        <v>0</v>
      </c>
      <c r="X1926" s="647"/>
    </row>
    <row r="1927" spans="2:24" s="50" customFormat="1" ht="14.25" thickBot="1">
      <c r="B1927" s="283" t="s">
        <v>158</v>
      </c>
      <c r="C1927" s="645">
        <f>SUM(I1896:J1900)</f>
        <v>76</v>
      </c>
      <c r="D1927" s="645"/>
      <c r="E1927" s="645">
        <f>SUM(K1896:K1900)</f>
        <v>65</v>
      </c>
      <c r="F1927" s="645"/>
      <c r="G1927" s="284">
        <f t="shared" si="317"/>
        <v>141</v>
      </c>
      <c r="H1927" s="283" t="s">
        <v>157</v>
      </c>
      <c r="I1927" s="648">
        <f>SUM(T1896:U1900)</f>
        <v>32</v>
      </c>
      <c r="J1927" s="648"/>
      <c r="K1927" s="288">
        <f>SUM(V1896:V1900)</f>
        <v>59</v>
      </c>
      <c r="L1927" s="284">
        <f t="shared" si="314"/>
        <v>91</v>
      </c>
      <c r="M1927" s="292" t="s">
        <v>161</v>
      </c>
      <c r="N1927" s="319"/>
      <c r="O1927" s="320"/>
      <c r="P1927" s="649">
        <f>Q1925/Q1929*100</f>
        <v>18.288393903868698</v>
      </c>
      <c r="Q1927" s="650"/>
      <c r="R1927" s="271" t="s">
        <v>160</v>
      </c>
    </row>
    <row r="1928" spans="2:24" s="50" customFormat="1" ht="14.25" thickBot="1">
      <c r="B1928" s="283" t="s">
        <v>156</v>
      </c>
      <c r="C1928" s="645">
        <f>SUM(I1901:J1905)</f>
        <v>70</v>
      </c>
      <c r="D1928" s="645"/>
      <c r="E1928" s="645">
        <f>SUM(K1901:K1905)</f>
        <v>86</v>
      </c>
      <c r="F1928" s="645"/>
      <c r="G1928" s="284">
        <f t="shared" si="317"/>
        <v>156</v>
      </c>
      <c r="H1928" s="283" t="s">
        <v>155</v>
      </c>
      <c r="I1928" s="648">
        <f>SUM(T1901:U1905)</f>
        <v>28</v>
      </c>
      <c r="J1928" s="648"/>
      <c r="K1928" s="288">
        <f>SUM(V1901:V1905)</f>
        <v>42</v>
      </c>
      <c r="L1928" s="284">
        <f t="shared" si="314"/>
        <v>70</v>
      </c>
    </row>
    <row r="1929" spans="2:24" s="50" customFormat="1">
      <c r="B1929" s="283" t="s">
        <v>154</v>
      </c>
      <c r="C1929" s="645">
        <f>SUM(I1906:J1910)</f>
        <v>95</v>
      </c>
      <c r="D1929" s="645"/>
      <c r="E1929" s="645">
        <f>SUM(K1906:K1910)</f>
        <v>76</v>
      </c>
      <c r="F1929" s="645"/>
      <c r="G1929" s="284">
        <f t="shared" si="317"/>
        <v>171</v>
      </c>
      <c r="H1929" s="283" t="s">
        <v>153</v>
      </c>
      <c r="I1929" s="648">
        <f>SUM(T1906:U1910)</f>
        <v>16</v>
      </c>
      <c r="J1929" s="648"/>
      <c r="K1929" s="288">
        <f>SUM(V1906:V1910)</f>
        <v>25</v>
      </c>
      <c r="L1929" s="284">
        <f>SUM(H1929:K1929)</f>
        <v>41</v>
      </c>
      <c r="M1929" s="639" t="s">
        <v>152</v>
      </c>
      <c r="N1929" s="635">
        <f>SUM(C1922:D1931,I1922:J1931,N1922:N1923)</f>
        <v>1201</v>
      </c>
      <c r="O1929" s="635">
        <f>SUM(E1922:F1931,K1922:K1931,O1922:P1923)</f>
        <v>1358</v>
      </c>
      <c r="P1929" s="635"/>
      <c r="Q1929" s="635">
        <f>SUM(N1929:P1930)</f>
        <v>2559</v>
      </c>
      <c r="R1929" s="637"/>
      <c r="S1929" s="651" t="s">
        <v>151</v>
      </c>
      <c r="T1929" s="623">
        <v>39</v>
      </c>
      <c r="U1929" s="623"/>
      <c r="V1929" s="623">
        <v>42</v>
      </c>
      <c r="W1929" s="623">
        <v>41</v>
      </c>
      <c r="X1929" s="625"/>
    </row>
    <row r="1930" spans="2:24" s="50" customFormat="1" ht="14.25" thickBot="1">
      <c r="B1930" s="283" t="s">
        <v>150</v>
      </c>
      <c r="C1930" s="645">
        <f>SUM(I1911:J1915)</f>
        <v>95</v>
      </c>
      <c r="D1930" s="645"/>
      <c r="E1930" s="645">
        <f>SUM(K1911:K1915)</f>
        <v>100</v>
      </c>
      <c r="F1930" s="645"/>
      <c r="G1930" s="284">
        <f t="shared" si="317"/>
        <v>195</v>
      </c>
      <c r="H1930" s="283" t="s">
        <v>149</v>
      </c>
      <c r="I1930" s="648">
        <f>SUM(T1911:U1915)</f>
        <v>4</v>
      </c>
      <c r="J1930" s="648"/>
      <c r="K1930" s="288">
        <f>SUM(V1911:V1915)</f>
        <v>8</v>
      </c>
      <c r="L1930" s="284">
        <f t="shared" ref="L1930:L1931" si="320">SUM(H1930:K1930)</f>
        <v>12</v>
      </c>
      <c r="M1930" s="640"/>
      <c r="N1930" s="636"/>
      <c r="O1930" s="636"/>
      <c r="P1930" s="636"/>
      <c r="Q1930" s="636"/>
      <c r="R1930" s="638"/>
      <c r="S1930" s="652"/>
      <c r="T1930" s="624"/>
      <c r="U1930" s="624"/>
      <c r="V1930" s="624"/>
      <c r="W1930" s="624"/>
      <c r="X1930" s="626"/>
    </row>
    <row r="1931" spans="2:24" s="50" customFormat="1" ht="14.25" thickBot="1">
      <c r="B1931" s="285" t="s">
        <v>148</v>
      </c>
      <c r="C1931" s="641">
        <f>SUM(I1916:J1920)</f>
        <v>91</v>
      </c>
      <c r="D1931" s="641"/>
      <c r="E1931" s="641">
        <f>SUM(K1916:K1920)</f>
        <v>112</v>
      </c>
      <c r="F1931" s="641"/>
      <c r="G1931" s="286">
        <f t="shared" si="317"/>
        <v>203</v>
      </c>
      <c r="H1931" s="285" t="s">
        <v>147</v>
      </c>
      <c r="I1931" s="653">
        <f>SUM(T1916:U1920)</f>
        <v>3</v>
      </c>
      <c r="J1931" s="653"/>
      <c r="K1931" s="289">
        <f>SUM(V1916:V1920)</f>
        <v>4</v>
      </c>
      <c r="L1931" s="286">
        <f t="shared" si="320"/>
        <v>7</v>
      </c>
      <c r="M1931" s="269" t="s">
        <v>7</v>
      </c>
      <c r="N1931" s="306"/>
      <c r="O1931" s="306"/>
      <c r="P1931" s="306"/>
      <c r="Q1931" s="661">
        <f>字別人口!Q104</f>
        <v>1103</v>
      </c>
      <c r="R1931" s="662"/>
      <c r="S1931" s="643" t="s">
        <v>146</v>
      </c>
      <c r="T1931" s="643"/>
      <c r="U1931" s="643"/>
      <c r="V1931" s="643"/>
      <c r="W1931" s="169">
        <v>46</v>
      </c>
      <c r="X1931" s="107">
        <v>74</v>
      </c>
    </row>
    <row r="1933" spans="2:24" s="50" customFormat="1"/>
    <row r="1934" spans="2:24" s="50" customFormat="1" ht="13.5" customHeight="1">
      <c r="B1934" s="643" t="s">
        <v>1</v>
      </c>
      <c r="C1934" s="643"/>
      <c r="D1934" s="643" t="s">
        <v>2</v>
      </c>
      <c r="E1934" s="643"/>
      <c r="F1934" s="643"/>
      <c r="G1934" s="643"/>
      <c r="H1934" s="643"/>
      <c r="I1934" s="643"/>
      <c r="J1934" s="631" t="s">
        <v>338</v>
      </c>
      <c r="K1934" s="631"/>
      <c r="L1934" s="631"/>
      <c r="M1934" s="631"/>
      <c r="N1934" s="631"/>
      <c r="O1934" s="631"/>
      <c r="P1934" s="631"/>
      <c r="U1934" s="193" t="str">
        <f>$U$2</f>
        <v>平成29年11月30日</v>
      </c>
      <c r="V1934" s="193"/>
      <c r="W1934" s="193"/>
      <c r="X1934" s="193" t="s">
        <v>0</v>
      </c>
    </row>
    <row r="1935" spans="2:24" s="50" customFormat="1" ht="13.5" customHeight="1">
      <c r="B1935" s="643" t="s">
        <v>282</v>
      </c>
      <c r="C1935" s="643"/>
      <c r="D1935" s="643" t="s">
        <v>97</v>
      </c>
      <c r="E1935" s="643"/>
      <c r="F1935" s="643"/>
      <c r="G1935" s="643"/>
      <c r="H1935" s="260"/>
      <c r="I1935" s="260"/>
      <c r="J1935" s="631"/>
      <c r="K1935" s="631"/>
      <c r="L1935" s="631"/>
      <c r="M1935" s="631"/>
      <c r="N1935" s="631"/>
      <c r="O1935" s="631"/>
      <c r="P1935" s="631"/>
      <c r="U1935" s="193" t="str">
        <f>$U$3</f>
        <v>平成29年12月 1日</v>
      </c>
      <c r="V1935" s="193"/>
      <c r="W1935" s="193"/>
      <c r="X1935" s="193" t="s">
        <v>3</v>
      </c>
    </row>
    <row r="1936" spans="2:24" s="50" customFormat="1" ht="13.5" customHeight="1" thickBot="1">
      <c r="J1936" s="273"/>
      <c r="K1936" s="273"/>
      <c r="L1936" s="273"/>
      <c r="M1936" s="273"/>
      <c r="N1936" s="273"/>
      <c r="O1936" s="273"/>
      <c r="P1936" s="273"/>
      <c r="U1936" s="260"/>
      <c r="X1936" s="260"/>
    </row>
    <row r="1937" spans="2:24" s="50" customFormat="1">
      <c r="B1937" s="294" t="s">
        <v>280</v>
      </c>
      <c r="C1937" s="642" t="s">
        <v>4</v>
      </c>
      <c r="D1937" s="642"/>
      <c r="E1937" s="642" t="s">
        <v>5</v>
      </c>
      <c r="F1937" s="642"/>
      <c r="G1937" s="295" t="s">
        <v>6</v>
      </c>
      <c r="H1937" s="294" t="s">
        <v>280</v>
      </c>
      <c r="I1937" s="642" t="s">
        <v>4</v>
      </c>
      <c r="J1937" s="642"/>
      <c r="K1937" s="296" t="s">
        <v>5</v>
      </c>
      <c r="L1937" s="295" t="s">
        <v>6</v>
      </c>
      <c r="M1937" s="294" t="s">
        <v>280</v>
      </c>
      <c r="N1937" s="296" t="s">
        <v>4</v>
      </c>
      <c r="O1937" s="642" t="s">
        <v>5</v>
      </c>
      <c r="P1937" s="642"/>
      <c r="Q1937" s="642" t="s">
        <v>6</v>
      </c>
      <c r="R1937" s="646"/>
      <c r="S1937" s="294" t="s">
        <v>280</v>
      </c>
      <c r="T1937" s="642" t="s">
        <v>4</v>
      </c>
      <c r="U1937" s="642"/>
      <c r="V1937" s="296" t="s">
        <v>5</v>
      </c>
      <c r="W1937" s="642" t="s">
        <v>6</v>
      </c>
      <c r="X1937" s="646"/>
    </row>
    <row r="1938" spans="2:24" s="50" customFormat="1">
      <c r="B1938" s="297" t="s">
        <v>279</v>
      </c>
      <c r="C1938" s="629">
        <v>10</v>
      </c>
      <c r="D1938" s="629"/>
      <c r="E1938" s="629">
        <v>9</v>
      </c>
      <c r="F1938" s="629"/>
      <c r="G1938" s="298">
        <v>19</v>
      </c>
      <c r="H1938" s="297" t="s">
        <v>278</v>
      </c>
      <c r="I1938" s="629">
        <v>11</v>
      </c>
      <c r="J1938" s="629"/>
      <c r="K1938" s="299">
        <v>10</v>
      </c>
      <c r="L1938" s="298">
        <v>21</v>
      </c>
      <c r="M1938" s="297" t="s">
        <v>277</v>
      </c>
      <c r="N1938" s="299">
        <v>16</v>
      </c>
      <c r="O1938" s="629">
        <v>17</v>
      </c>
      <c r="P1938" s="629"/>
      <c r="Q1938" s="629">
        <v>33</v>
      </c>
      <c r="R1938" s="630"/>
      <c r="S1938" s="297" t="s">
        <v>276</v>
      </c>
      <c r="T1938" s="629">
        <v>4</v>
      </c>
      <c r="U1938" s="629"/>
      <c r="V1938" s="299">
        <v>13</v>
      </c>
      <c r="W1938" s="629">
        <v>17</v>
      </c>
      <c r="X1938" s="630"/>
    </row>
    <row r="1939" spans="2:24" s="50" customFormat="1">
      <c r="B1939" s="275" t="s">
        <v>275</v>
      </c>
      <c r="C1939" s="627">
        <v>17</v>
      </c>
      <c r="D1939" s="627"/>
      <c r="E1939" s="627">
        <v>15</v>
      </c>
      <c r="F1939" s="627"/>
      <c r="G1939" s="276">
        <v>32</v>
      </c>
      <c r="H1939" s="275" t="s">
        <v>274</v>
      </c>
      <c r="I1939" s="627">
        <v>8</v>
      </c>
      <c r="J1939" s="627"/>
      <c r="K1939" s="279">
        <v>13</v>
      </c>
      <c r="L1939" s="276">
        <v>21</v>
      </c>
      <c r="M1939" s="275" t="s">
        <v>273</v>
      </c>
      <c r="N1939" s="279">
        <v>13</v>
      </c>
      <c r="O1939" s="627">
        <v>15</v>
      </c>
      <c r="P1939" s="627"/>
      <c r="Q1939" s="627">
        <v>28</v>
      </c>
      <c r="R1939" s="628"/>
      <c r="S1939" s="275" t="s">
        <v>272</v>
      </c>
      <c r="T1939" s="627">
        <v>4</v>
      </c>
      <c r="U1939" s="627"/>
      <c r="V1939" s="279">
        <v>15</v>
      </c>
      <c r="W1939" s="627">
        <v>19</v>
      </c>
      <c r="X1939" s="628"/>
    </row>
    <row r="1940" spans="2:24" s="50" customFormat="1">
      <c r="B1940" s="275" t="s">
        <v>271</v>
      </c>
      <c r="C1940" s="627">
        <v>13</v>
      </c>
      <c r="D1940" s="627"/>
      <c r="E1940" s="627">
        <v>13</v>
      </c>
      <c r="F1940" s="627"/>
      <c r="G1940" s="276">
        <v>26</v>
      </c>
      <c r="H1940" s="275" t="s">
        <v>270</v>
      </c>
      <c r="I1940" s="627">
        <v>12</v>
      </c>
      <c r="J1940" s="627"/>
      <c r="K1940" s="279">
        <v>8</v>
      </c>
      <c r="L1940" s="276">
        <v>20</v>
      </c>
      <c r="M1940" s="275" t="s">
        <v>269</v>
      </c>
      <c r="N1940" s="279">
        <v>14</v>
      </c>
      <c r="O1940" s="627">
        <v>13</v>
      </c>
      <c r="P1940" s="627"/>
      <c r="Q1940" s="627">
        <v>27</v>
      </c>
      <c r="R1940" s="628"/>
      <c r="S1940" s="275" t="s">
        <v>268</v>
      </c>
      <c r="T1940" s="627">
        <v>6</v>
      </c>
      <c r="U1940" s="627"/>
      <c r="V1940" s="279">
        <v>9</v>
      </c>
      <c r="W1940" s="627">
        <v>15</v>
      </c>
      <c r="X1940" s="628"/>
    </row>
    <row r="1941" spans="2:24" s="50" customFormat="1">
      <c r="B1941" s="275" t="s">
        <v>267</v>
      </c>
      <c r="C1941" s="627">
        <v>9</v>
      </c>
      <c r="D1941" s="627"/>
      <c r="E1941" s="627">
        <v>11</v>
      </c>
      <c r="F1941" s="627"/>
      <c r="G1941" s="276">
        <v>20</v>
      </c>
      <c r="H1941" s="275" t="s">
        <v>266</v>
      </c>
      <c r="I1941" s="627">
        <v>9</v>
      </c>
      <c r="J1941" s="627"/>
      <c r="K1941" s="279">
        <v>10</v>
      </c>
      <c r="L1941" s="276">
        <v>19</v>
      </c>
      <c r="M1941" s="275" t="s">
        <v>265</v>
      </c>
      <c r="N1941" s="279">
        <v>5</v>
      </c>
      <c r="O1941" s="627">
        <v>7</v>
      </c>
      <c r="P1941" s="627"/>
      <c r="Q1941" s="627">
        <v>12</v>
      </c>
      <c r="R1941" s="628"/>
      <c r="S1941" s="275" t="s">
        <v>264</v>
      </c>
      <c r="T1941" s="627">
        <v>5</v>
      </c>
      <c r="U1941" s="627"/>
      <c r="V1941" s="279">
        <v>10</v>
      </c>
      <c r="W1941" s="627">
        <v>15</v>
      </c>
      <c r="X1941" s="628"/>
    </row>
    <row r="1942" spans="2:24" s="50" customFormat="1">
      <c r="B1942" s="300" t="s">
        <v>263</v>
      </c>
      <c r="C1942" s="466">
        <v>12</v>
      </c>
      <c r="D1942" s="466"/>
      <c r="E1942" s="466">
        <v>8</v>
      </c>
      <c r="F1942" s="466"/>
      <c r="G1942" s="301">
        <v>20</v>
      </c>
      <c r="H1942" s="300" t="s">
        <v>262</v>
      </c>
      <c r="I1942" s="466">
        <v>11</v>
      </c>
      <c r="J1942" s="466"/>
      <c r="K1942" s="196">
        <v>14</v>
      </c>
      <c r="L1942" s="301">
        <v>25</v>
      </c>
      <c r="M1942" s="300" t="s">
        <v>261</v>
      </c>
      <c r="N1942" s="196">
        <v>9</v>
      </c>
      <c r="O1942" s="466">
        <v>16</v>
      </c>
      <c r="P1942" s="466"/>
      <c r="Q1942" s="466">
        <v>25</v>
      </c>
      <c r="R1942" s="618"/>
      <c r="S1942" s="300" t="s">
        <v>260</v>
      </c>
      <c r="T1942" s="466">
        <v>14</v>
      </c>
      <c r="U1942" s="466"/>
      <c r="V1942" s="196">
        <v>3</v>
      </c>
      <c r="W1942" s="466">
        <v>17</v>
      </c>
      <c r="X1942" s="618"/>
    </row>
    <row r="1943" spans="2:24" s="50" customFormat="1">
      <c r="B1943" s="275" t="s">
        <v>259</v>
      </c>
      <c r="C1943" s="627">
        <v>15</v>
      </c>
      <c r="D1943" s="627"/>
      <c r="E1943" s="627">
        <v>18</v>
      </c>
      <c r="F1943" s="627"/>
      <c r="G1943" s="276">
        <v>33</v>
      </c>
      <c r="H1943" s="275" t="s">
        <v>258</v>
      </c>
      <c r="I1943" s="627">
        <v>15</v>
      </c>
      <c r="J1943" s="627"/>
      <c r="K1943" s="279">
        <v>14</v>
      </c>
      <c r="L1943" s="276">
        <v>29</v>
      </c>
      <c r="M1943" s="275" t="s">
        <v>257</v>
      </c>
      <c r="N1943" s="279">
        <v>10</v>
      </c>
      <c r="O1943" s="627">
        <v>8</v>
      </c>
      <c r="P1943" s="627"/>
      <c r="Q1943" s="627">
        <v>18</v>
      </c>
      <c r="R1943" s="628"/>
      <c r="S1943" s="275" t="s">
        <v>256</v>
      </c>
      <c r="T1943" s="627">
        <v>8</v>
      </c>
      <c r="U1943" s="627"/>
      <c r="V1943" s="279">
        <v>7</v>
      </c>
      <c r="W1943" s="627">
        <v>15</v>
      </c>
      <c r="X1943" s="628"/>
    </row>
    <row r="1944" spans="2:24" s="50" customFormat="1">
      <c r="B1944" s="275" t="s">
        <v>255</v>
      </c>
      <c r="C1944" s="627">
        <v>8</v>
      </c>
      <c r="D1944" s="627"/>
      <c r="E1944" s="627">
        <v>9</v>
      </c>
      <c r="F1944" s="627"/>
      <c r="G1944" s="276">
        <v>17</v>
      </c>
      <c r="H1944" s="275" t="s">
        <v>254</v>
      </c>
      <c r="I1944" s="627">
        <v>15</v>
      </c>
      <c r="J1944" s="627"/>
      <c r="K1944" s="279">
        <v>20</v>
      </c>
      <c r="L1944" s="276">
        <v>35</v>
      </c>
      <c r="M1944" s="275" t="s">
        <v>253</v>
      </c>
      <c r="N1944" s="279">
        <v>3</v>
      </c>
      <c r="O1944" s="627">
        <v>11</v>
      </c>
      <c r="P1944" s="627"/>
      <c r="Q1944" s="627">
        <v>14</v>
      </c>
      <c r="R1944" s="628"/>
      <c r="S1944" s="275" t="s">
        <v>252</v>
      </c>
      <c r="T1944" s="627">
        <v>2</v>
      </c>
      <c r="U1944" s="627"/>
      <c r="V1944" s="279">
        <v>4</v>
      </c>
      <c r="W1944" s="627">
        <v>6</v>
      </c>
      <c r="X1944" s="628"/>
    </row>
    <row r="1945" spans="2:24" s="50" customFormat="1">
      <c r="B1945" s="275" t="s">
        <v>251</v>
      </c>
      <c r="C1945" s="627">
        <v>15</v>
      </c>
      <c r="D1945" s="627"/>
      <c r="E1945" s="627">
        <v>11</v>
      </c>
      <c r="F1945" s="627"/>
      <c r="G1945" s="276">
        <v>26</v>
      </c>
      <c r="H1945" s="275" t="s">
        <v>250</v>
      </c>
      <c r="I1945" s="627">
        <v>15</v>
      </c>
      <c r="J1945" s="627"/>
      <c r="K1945" s="279">
        <v>12</v>
      </c>
      <c r="L1945" s="276">
        <v>27</v>
      </c>
      <c r="M1945" s="275" t="s">
        <v>249</v>
      </c>
      <c r="N1945" s="279">
        <v>8</v>
      </c>
      <c r="O1945" s="627">
        <v>10</v>
      </c>
      <c r="P1945" s="627"/>
      <c r="Q1945" s="627">
        <v>18</v>
      </c>
      <c r="R1945" s="628"/>
      <c r="S1945" s="275" t="s">
        <v>248</v>
      </c>
      <c r="T1945" s="627">
        <v>0</v>
      </c>
      <c r="U1945" s="627"/>
      <c r="V1945" s="279">
        <v>8</v>
      </c>
      <c r="W1945" s="627">
        <v>8</v>
      </c>
      <c r="X1945" s="628"/>
    </row>
    <row r="1946" spans="2:24" s="50" customFormat="1">
      <c r="B1946" s="275" t="s">
        <v>247</v>
      </c>
      <c r="C1946" s="627">
        <v>13</v>
      </c>
      <c r="D1946" s="627"/>
      <c r="E1946" s="627">
        <v>9</v>
      </c>
      <c r="F1946" s="627"/>
      <c r="G1946" s="276">
        <v>22</v>
      </c>
      <c r="H1946" s="275" t="s">
        <v>246</v>
      </c>
      <c r="I1946" s="627">
        <v>13</v>
      </c>
      <c r="J1946" s="627"/>
      <c r="K1946" s="279">
        <v>15</v>
      </c>
      <c r="L1946" s="276">
        <v>28</v>
      </c>
      <c r="M1946" s="275" t="s">
        <v>245</v>
      </c>
      <c r="N1946" s="279">
        <v>8</v>
      </c>
      <c r="O1946" s="627">
        <v>13</v>
      </c>
      <c r="P1946" s="627"/>
      <c r="Q1946" s="627">
        <v>21</v>
      </c>
      <c r="R1946" s="628"/>
      <c r="S1946" s="275" t="s">
        <v>244</v>
      </c>
      <c r="T1946" s="627">
        <v>9</v>
      </c>
      <c r="U1946" s="627"/>
      <c r="V1946" s="279">
        <v>3</v>
      </c>
      <c r="W1946" s="627">
        <v>12</v>
      </c>
      <c r="X1946" s="628"/>
    </row>
    <row r="1947" spans="2:24" s="50" customFormat="1">
      <c r="B1947" s="300" t="s">
        <v>243</v>
      </c>
      <c r="C1947" s="466">
        <v>14</v>
      </c>
      <c r="D1947" s="466"/>
      <c r="E1947" s="466">
        <v>11</v>
      </c>
      <c r="F1947" s="466"/>
      <c r="G1947" s="301">
        <v>25</v>
      </c>
      <c r="H1947" s="300" t="s">
        <v>242</v>
      </c>
      <c r="I1947" s="466">
        <v>16</v>
      </c>
      <c r="J1947" s="466"/>
      <c r="K1947" s="196">
        <v>13</v>
      </c>
      <c r="L1947" s="301">
        <v>29</v>
      </c>
      <c r="M1947" s="300" t="s">
        <v>241</v>
      </c>
      <c r="N1947" s="196">
        <v>10</v>
      </c>
      <c r="O1947" s="466">
        <v>12</v>
      </c>
      <c r="P1947" s="466"/>
      <c r="Q1947" s="466">
        <v>22</v>
      </c>
      <c r="R1947" s="618"/>
      <c r="S1947" s="300" t="s">
        <v>240</v>
      </c>
      <c r="T1947" s="466">
        <v>2</v>
      </c>
      <c r="U1947" s="466"/>
      <c r="V1947" s="196">
        <v>4</v>
      </c>
      <c r="W1947" s="466">
        <v>6</v>
      </c>
      <c r="X1947" s="618"/>
    </row>
    <row r="1948" spans="2:24" s="50" customFormat="1">
      <c r="B1948" s="275" t="s">
        <v>239</v>
      </c>
      <c r="C1948" s="627">
        <v>10</v>
      </c>
      <c r="D1948" s="627"/>
      <c r="E1948" s="627">
        <v>10</v>
      </c>
      <c r="F1948" s="627"/>
      <c r="G1948" s="276">
        <v>20</v>
      </c>
      <c r="H1948" s="275" t="s">
        <v>238</v>
      </c>
      <c r="I1948" s="627">
        <v>17</v>
      </c>
      <c r="J1948" s="627"/>
      <c r="K1948" s="279">
        <v>18</v>
      </c>
      <c r="L1948" s="276">
        <v>35</v>
      </c>
      <c r="M1948" s="275" t="s">
        <v>237</v>
      </c>
      <c r="N1948" s="279">
        <v>17</v>
      </c>
      <c r="O1948" s="627">
        <v>8</v>
      </c>
      <c r="P1948" s="627"/>
      <c r="Q1948" s="627">
        <v>25</v>
      </c>
      <c r="R1948" s="628"/>
      <c r="S1948" s="275" t="s">
        <v>236</v>
      </c>
      <c r="T1948" s="627">
        <v>4</v>
      </c>
      <c r="U1948" s="627"/>
      <c r="V1948" s="279">
        <v>2</v>
      </c>
      <c r="W1948" s="627">
        <v>6</v>
      </c>
      <c r="X1948" s="628"/>
    </row>
    <row r="1949" spans="2:24" s="50" customFormat="1">
      <c r="B1949" s="275" t="s">
        <v>235</v>
      </c>
      <c r="C1949" s="627">
        <v>20</v>
      </c>
      <c r="D1949" s="627"/>
      <c r="E1949" s="627">
        <v>8</v>
      </c>
      <c r="F1949" s="627"/>
      <c r="G1949" s="276">
        <v>28</v>
      </c>
      <c r="H1949" s="275" t="s">
        <v>234</v>
      </c>
      <c r="I1949" s="627">
        <v>11</v>
      </c>
      <c r="J1949" s="627"/>
      <c r="K1949" s="279">
        <v>9</v>
      </c>
      <c r="L1949" s="276">
        <v>20</v>
      </c>
      <c r="M1949" s="275" t="s">
        <v>233</v>
      </c>
      <c r="N1949" s="279">
        <v>13</v>
      </c>
      <c r="O1949" s="627">
        <v>11</v>
      </c>
      <c r="P1949" s="627"/>
      <c r="Q1949" s="627">
        <v>24</v>
      </c>
      <c r="R1949" s="628"/>
      <c r="S1949" s="275" t="s">
        <v>232</v>
      </c>
      <c r="T1949" s="627">
        <v>1</v>
      </c>
      <c r="U1949" s="627"/>
      <c r="V1949" s="279">
        <v>4</v>
      </c>
      <c r="W1949" s="627">
        <v>5</v>
      </c>
      <c r="X1949" s="628"/>
    </row>
    <row r="1950" spans="2:24" s="50" customFormat="1">
      <c r="B1950" s="275" t="s">
        <v>231</v>
      </c>
      <c r="C1950" s="627">
        <v>10</v>
      </c>
      <c r="D1950" s="627"/>
      <c r="E1950" s="627">
        <v>6</v>
      </c>
      <c r="F1950" s="627"/>
      <c r="G1950" s="276">
        <v>16</v>
      </c>
      <c r="H1950" s="275" t="s">
        <v>230</v>
      </c>
      <c r="I1950" s="627">
        <v>16</v>
      </c>
      <c r="J1950" s="627"/>
      <c r="K1950" s="279">
        <v>10</v>
      </c>
      <c r="L1950" s="276">
        <v>26</v>
      </c>
      <c r="M1950" s="275" t="s">
        <v>229</v>
      </c>
      <c r="N1950" s="279">
        <v>9</v>
      </c>
      <c r="O1950" s="627">
        <v>9</v>
      </c>
      <c r="P1950" s="627"/>
      <c r="Q1950" s="627">
        <v>18</v>
      </c>
      <c r="R1950" s="628"/>
      <c r="S1950" s="275" t="s">
        <v>228</v>
      </c>
      <c r="T1950" s="627">
        <v>0</v>
      </c>
      <c r="U1950" s="627"/>
      <c r="V1950" s="279">
        <v>5</v>
      </c>
      <c r="W1950" s="627">
        <v>5</v>
      </c>
      <c r="X1950" s="628"/>
    </row>
    <row r="1951" spans="2:24" s="50" customFormat="1">
      <c r="B1951" s="275" t="s">
        <v>227</v>
      </c>
      <c r="C1951" s="627">
        <v>7</v>
      </c>
      <c r="D1951" s="627"/>
      <c r="E1951" s="627">
        <v>11</v>
      </c>
      <c r="F1951" s="627"/>
      <c r="G1951" s="276">
        <v>18</v>
      </c>
      <c r="H1951" s="275" t="s">
        <v>226</v>
      </c>
      <c r="I1951" s="627">
        <v>15</v>
      </c>
      <c r="J1951" s="627"/>
      <c r="K1951" s="279">
        <v>17</v>
      </c>
      <c r="L1951" s="276">
        <v>32</v>
      </c>
      <c r="M1951" s="275" t="s">
        <v>225</v>
      </c>
      <c r="N1951" s="279">
        <v>11</v>
      </c>
      <c r="O1951" s="627">
        <v>13</v>
      </c>
      <c r="P1951" s="627"/>
      <c r="Q1951" s="627">
        <v>24</v>
      </c>
      <c r="R1951" s="628"/>
      <c r="S1951" s="275" t="s">
        <v>224</v>
      </c>
      <c r="T1951" s="627">
        <v>2</v>
      </c>
      <c r="U1951" s="627"/>
      <c r="V1951" s="279">
        <v>3</v>
      </c>
      <c r="W1951" s="627">
        <v>5</v>
      </c>
      <c r="X1951" s="628"/>
    </row>
    <row r="1952" spans="2:24" s="50" customFormat="1">
      <c r="B1952" s="300" t="s">
        <v>223</v>
      </c>
      <c r="C1952" s="466">
        <v>8</v>
      </c>
      <c r="D1952" s="466"/>
      <c r="E1952" s="466">
        <v>10</v>
      </c>
      <c r="F1952" s="466"/>
      <c r="G1952" s="301">
        <v>18</v>
      </c>
      <c r="H1952" s="300" t="s">
        <v>222</v>
      </c>
      <c r="I1952" s="466">
        <v>9</v>
      </c>
      <c r="J1952" s="466"/>
      <c r="K1952" s="196">
        <v>12</v>
      </c>
      <c r="L1952" s="301">
        <v>21</v>
      </c>
      <c r="M1952" s="300" t="s">
        <v>221</v>
      </c>
      <c r="N1952" s="196">
        <v>10</v>
      </c>
      <c r="O1952" s="466">
        <v>10</v>
      </c>
      <c r="P1952" s="466"/>
      <c r="Q1952" s="466">
        <v>20</v>
      </c>
      <c r="R1952" s="618"/>
      <c r="S1952" s="300" t="s">
        <v>220</v>
      </c>
      <c r="T1952" s="466">
        <v>1</v>
      </c>
      <c r="U1952" s="466"/>
      <c r="V1952" s="196">
        <v>5</v>
      </c>
      <c r="W1952" s="466">
        <v>6</v>
      </c>
      <c r="X1952" s="618"/>
    </row>
    <row r="1953" spans="2:24" s="50" customFormat="1">
      <c r="B1953" s="275" t="s">
        <v>219</v>
      </c>
      <c r="C1953" s="627">
        <v>9</v>
      </c>
      <c r="D1953" s="627"/>
      <c r="E1953" s="627">
        <v>14</v>
      </c>
      <c r="F1953" s="627"/>
      <c r="G1953" s="276">
        <v>23</v>
      </c>
      <c r="H1953" s="275" t="s">
        <v>218</v>
      </c>
      <c r="I1953" s="627">
        <v>17</v>
      </c>
      <c r="J1953" s="627"/>
      <c r="K1953" s="279">
        <v>13</v>
      </c>
      <c r="L1953" s="276">
        <v>30</v>
      </c>
      <c r="M1953" s="275" t="s">
        <v>217</v>
      </c>
      <c r="N1953" s="279">
        <v>11</v>
      </c>
      <c r="O1953" s="627">
        <v>15</v>
      </c>
      <c r="P1953" s="627"/>
      <c r="Q1953" s="627">
        <v>26</v>
      </c>
      <c r="R1953" s="628"/>
      <c r="S1953" s="275" t="s">
        <v>216</v>
      </c>
      <c r="T1953" s="627">
        <v>0</v>
      </c>
      <c r="U1953" s="627"/>
      <c r="V1953" s="279">
        <v>0</v>
      </c>
      <c r="W1953" s="627">
        <v>0</v>
      </c>
      <c r="X1953" s="628"/>
    </row>
    <row r="1954" spans="2:24" s="50" customFormat="1">
      <c r="B1954" s="275" t="s">
        <v>215</v>
      </c>
      <c r="C1954" s="627">
        <v>9</v>
      </c>
      <c r="D1954" s="627"/>
      <c r="E1954" s="627">
        <v>9</v>
      </c>
      <c r="F1954" s="627"/>
      <c r="G1954" s="276">
        <v>18</v>
      </c>
      <c r="H1954" s="275" t="s">
        <v>214</v>
      </c>
      <c r="I1954" s="627">
        <v>18</v>
      </c>
      <c r="J1954" s="627"/>
      <c r="K1954" s="279">
        <v>15</v>
      </c>
      <c r="L1954" s="276">
        <v>33</v>
      </c>
      <c r="M1954" s="275" t="s">
        <v>213</v>
      </c>
      <c r="N1954" s="279">
        <v>7</v>
      </c>
      <c r="O1954" s="627">
        <v>11</v>
      </c>
      <c r="P1954" s="627"/>
      <c r="Q1954" s="627">
        <v>18</v>
      </c>
      <c r="R1954" s="628"/>
      <c r="S1954" s="275" t="s">
        <v>212</v>
      </c>
      <c r="T1954" s="627">
        <v>1</v>
      </c>
      <c r="U1954" s="627"/>
      <c r="V1954" s="279">
        <v>1</v>
      </c>
      <c r="W1954" s="627">
        <v>2</v>
      </c>
      <c r="X1954" s="628"/>
    </row>
    <row r="1955" spans="2:24" s="50" customFormat="1">
      <c r="B1955" s="275" t="s">
        <v>211</v>
      </c>
      <c r="C1955" s="627">
        <v>14</v>
      </c>
      <c r="D1955" s="627"/>
      <c r="E1955" s="627">
        <v>7</v>
      </c>
      <c r="F1955" s="627"/>
      <c r="G1955" s="276">
        <v>21</v>
      </c>
      <c r="H1955" s="275" t="s">
        <v>210</v>
      </c>
      <c r="I1955" s="627">
        <v>9</v>
      </c>
      <c r="J1955" s="627"/>
      <c r="K1955" s="279">
        <v>20</v>
      </c>
      <c r="L1955" s="276">
        <v>29</v>
      </c>
      <c r="M1955" s="275" t="s">
        <v>209</v>
      </c>
      <c r="N1955" s="279">
        <v>13</v>
      </c>
      <c r="O1955" s="627">
        <v>10</v>
      </c>
      <c r="P1955" s="627"/>
      <c r="Q1955" s="627">
        <v>23</v>
      </c>
      <c r="R1955" s="628"/>
      <c r="S1955" s="275" t="s">
        <v>208</v>
      </c>
      <c r="T1955" s="627">
        <v>0</v>
      </c>
      <c r="U1955" s="627"/>
      <c r="V1955" s="279">
        <v>1</v>
      </c>
      <c r="W1955" s="627">
        <v>1</v>
      </c>
      <c r="X1955" s="628"/>
    </row>
    <row r="1956" spans="2:24" s="50" customFormat="1">
      <c r="B1956" s="275" t="s">
        <v>207</v>
      </c>
      <c r="C1956" s="627">
        <v>7</v>
      </c>
      <c r="D1956" s="627"/>
      <c r="E1956" s="627">
        <v>10</v>
      </c>
      <c r="F1956" s="627"/>
      <c r="G1956" s="276">
        <v>17</v>
      </c>
      <c r="H1956" s="275" t="s">
        <v>206</v>
      </c>
      <c r="I1956" s="627">
        <v>26</v>
      </c>
      <c r="J1956" s="627"/>
      <c r="K1956" s="279">
        <v>17</v>
      </c>
      <c r="L1956" s="276">
        <v>43</v>
      </c>
      <c r="M1956" s="275" t="s">
        <v>205</v>
      </c>
      <c r="N1956" s="279">
        <v>9</v>
      </c>
      <c r="O1956" s="627">
        <v>9</v>
      </c>
      <c r="P1956" s="627"/>
      <c r="Q1956" s="627">
        <v>18</v>
      </c>
      <c r="R1956" s="628"/>
      <c r="S1956" s="275" t="s">
        <v>204</v>
      </c>
      <c r="T1956" s="627">
        <v>0</v>
      </c>
      <c r="U1956" s="627"/>
      <c r="V1956" s="279">
        <v>1</v>
      </c>
      <c r="W1956" s="627">
        <v>1</v>
      </c>
      <c r="X1956" s="628"/>
    </row>
    <row r="1957" spans="2:24" s="50" customFormat="1">
      <c r="B1957" s="300" t="s">
        <v>203</v>
      </c>
      <c r="C1957" s="466">
        <v>12</v>
      </c>
      <c r="D1957" s="466"/>
      <c r="E1957" s="466">
        <v>8</v>
      </c>
      <c r="F1957" s="466"/>
      <c r="G1957" s="301">
        <v>20</v>
      </c>
      <c r="H1957" s="300" t="s">
        <v>202</v>
      </c>
      <c r="I1957" s="466">
        <v>14</v>
      </c>
      <c r="J1957" s="466"/>
      <c r="K1957" s="196">
        <v>16</v>
      </c>
      <c r="L1957" s="301">
        <v>30</v>
      </c>
      <c r="M1957" s="300" t="s">
        <v>201</v>
      </c>
      <c r="N1957" s="196">
        <v>13</v>
      </c>
      <c r="O1957" s="466">
        <v>13</v>
      </c>
      <c r="P1957" s="466"/>
      <c r="Q1957" s="466">
        <v>26</v>
      </c>
      <c r="R1957" s="618"/>
      <c r="S1957" s="300" t="s">
        <v>200</v>
      </c>
      <c r="T1957" s="466">
        <v>0</v>
      </c>
      <c r="U1957" s="466"/>
      <c r="V1957" s="196">
        <v>0</v>
      </c>
      <c r="W1957" s="466">
        <v>0</v>
      </c>
      <c r="X1957" s="618"/>
    </row>
    <row r="1958" spans="2:24" s="50" customFormat="1">
      <c r="B1958" s="275" t="s">
        <v>199</v>
      </c>
      <c r="C1958" s="627">
        <v>9</v>
      </c>
      <c r="D1958" s="627"/>
      <c r="E1958" s="627">
        <v>10</v>
      </c>
      <c r="F1958" s="627"/>
      <c r="G1958" s="276">
        <v>19</v>
      </c>
      <c r="H1958" s="275" t="s">
        <v>198</v>
      </c>
      <c r="I1958" s="627">
        <v>20</v>
      </c>
      <c r="J1958" s="627"/>
      <c r="K1958" s="279">
        <v>10</v>
      </c>
      <c r="L1958" s="276">
        <v>30</v>
      </c>
      <c r="M1958" s="275" t="s">
        <v>197</v>
      </c>
      <c r="N1958" s="279">
        <v>8</v>
      </c>
      <c r="O1958" s="627">
        <v>8</v>
      </c>
      <c r="P1958" s="627"/>
      <c r="Q1958" s="627">
        <v>16</v>
      </c>
      <c r="R1958" s="628"/>
      <c r="S1958" s="297" t="s">
        <v>196</v>
      </c>
      <c r="T1958" s="629">
        <v>0</v>
      </c>
      <c r="U1958" s="629"/>
      <c r="V1958" s="299">
        <v>0</v>
      </c>
      <c r="W1958" s="629">
        <v>0</v>
      </c>
      <c r="X1958" s="630"/>
    </row>
    <row r="1959" spans="2:24" s="50" customFormat="1">
      <c r="B1959" s="275" t="s">
        <v>195</v>
      </c>
      <c r="C1959" s="627">
        <v>3</v>
      </c>
      <c r="D1959" s="627"/>
      <c r="E1959" s="627">
        <v>10</v>
      </c>
      <c r="F1959" s="627"/>
      <c r="G1959" s="276">
        <v>13</v>
      </c>
      <c r="H1959" s="275" t="s">
        <v>194</v>
      </c>
      <c r="I1959" s="627">
        <v>20</v>
      </c>
      <c r="J1959" s="627"/>
      <c r="K1959" s="279">
        <v>20</v>
      </c>
      <c r="L1959" s="276">
        <v>40</v>
      </c>
      <c r="M1959" s="275" t="s">
        <v>193</v>
      </c>
      <c r="N1959" s="279">
        <v>5</v>
      </c>
      <c r="O1959" s="627">
        <v>5</v>
      </c>
      <c r="P1959" s="627"/>
      <c r="Q1959" s="627">
        <v>10</v>
      </c>
      <c r="R1959" s="628"/>
      <c r="S1959" s="275" t="s">
        <v>192</v>
      </c>
      <c r="T1959" s="627">
        <v>0</v>
      </c>
      <c r="U1959" s="627"/>
      <c r="V1959" s="279">
        <v>0</v>
      </c>
      <c r="W1959" s="627">
        <v>0</v>
      </c>
      <c r="X1959" s="628"/>
    </row>
    <row r="1960" spans="2:24" s="50" customFormat="1">
      <c r="B1960" s="275" t="s">
        <v>191</v>
      </c>
      <c r="C1960" s="627">
        <v>6</v>
      </c>
      <c r="D1960" s="627"/>
      <c r="E1960" s="627">
        <v>5</v>
      </c>
      <c r="F1960" s="627"/>
      <c r="G1960" s="276">
        <v>11</v>
      </c>
      <c r="H1960" s="275" t="s">
        <v>190</v>
      </c>
      <c r="I1960" s="627">
        <v>16</v>
      </c>
      <c r="J1960" s="627"/>
      <c r="K1960" s="279">
        <v>13</v>
      </c>
      <c r="L1960" s="276">
        <v>29</v>
      </c>
      <c r="M1960" s="275" t="s">
        <v>189</v>
      </c>
      <c r="N1960" s="279">
        <v>3</v>
      </c>
      <c r="O1960" s="627">
        <v>2</v>
      </c>
      <c r="P1960" s="627"/>
      <c r="Q1960" s="627">
        <v>5</v>
      </c>
      <c r="R1960" s="628"/>
      <c r="S1960" s="275" t="s">
        <v>188</v>
      </c>
      <c r="T1960" s="627">
        <v>0</v>
      </c>
      <c r="U1960" s="627"/>
      <c r="V1960" s="279">
        <v>0</v>
      </c>
      <c r="W1960" s="627">
        <v>0</v>
      </c>
      <c r="X1960" s="628"/>
    </row>
    <row r="1961" spans="2:24" s="50" customFormat="1">
      <c r="B1961" s="275" t="s">
        <v>187</v>
      </c>
      <c r="C1961" s="627">
        <v>13</v>
      </c>
      <c r="D1961" s="627"/>
      <c r="E1961" s="627">
        <v>13</v>
      </c>
      <c r="F1961" s="627"/>
      <c r="G1961" s="276">
        <v>26</v>
      </c>
      <c r="H1961" s="275" t="s">
        <v>186</v>
      </c>
      <c r="I1961" s="627">
        <v>10</v>
      </c>
      <c r="J1961" s="627"/>
      <c r="K1961" s="279">
        <v>18</v>
      </c>
      <c r="L1961" s="276">
        <v>28</v>
      </c>
      <c r="M1961" s="275" t="s">
        <v>185</v>
      </c>
      <c r="N1961" s="279">
        <v>5</v>
      </c>
      <c r="O1961" s="627">
        <v>9</v>
      </c>
      <c r="P1961" s="627"/>
      <c r="Q1961" s="627">
        <v>14</v>
      </c>
      <c r="R1961" s="628"/>
      <c r="S1961" s="275" t="s">
        <v>184</v>
      </c>
      <c r="T1961" s="627">
        <v>0</v>
      </c>
      <c r="U1961" s="627"/>
      <c r="V1961" s="279">
        <v>0</v>
      </c>
      <c r="W1961" s="627">
        <v>0</v>
      </c>
      <c r="X1961" s="628"/>
    </row>
    <row r="1962" spans="2:24" s="50" customFormat="1" ht="14.25" thickBot="1">
      <c r="B1962" s="277" t="s">
        <v>183</v>
      </c>
      <c r="C1962" s="632">
        <v>8</v>
      </c>
      <c r="D1962" s="632"/>
      <c r="E1962" s="632">
        <v>10</v>
      </c>
      <c r="F1962" s="632"/>
      <c r="G1962" s="278">
        <v>18</v>
      </c>
      <c r="H1962" s="277" t="s">
        <v>182</v>
      </c>
      <c r="I1962" s="632">
        <v>7</v>
      </c>
      <c r="J1962" s="632"/>
      <c r="K1962" s="280">
        <v>15</v>
      </c>
      <c r="L1962" s="278">
        <v>22</v>
      </c>
      <c r="M1962" s="277" t="s">
        <v>181</v>
      </c>
      <c r="N1962" s="280">
        <v>5</v>
      </c>
      <c r="O1962" s="632">
        <v>7</v>
      </c>
      <c r="P1962" s="632"/>
      <c r="Q1962" s="632">
        <v>12</v>
      </c>
      <c r="R1962" s="647"/>
      <c r="S1962" s="300" t="s">
        <v>180</v>
      </c>
      <c r="T1962" s="466">
        <v>0</v>
      </c>
      <c r="U1962" s="466"/>
      <c r="V1962" s="196">
        <v>0</v>
      </c>
      <c r="W1962" s="466">
        <v>0</v>
      </c>
      <c r="X1962" s="618"/>
    </row>
    <row r="1963" spans="2:24" s="50" customFormat="1" ht="14.25" thickBot="1">
      <c r="F1963" s="643" t="s">
        <v>179</v>
      </c>
      <c r="G1963" s="643"/>
      <c r="H1963" s="643"/>
      <c r="I1963" s="643"/>
      <c r="S1963" s="297" t="s">
        <v>178</v>
      </c>
      <c r="T1963" s="629">
        <v>0</v>
      </c>
      <c r="U1963" s="629"/>
      <c r="V1963" s="299">
        <v>1</v>
      </c>
      <c r="W1963" s="629">
        <v>1</v>
      </c>
      <c r="X1963" s="630"/>
    </row>
    <row r="1964" spans="2:24" s="50" customFormat="1">
      <c r="B1964" s="281" t="s">
        <v>177</v>
      </c>
      <c r="C1964" s="634">
        <f>SUM(C1938:D1942)</f>
        <v>61</v>
      </c>
      <c r="D1964" s="634"/>
      <c r="E1964" s="634">
        <f>SUM(E1938:F1942)</f>
        <v>56</v>
      </c>
      <c r="F1964" s="634"/>
      <c r="G1964" s="282">
        <f>SUM(C1964:F1964)</f>
        <v>117</v>
      </c>
      <c r="H1964" s="281" t="s">
        <v>176</v>
      </c>
      <c r="I1964" s="633">
        <f>SUM(N1938:N1942)</f>
        <v>57</v>
      </c>
      <c r="J1964" s="633"/>
      <c r="K1964" s="287">
        <f>SUM(O1938:P1942)</f>
        <v>68</v>
      </c>
      <c r="L1964" s="282">
        <f t="shared" ref="L1964:L1970" si="321">SUM(H1964:K1964)</f>
        <v>125</v>
      </c>
      <c r="M1964" s="268" t="s">
        <v>175</v>
      </c>
      <c r="N1964" s="290">
        <f>SUM(T1963:U1968)</f>
        <v>0</v>
      </c>
      <c r="O1964" s="634">
        <f>SUM(V1963:V1967)</f>
        <v>1</v>
      </c>
      <c r="P1964" s="634"/>
      <c r="Q1964" s="634">
        <f t="shared" ref="Q1964:Q1965" si="322">SUM(M1964:P1964)</f>
        <v>1</v>
      </c>
      <c r="R1964" s="644">
        <f t="shared" ref="R1964:R1965" si="323">SUM(N1964:Q1964)</f>
        <v>2</v>
      </c>
      <c r="S1964" s="275" t="s">
        <v>174</v>
      </c>
      <c r="T1964" s="627">
        <v>0</v>
      </c>
      <c r="U1964" s="627"/>
      <c r="V1964" s="279">
        <v>0</v>
      </c>
      <c r="W1964" s="627">
        <v>0</v>
      </c>
      <c r="X1964" s="628"/>
    </row>
    <row r="1965" spans="2:24" s="50" customFormat="1" ht="14.25" thickBot="1">
      <c r="B1965" s="283" t="s">
        <v>173</v>
      </c>
      <c r="C1965" s="645">
        <f>SUM(C1943:D1947)</f>
        <v>65</v>
      </c>
      <c r="D1965" s="645"/>
      <c r="E1965" s="645">
        <f>SUM(E1943:F1947)</f>
        <v>58</v>
      </c>
      <c r="F1965" s="645"/>
      <c r="G1965" s="284">
        <f t="shared" ref="G1965:G1973" si="324">SUM(C1965:F1965)</f>
        <v>123</v>
      </c>
      <c r="H1965" s="283" t="s">
        <v>172</v>
      </c>
      <c r="I1965" s="648">
        <f>SUM(N1943:N1947)</f>
        <v>39</v>
      </c>
      <c r="J1965" s="648"/>
      <c r="K1965" s="288">
        <f>SUM(O1943:P1947)</f>
        <v>54</v>
      </c>
      <c r="L1965" s="284">
        <f t="shared" si="321"/>
        <v>93</v>
      </c>
      <c r="M1965" s="269" t="s">
        <v>159</v>
      </c>
      <c r="N1965" s="291">
        <f>T1968</f>
        <v>0</v>
      </c>
      <c r="O1965" s="641">
        <f>V1968</f>
        <v>0</v>
      </c>
      <c r="P1965" s="641"/>
      <c r="Q1965" s="641">
        <f t="shared" si="322"/>
        <v>0</v>
      </c>
      <c r="R1965" s="660">
        <f t="shared" si="323"/>
        <v>0</v>
      </c>
      <c r="S1965" s="275" t="s">
        <v>171</v>
      </c>
      <c r="T1965" s="627">
        <v>0</v>
      </c>
      <c r="U1965" s="627"/>
      <c r="V1965" s="279">
        <v>0</v>
      </c>
      <c r="W1965" s="627">
        <v>0</v>
      </c>
      <c r="X1965" s="628"/>
    </row>
    <row r="1966" spans="2:24" s="50" customFormat="1" ht="14.25" thickBot="1">
      <c r="B1966" s="283" t="s">
        <v>170</v>
      </c>
      <c r="C1966" s="645">
        <f>SUM(C1948:D1952)</f>
        <v>55</v>
      </c>
      <c r="D1966" s="645"/>
      <c r="E1966" s="645">
        <f>SUM(E1948:F1952)</f>
        <v>45</v>
      </c>
      <c r="F1966" s="645"/>
      <c r="G1966" s="284">
        <f t="shared" si="324"/>
        <v>100</v>
      </c>
      <c r="H1966" s="283" t="s">
        <v>169</v>
      </c>
      <c r="I1966" s="648">
        <f>SUM(N1948:N1952)</f>
        <v>60</v>
      </c>
      <c r="J1966" s="648"/>
      <c r="K1966" s="288">
        <f>SUM(O1948:P1952)</f>
        <v>51</v>
      </c>
      <c r="L1966" s="284">
        <f t="shared" si="321"/>
        <v>111</v>
      </c>
      <c r="S1966" s="275" t="s">
        <v>168</v>
      </c>
      <c r="T1966" s="627">
        <v>0</v>
      </c>
      <c r="U1966" s="627"/>
      <c r="V1966" s="279">
        <v>0</v>
      </c>
      <c r="W1966" s="627">
        <v>0</v>
      </c>
      <c r="X1966" s="628"/>
    </row>
    <row r="1967" spans="2:24" s="50" customFormat="1">
      <c r="B1967" s="283" t="s">
        <v>167</v>
      </c>
      <c r="C1967" s="645">
        <f>SUM(C1953:D1957)</f>
        <v>51</v>
      </c>
      <c r="D1967" s="645"/>
      <c r="E1967" s="645">
        <f>SUM(E1953:F1957)</f>
        <v>48</v>
      </c>
      <c r="F1967" s="645"/>
      <c r="G1967" s="284">
        <f t="shared" si="324"/>
        <v>99</v>
      </c>
      <c r="H1967" s="283" t="s">
        <v>166</v>
      </c>
      <c r="I1967" s="648">
        <f>SUM(N1953:N1957)</f>
        <v>53</v>
      </c>
      <c r="J1967" s="648"/>
      <c r="K1967" s="288">
        <f>SUM(O1953:P1957)</f>
        <v>58</v>
      </c>
      <c r="L1967" s="284">
        <f t="shared" si="321"/>
        <v>111</v>
      </c>
      <c r="M1967" s="639" t="s">
        <v>165</v>
      </c>
      <c r="N1967" s="635">
        <f>SUM(I1967:J1973,N1964:N1965)</f>
        <v>142</v>
      </c>
      <c r="O1967" s="635">
        <f>SUM(K1967:K1973,O1964:P1965)</f>
        <v>188</v>
      </c>
      <c r="P1967" s="635"/>
      <c r="Q1967" s="635">
        <f t="shared" ref="Q1967:Q1968" si="325">SUM(M1967:P1967)</f>
        <v>330</v>
      </c>
      <c r="R1967" s="637">
        <f t="shared" ref="R1967:R1968" si="326">SUM(N1967:Q1967)</f>
        <v>660</v>
      </c>
      <c r="S1967" s="300" t="s">
        <v>164</v>
      </c>
      <c r="T1967" s="302">
        <v>0</v>
      </c>
      <c r="U1967" s="302">
        <v>0</v>
      </c>
      <c r="V1967" s="302">
        <v>0</v>
      </c>
      <c r="W1967" s="466">
        <v>0</v>
      </c>
      <c r="X1967" s="618"/>
    </row>
    <row r="1968" spans="2:24" s="50" customFormat="1" ht="14.25" thickBot="1">
      <c r="B1968" s="283" t="s">
        <v>163</v>
      </c>
      <c r="C1968" s="645">
        <f>SUM(C1958:D1962)</f>
        <v>39</v>
      </c>
      <c r="D1968" s="645"/>
      <c r="E1968" s="645">
        <f>SUM(E1958:F1962)</f>
        <v>48</v>
      </c>
      <c r="F1968" s="645"/>
      <c r="G1968" s="284">
        <f t="shared" si="324"/>
        <v>87</v>
      </c>
      <c r="H1968" s="283" t="s">
        <v>162</v>
      </c>
      <c r="I1968" s="648">
        <f>SUM(N1958:N1962)</f>
        <v>26</v>
      </c>
      <c r="J1968" s="648"/>
      <c r="K1968" s="288">
        <f>SUM(O1958:P1962)</f>
        <v>31</v>
      </c>
      <c r="L1968" s="284">
        <f t="shared" si="321"/>
        <v>57</v>
      </c>
      <c r="M1968" s="640"/>
      <c r="N1968" s="636"/>
      <c r="O1968" s="636"/>
      <c r="P1968" s="636"/>
      <c r="Q1968" s="636">
        <f t="shared" si="325"/>
        <v>0</v>
      </c>
      <c r="R1968" s="638">
        <f t="shared" si="326"/>
        <v>0</v>
      </c>
      <c r="S1968" s="277" t="s">
        <v>159</v>
      </c>
      <c r="T1968" s="632">
        <v>0</v>
      </c>
      <c r="U1968" s="632"/>
      <c r="V1968" s="280">
        <v>0</v>
      </c>
      <c r="W1968" s="632">
        <v>0</v>
      </c>
      <c r="X1968" s="647"/>
    </row>
    <row r="1969" spans="2:24" s="50" customFormat="1" ht="14.25" thickBot="1">
      <c r="B1969" s="283" t="s">
        <v>158</v>
      </c>
      <c r="C1969" s="645">
        <f>SUM(I1938:J1942)</f>
        <v>51</v>
      </c>
      <c r="D1969" s="645"/>
      <c r="E1969" s="645">
        <f>SUM(K1938:K1942)</f>
        <v>55</v>
      </c>
      <c r="F1969" s="645"/>
      <c r="G1969" s="284">
        <f t="shared" si="324"/>
        <v>106</v>
      </c>
      <c r="H1969" s="283" t="s">
        <v>157</v>
      </c>
      <c r="I1969" s="648">
        <f>SUM(T1938:U1942)</f>
        <v>33</v>
      </c>
      <c r="J1969" s="648"/>
      <c r="K1969" s="288">
        <f>SUM(V1938:V1942)</f>
        <v>50</v>
      </c>
      <c r="L1969" s="284">
        <f t="shared" si="321"/>
        <v>83</v>
      </c>
      <c r="M1969" s="292" t="s">
        <v>161</v>
      </c>
      <c r="N1969" s="319"/>
      <c r="O1969" s="320"/>
      <c r="P1969" s="649">
        <f>Q1967/Q1971*100</f>
        <v>17.488076311605724</v>
      </c>
      <c r="Q1969" s="650"/>
      <c r="R1969" s="271" t="s">
        <v>160</v>
      </c>
    </row>
    <row r="1970" spans="2:24" s="50" customFormat="1" ht="14.25" thickBot="1">
      <c r="B1970" s="283" t="s">
        <v>156</v>
      </c>
      <c r="C1970" s="645">
        <f>SUM(I1943:J1947)</f>
        <v>74</v>
      </c>
      <c r="D1970" s="645"/>
      <c r="E1970" s="645">
        <f>SUM(K1943:K1947)</f>
        <v>74</v>
      </c>
      <c r="F1970" s="645"/>
      <c r="G1970" s="284">
        <f t="shared" si="324"/>
        <v>148</v>
      </c>
      <c r="H1970" s="283" t="s">
        <v>155</v>
      </c>
      <c r="I1970" s="648">
        <f>SUM(T1943:U1947)</f>
        <v>21</v>
      </c>
      <c r="J1970" s="648"/>
      <c r="K1970" s="288">
        <f>SUM(V1943:V1947)</f>
        <v>26</v>
      </c>
      <c r="L1970" s="284">
        <f t="shared" si="321"/>
        <v>47</v>
      </c>
    </row>
    <row r="1971" spans="2:24" s="50" customFormat="1">
      <c r="B1971" s="283" t="s">
        <v>154</v>
      </c>
      <c r="C1971" s="645">
        <f>SUM(I1948:J1952)</f>
        <v>68</v>
      </c>
      <c r="D1971" s="645"/>
      <c r="E1971" s="645">
        <f>SUM(K1948:K1952)</f>
        <v>66</v>
      </c>
      <c r="F1971" s="645"/>
      <c r="G1971" s="284">
        <f t="shared" si="324"/>
        <v>134</v>
      </c>
      <c r="H1971" s="283" t="s">
        <v>153</v>
      </c>
      <c r="I1971" s="648">
        <f>SUM(T1948:U1952)</f>
        <v>8</v>
      </c>
      <c r="J1971" s="648"/>
      <c r="K1971" s="288">
        <f>SUM(V1948:V1952)</f>
        <v>19</v>
      </c>
      <c r="L1971" s="284">
        <f>SUM(H1971:K1971)</f>
        <v>27</v>
      </c>
      <c r="M1971" s="639" t="s">
        <v>152</v>
      </c>
      <c r="N1971" s="635">
        <f>SUM(C1964:D1973,I1964:J1973,N1964:N1965)</f>
        <v>919</v>
      </c>
      <c r="O1971" s="635">
        <f>SUM(E1964:F1973,K1964:K1973,O1964:P1965)</f>
        <v>968</v>
      </c>
      <c r="P1971" s="635"/>
      <c r="Q1971" s="635">
        <f>SUM(N1971:P1972)</f>
        <v>1887</v>
      </c>
      <c r="R1971" s="637"/>
      <c r="S1971" s="651" t="s">
        <v>151</v>
      </c>
      <c r="T1971" s="623">
        <v>38</v>
      </c>
      <c r="U1971" s="623"/>
      <c r="V1971" s="623">
        <v>41</v>
      </c>
      <c r="W1971" s="623">
        <v>40</v>
      </c>
      <c r="X1971" s="625"/>
    </row>
    <row r="1972" spans="2:24" s="50" customFormat="1" ht="14.25" thickBot="1">
      <c r="B1972" s="283" t="s">
        <v>150</v>
      </c>
      <c r="C1972" s="645">
        <f>SUM(I1953:J1957)</f>
        <v>84</v>
      </c>
      <c r="D1972" s="645"/>
      <c r="E1972" s="645">
        <f>SUM(K1953:K1957)</f>
        <v>81</v>
      </c>
      <c r="F1972" s="645"/>
      <c r="G1972" s="284">
        <f t="shared" si="324"/>
        <v>165</v>
      </c>
      <c r="H1972" s="283" t="s">
        <v>149</v>
      </c>
      <c r="I1972" s="648">
        <f>SUM(T1953:U1957)</f>
        <v>1</v>
      </c>
      <c r="J1972" s="648"/>
      <c r="K1972" s="288">
        <f>SUM(V1953:V1957)</f>
        <v>3</v>
      </c>
      <c r="L1972" s="284">
        <f t="shared" ref="L1972:L1973" si="327">SUM(H1972:K1972)</f>
        <v>4</v>
      </c>
      <c r="M1972" s="640"/>
      <c r="N1972" s="636"/>
      <c r="O1972" s="636"/>
      <c r="P1972" s="636"/>
      <c r="Q1972" s="636"/>
      <c r="R1972" s="638"/>
      <c r="S1972" s="652"/>
      <c r="T1972" s="624"/>
      <c r="U1972" s="624"/>
      <c r="V1972" s="624"/>
      <c r="W1972" s="624"/>
      <c r="X1972" s="626"/>
    </row>
    <row r="1973" spans="2:24" s="50" customFormat="1" ht="14.25" thickBot="1">
      <c r="B1973" s="285" t="s">
        <v>148</v>
      </c>
      <c r="C1973" s="641">
        <f>SUM(I1958:J1962)</f>
        <v>73</v>
      </c>
      <c r="D1973" s="641"/>
      <c r="E1973" s="641">
        <f>SUM(K1958:K1962)</f>
        <v>76</v>
      </c>
      <c r="F1973" s="641"/>
      <c r="G1973" s="286">
        <f t="shared" si="324"/>
        <v>149</v>
      </c>
      <c r="H1973" s="285" t="s">
        <v>147</v>
      </c>
      <c r="I1973" s="653">
        <f>SUM(T1958:U1962)</f>
        <v>0</v>
      </c>
      <c r="J1973" s="653"/>
      <c r="K1973" s="289">
        <f>SUM(V1958:V1962)</f>
        <v>0</v>
      </c>
      <c r="L1973" s="286">
        <f t="shared" si="327"/>
        <v>0</v>
      </c>
      <c r="M1973" s="269" t="s">
        <v>7</v>
      </c>
      <c r="N1973" s="306"/>
      <c r="O1973" s="306"/>
      <c r="P1973" s="306"/>
      <c r="Q1973" s="661">
        <f>字別人口!Q106</f>
        <v>852</v>
      </c>
      <c r="R1973" s="662"/>
      <c r="S1973" s="643" t="s">
        <v>146</v>
      </c>
      <c r="T1973" s="643"/>
      <c r="U1973" s="643"/>
      <c r="V1973" s="643"/>
      <c r="W1973" s="169">
        <v>47</v>
      </c>
      <c r="X1973" s="107">
        <v>74</v>
      </c>
    </row>
    <row r="1975" spans="2:24" s="50" customFormat="1"/>
    <row r="1976" spans="2:24" s="50" customFormat="1" ht="13.5" customHeight="1">
      <c r="B1976" s="643" t="s">
        <v>1</v>
      </c>
      <c r="C1976" s="643"/>
      <c r="D1976" s="643" t="s">
        <v>2</v>
      </c>
      <c r="E1976" s="643"/>
      <c r="F1976" s="643"/>
      <c r="G1976" s="643"/>
      <c r="H1976" s="643"/>
      <c r="I1976" s="643"/>
      <c r="J1976" s="631" t="s">
        <v>338</v>
      </c>
      <c r="K1976" s="631"/>
      <c r="L1976" s="631"/>
      <c r="M1976" s="631"/>
      <c r="N1976" s="631"/>
      <c r="O1976" s="631"/>
      <c r="P1976" s="631"/>
      <c r="U1976" s="193" t="str">
        <f>$U$2</f>
        <v>平成29年11月30日</v>
      </c>
      <c r="V1976" s="193"/>
      <c r="W1976" s="193"/>
      <c r="X1976" s="193" t="s">
        <v>0</v>
      </c>
    </row>
    <row r="1977" spans="2:24" s="50" customFormat="1" ht="13.5" customHeight="1">
      <c r="B1977" s="643" t="s">
        <v>282</v>
      </c>
      <c r="C1977" s="643"/>
      <c r="D1977" s="643" t="s">
        <v>96</v>
      </c>
      <c r="E1977" s="643"/>
      <c r="F1977" s="643"/>
      <c r="G1977" s="643"/>
      <c r="H1977" s="260"/>
      <c r="I1977" s="260"/>
      <c r="J1977" s="631"/>
      <c r="K1977" s="631"/>
      <c r="L1977" s="631"/>
      <c r="M1977" s="631"/>
      <c r="N1977" s="631"/>
      <c r="O1977" s="631"/>
      <c r="P1977" s="631"/>
      <c r="U1977" s="193" t="str">
        <f>$U$3</f>
        <v>平成29年12月 1日</v>
      </c>
      <c r="V1977" s="193"/>
      <c r="W1977" s="193"/>
      <c r="X1977" s="193" t="s">
        <v>3</v>
      </c>
    </row>
    <row r="1978" spans="2:24" s="50" customFormat="1" ht="13.5" customHeight="1" thickBot="1">
      <c r="J1978" s="273"/>
      <c r="K1978" s="273"/>
      <c r="L1978" s="273"/>
      <c r="M1978" s="273"/>
      <c r="N1978" s="273"/>
      <c r="O1978" s="273"/>
      <c r="P1978" s="273"/>
      <c r="U1978" s="260"/>
      <c r="X1978" s="260"/>
    </row>
    <row r="1979" spans="2:24" s="50" customFormat="1">
      <c r="B1979" s="294" t="s">
        <v>280</v>
      </c>
      <c r="C1979" s="642" t="s">
        <v>4</v>
      </c>
      <c r="D1979" s="642"/>
      <c r="E1979" s="642" t="s">
        <v>5</v>
      </c>
      <c r="F1979" s="642"/>
      <c r="G1979" s="295" t="s">
        <v>6</v>
      </c>
      <c r="H1979" s="294" t="s">
        <v>280</v>
      </c>
      <c r="I1979" s="642" t="s">
        <v>4</v>
      </c>
      <c r="J1979" s="642"/>
      <c r="K1979" s="296" t="s">
        <v>5</v>
      </c>
      <c r="L1979" s="295" t="s">
        <v>6</v>
      </c>
      <c r="M1979" s="294" t="s">
        <v>280</v>
      </c>
      <c r="N1979" s="296" t="s">
        <v>4</v>
      </c>
      <c r="O1979" s="642" t="s">
        <v>5</v>
      </c>
      <c r="P1979" s="642"/>
      <c r="Q1979" s="642" t="s">
        <v>6</v>
      </c>
      <c r="R1979" s="646"/>
      <c r="S1979" s="294" t="s">
        <v>280</v>
      </c>
      <c r="T1979" s="642" t="s">
        <v>4</v>
      </c>
      <c r="U1979" s="642"/>
      <c r="V1979" s="296" t="s">
        <v>5</v>
      </c>
      <c r="W1979" s="642" t="s">
        <v>6</v>
      </c>
      <c r="X1979" s="646"/>
    </row>
    <row r="1980" spans="2:24" s="50" customFormat="1">
      <c r="B1980" s="297" t="s">
        <v>279</v>
      </c>
      <c r="C1980" s="629">
        <v>13</v>
      </c>
      <c r="D1980" s="629"/>
      <c r="E1980" s="629">
        <v>13</v>
      </c>
      <c r="F1980" s="629"/>
      <c r="G1980" s="298">
        <v>26</v>
      </c>
      <c r="H1980" s="297" t="s">
        <v>278</v>
      </c>
      <c r="I1980" s="629">
        <v>14</v>
      </c>
      <c r="J1980" s="629"/>
      <c r="K1980" s="299">
        <v>8</v>
      </c>
      <c r="L1980" s="298">
        <v>22</v>
      </c>
      <c r="M1980" s="297" t="s">
        <v>277</v>
      </c>
      <c r="N1980" s="299">
        <v>13</v>
      </c>
      <c r="O1980" s="629">
        <v>19</v>
      </c>
      <c r="P1980" s="629"/>
      <c r="Q1980" s="629">
        <v>32</v>
      </c>
      <c r="R1980" s="630"/>
      <c r="S1980" s="297" t="s">
        <v>276</v>
      </c>
      <c r="T1980" s="629">
        <v>9</v>
      </c>
      <c r="U1980" s="629"/>
      <c r="V1980" s="299">
        <v>13</v>
      </c>
      <c r="W1980" s="629">
        <v>22</v>
      </c>
      <c r="X1980" s="630"/>
    </row>
    <row r="1981" spans="2:24" s="50" customFormat="1">
      <c r="B1981" s="275" t="s">
        <v>275</v>
      </c>
      <c r="C1981" s="627">
        <v>12</v>
      </c>
      <c r="D1981" s="627"/>
      <c r="E1981" s="627">
        <v>15</v>
      </c>
      <c r="F1981" s="627"/>
      <c r="G1981" s="276">
        <v>27</v>
      </c>
      <c r="H1981" s="275" t="s">
        <v>274</v>
      </c>
      <c r="I1981" s="627">
        <v>9</v>
      </c>
      <c r="J1981" s="627"/>
      <c r="K1981" s="279">
        <v>18</v>
      </c>
      <c r="L1981" s="276">
        <v>27</v>
      </c>
      <c r="M1981" s="275" t="s">
        <v>273</v>
      </c>
      <c r="N1981" s="279">
        <v>14</v>
      </c>
      <c r="O1981" s="627">
        <v>9</v>
      </c>
      <c r="P1981" s="627"/>
      <c r="Q1981" s="627">
        <v>23</v>
      </c>
      <c r="R1981" s="628"/>
      <c r="S1981" s="275" t="s">
        <v>272</v>
      </c>
      <c r="T1981" s="627">
        <v>14</v>
      </c>
      <c r="U1981" s="627"/>
      <c r="V1981" s="279">
        <v>13</v>
      </c>
      <c r="W1981" s="627">
        <v>27</v>
      </c>
      <c r="X1981" s="628"/>
    </row>
    <row r="1982" spans="2:24" s="50" customFormat="1">
      <c r="B1982" s="275" t="s">
        <v>271</v>
      </c>
      <c r="C1982" s="627">
        <v>11</v>
      </c>
      <c r="D1982" s="627"/>
      <c r="E1982" s="627">
        <v>15</v>
      </c>
      <c r="F1982" s="627"/>
      <c r="G1982" s="276">
        <v>26</v>
      </c>
      <c r="H1982" s="275" t="s">
        <v>270</v>
      </c>
      <c r="I1982" s="627">
        <v>14</v>
      </c>
      <c r="J1982" s="627"/>
      <c r="K1982" s="279">
        <v>11</v>
      </c>
      <c r="L1982" s="276">
        <v>25</v>
      </c>
      <c r="M1982" s="275" t="s">
        <v>269</v>
      </c>
      <c r="N1982" s="279">
        <v>16</v>
      </c>
      <c r="O1982" s="627">
        <v>12</v>
      </c>
      <c r="P1982" s="627"/>
      <c r="Q1982" s="627">
        <v>28</v>
      </c>
      <c r="R1982" s="628"/>
      <c r="S1982" s="275" t="s">
        <v>268</v>
      </c>
      <c r="T1982" s="627">
        <v>10</v>
      </c>
      <c r="U1982" s="627"/>
      <c r="V1982" s="279">
        <v>13</v>
      </c>
      <c r="W1982" s="627">
        <v>23</v>
      </c>
      <c r="X1982" s="628"/>
    </row>
    <row r="1983" spans="2:24" s="50" customFormat="1">
      <c r="B1983" s="275" t="s">
        <v>267</v>
      </c>
      <c r="C1983" s="627">
        <v>14</v>
      </c>
      <c r="D1983" s="627"/>
      <c r="E1983" s="627">
        <v>15</v>
      </c>
      <c r="F1983" s="627"/>
      <c r="G1983" s="276">
        <v>29</v>
      </c>
      <c r="H1983" s="275" t="s">
        <v>266</v>
      </c>
      <c r="I1983" s="627">
        <v>5</v>
      </c>
      <c r="J1983" s="627"/>
      <c r="K1983" s="279">
        <v>15</v>
      </c>
      <c r="L1983" s="276">
        <v>20</v>
      </c>
      <c r="M1983" s="275" t="s">
        <v>265</v>
      </c>
      <c r="N1983" s="279">
        <v>14</v>
      </c>
      <c r="O1983" s="627">
        <v>18</v>
      </c>
      <c r="P1983" s="627"/>
      <c r="Q1983" s="627">
        <v>32</v>
      </c>
      <c r="R1983" s="628"/>
      <c r="S1983" s="275" t="s">
        <v>264</v>
      </c>
      <c r="T1983" s="627">
        <v>11</v>
      </c>
      <c r="U1983" s="627"/>
      <c r="V1983" s="279">
        <v>10</v>
      </c>
      <c r="W1983" s="627">
        <v>21</v>
      </c>
      <c r="X1983" s="628"/>
    </row>
    <row r="1984" spans="2:24" s="50" customFormat="1">
      <c r="B1984" s="300" t="s">
        <v>263</v>
      </c>
      <c r="C1984" s="466">
        <v>11</v>
      </c>
      <c r="D1984" s="466"/>
      <c r="E1984" s="466">
        <v>14</v>
      </c>
      <c r="F1984" s="466"/>
      <c r="G1984" s="301">
        <v>25</v>
      </c>
      <c r="H1984" s="300" t="s">
        <v>262</v>
      </c>
      <c r="I1984" s="466">
        <v>13</v>
      </c>
      <c r="J1984" s="466"/>
      <c r="K1984" s="196">
        <v>10</v>
      </c>
      <c r="L1984" s="301">
        <v>23</v>
      </c>
      <c r="M1984" s="300" t="s">
        <v>261</v>
      </c>
      <c r="N1984" s="196">
        <v>9</v>
      </c>
      <c r="O1984" s="466">
        <v>14</v>
      </c>
      <c r="P1984" s="466"/>
      <c r="Q1984" s="466">
        <v>23</v>
      </c>
      <c r="R1984" s="618"/>
      <c r="S1984" s="300" t="s">
        <v>260</v>
      </c>
      <c r="T1984" s="466">
        <v>11</v>
      </c>
      <c r="U1984" s="466"/>
      <c r="V1984" s="196">
        <v>13</v>
      </c>
      <c r="W1984" s="466">
        <v>24</v>
      </c>
      <c r="X1984" s="618"/>
    </row>
    <row r="1985" spans="2:24" s="50" customFormat="1">
      <c r="B1985" s="275" t="s">
        <v>259</v>
      </c>
      <c r="C1985" s="627">
        <v>14</v>
      </c>
      <c r="D1985" s="627"/>
      <c r="E1985" s="627">
        <v>11</v>
      </c>
      <c r="F1985" s="627"/>
      <c r="G1985" s="276">
        <v>25</v>
      </c>
      <c r="H1985" s="275" t="s">
        <v>258</v>
      </c>
      <c r="I1985" s="627">
        <v>11</v>
      </c>
      <c r="J1985" s="627"/>
      <c r="K1985" s="279">
        <v>17</v>
      </c>
      <c r="L1985" s="276">
        <v>28</v>
      </c>
      <c r="M1985" s="275" t="s">
        <v>257</v>
      </c>
      <c r="N1985" s="279">
        <v>14</v>
      </c>
      <c r="O1985" s="627">
        <v>18</v>
      </c>
      <c r="P1985" s="627"/>
      <c r="Q1985" s="627">
        <v>32</v>
      </c>
      <c r="R1985" s="628"/>
      <c r="S1985" s="275" t="s">
        <v>256</v>
      </c>
      <c r="T1985" s="627">
        <v>11</v>
      </c>
      <c r="U1985" s="627"/>
      <c r="V1985" s="279">
        <v>8</v>
      </c>
      <c r="W1985" s="627">
        <v>19</v>
      </c>
      <c r="X1985" s="628"/>
    </row>
    <row r="1986" spans="2:24" s="50" customFormat="1">
      <c r="B1986" s="275" t="s">
        <v>255</v>
      </c>
      <c r="C1986" s="627">
        <v>12</v>
      </c>
      <c r="D1986" s="627"/>
      <c r="E1986" s="627">
        <v>16</v>
      </c>
      <c r="F1986" s="627"/>
      <c r="G1986" s="276">
        <v>28</v>
      </c>
      <c r="H1986" s="275" t="s">
        <v>254</v>
      </c>
      <c r="I1986" s="627">
        <v>15</v>
      </c>
      <c r="J1986" s="627"/>
      <c r="K1986" s="279">
        <v>17</v>
      </c>
      <c r="L1986" s="276">
        <v>32</v>
      </c>
      <c r="M1986" s="275" t="s">
        <v>253</v>
      </c>
      <c r="N1986" s="279">
        <v>13</v>
      </c>
      <c r="O1986" s="627">
        <v>15</v>
      </c>
      <c r="P1986" s="627"/>
      <c r="Q1986" s="627">
        <v>28</v>
      </c>
      <c r="R1986" s="628"/>
      <c r="S1986" s="275" t="s">
        <v>252</v>
      </c>
      <c r="T1986" s="627">
        <v>5</v>
      </c>
      <c r="U1986" s="627"/>
      <c r="V1986" s="279">
        <v>6</v>
      </c>
      <c r="W1986" s="627">
        <v>11</v>
      </c>
      <c r="X1986" s="628"/>
    </row>
    <row r="1987" spans="2:24" s="50" customFormat="1">
      <c r="B1987" s="275" t="s">
        <v>251</v>
      </c>
      <c r="C1987" s="627">
        <v>10</v>
      </c>
      <c r="D1987" s="627"/>
      <c r="E1987" s="627">
        <v>12</v>
      </c>
      <c r="F1987" s="627"/>
      <c r="G1987" s="276">
        <v>22</v>
      </c>
      <c r="H1987" s="275" t="s">
        <v>250</v>
      </c>
      <c r="I1987" s="627">
        <v>11</v>
      </c>
      <c r="J1987" s="627"/>
      <c r="K1987" s="279">
        <v>21</v>
      </c>
      <c r="L1987" s="276">
        <v>32</v>
      </c>
      <c r="M1987" s="275" t="s">
        <v>249</v>
      </c>
      <c r="N1987" s="279">
        <v>16</v>
      </c>
      <c r="O1987" s="627">
        <v>11</v>
      </c>
      <c r="P1987" s="627"/>
      <c r="Q1987" s="627">
        <v>27</v>
      </c>
      <c r="R1987" s="628"/>
      <c r="S1987" s="275" t="s">
        <v>248</v>
      </c>
      <c r="T1987" s="627">
        <v>6</v>
      </c>
      <c r="U1987" s="627"/>
      <c r="V1987" s="279">
        <v>11</v>
      </c>
      <c r="W1987" s="627">
        <v>17</v>
      </c>
      <c r="X1987" s="628"/>
    </row>
    <row r="1988" spans="2:24" s="50" customFormat="1">
      <c r="B1988" s="275" t="s">
        <v>247</v>
      </c>
      <c r="C1988" s="627">
        <v>16</v>
      </c>
      <c r="D1988" s="627"/>
      <c r="E1988" s="627">
        <v>18</v>
      </c>
      <c r="F1988" s="627"/>
      <c r="G1988" s="276">
        <v>34</v>
      </c>
      <c r="H1988" s="275" t="s">
        <v>246</v>
      </c>
      <c r="I1988" s="627">
        <v>12</v>
      </c>
      <c r="J1988" s="627"/>
      <c r="K1988" s="279">
        <v>14</v>
      </c>
      <c r="L1988" s="276">
        <v>26</v>
      </c>
      <c r="M1988" s="275" t="s">
        <v>245</v>
      </c>
      <c r="N1988" s="279">
        <v>18</v>
      </c>
      <c r="O1988" s="627">
        <v>10</v>
      </c>
      <c r="P1988" s="627"/>
      <c r="Q1988" s="627">
        <v>28</v>
      </c>
      <c r="R1988" s="628"/>
      <c r="S1988" s="275" t="s">
        <v>244</v>
      </c>
      <c r="T1988" s="627">
        <v>8</v>
      </c>
      <c r="U1988" s="627"/>
      <c r="V1988" s="279">
        <v>6</v>
      </c>
      <c r="W1988" s="627">
        <v>14</v>
      </c>
      <c r="X1988" s="628"/>
    </row>
    <row r="1989" spans="2:24" s="50" customFormat="1">
      <c r="B1989" s="300" t="s">
        <v>243</v>
      </c>
      <c r="C1989" s="466">
        <v>10</v>
      </c>
      <c r="D1989" s="466"/>
      <c r="E1989" s="466">
        <v>18</v>
      </c>
      <c r="F1989" s="466"/>
      <c r="G1989" s="301">
        <v>28</v>
      </c>
      <c r="H1989" s="300" t="s">
        <v>242</v>
      </c>
      <c r="I1989" s="466">
        <v>19</v>
      </c>
      <c r="J1989" s="466"/>
      <c r="K1989" s="196">
        <v>10</v>
      </c>
      <c r="L1989" s="301">
        <v>29</v>
      </c>
      <c r="M1989" s="300" t="s">
        <v>241</v>
      </c>
      <c r="N1989" s="196">
        <v>21</v>
      </c>
      <c r="O1989" s="466">
        <v>8</v>
      </c>
      <c r="P1989" s="466"/>
      <c r="Q1989" s="466">
        <v>29</v>
      </c>
      <c r="R1989" s="618"/>
      <c r="S1989" s="300" t="s">
        <v>240</v>
      </c>
      <c r="T1989" s="466">
        <v>5</v>
      </c>
      <c r="U1989" s="466"/>
      <c r="V1989" s="196">
        <v>11</v>
      </c>
      <c r="W1989" s="466">
        <v>16</v>
      </c>
      <c r="X1989" s="618"/>
    </row>
    <row r="1990" spans="2:24" s="50" customFormat="1">
      <c r="B1990" s="275" t="s">
        <v>239</v>
      </c>
      <c r="C1990" s="627">
        <v>10</v>
      </c>
      <c r="D1990" s="627"/>
      <c r="E1990" s="627">
        <v>13</v>
      </c>
      <c r="F1990" s="627"/>
      <c r="G1990" s="276">
        <v>23</v>
      </c>
      <c r="H1990" s="275" t="s">
        <v>238</v>
      </c>
      <c r="I1990" s="627">
        <v>16</v>
      </c>
      <c r="J1990" s="627"/>
      <c r="K1990" s="279">
        <v>16</v>
      </c>
      <c r="L1990" s="276">
        <v>32</v>
      </c>
      <c r="M1990" s="275" t="s">
        <v>237</v>
      </c>
      <c r="N1990" s="279">
        <v>11</v>
      </c>
      <c r="O1990" s="627">
        <v>8</v>
      </c>
      <c r="P1990" s="627"/>
      <c r="Q1990" s="627">
        <v>19</v>
      </c>
      <c r="R1990" s="628"/>
      <c r="S1990" s="275" t="s">
        <v>236</v>
      </c>
      <c r="T1990" s="627">
        <v>5</v>
      </c>
      <c r="U1990" s="627"/>
      <c r="V1990" s="279">
        <v>5</v>
      </c>
      <c r="W1990" s="627">
        <v>10</v>
      </c>
      <c r="X1990" s="628"/>
    </row>
    <row r="1991" spans="2:24" s="50" customFormat="1">
      <c r="B1991" s="275" t="s">
        <v>235</v>
      </c>
      <c r="C1991" s="627">
        <v>9</v>
      </c>
      <c r="D1991" s="627"/>
      <c r="E1991" s="627">
        <v>13</v>
      </c>
      <c r="F1991" s="627"/>
      <c r="G1991" s="276">
        <v>22</v>
      </c>
      <c r="H1991" s="275" t="s">
        <v>234</v>
      </c>
      <c r="I1991" s="627">
        <v>20</v>
      </c>
      <c r="J1991" s="627"/>
      <c r="K1991" s="279">
        <v>17</v>
      </c>
      <c r="L1991" s="276">
        <v>37</v>
      </c>
      <c r="M1991" s="275" t="s">
        <v>233</v>
      </c>
      <c r="N1991" s="279">
        <v>11</v>
      </c>
      <c r="O1991" s="627">
        <v>8</v>
      </c>
      <c r="P1991" s="627"/>
      <c r="Q1991" s="627">
        <v>19</v>
      </c>
      <c r="R1991" s="628"/>
      <c r="S1991" s="275" t="s">
        <v>232</v>
      </c>
      <c r="T1991" s="627">
        <v>5</v>
      </c>
      <c r="U1991" s="627"/>
      <c r="V1991" s="279">
        <v>5</v>
      </c>
      <c r="W1991" s="627">
        <v>10</v>
      </c>
      <c r="X1991" s="628"/>
    </row>
    <row r="1992" spans="2:24" s="50" customFormat="1">
      <c r="B1992" s="275" t="s">
        <v>231</v>
      </c>
      <c r="C1992" s="627">
        <v>18</v>
      </c>
      <c r="D1992" s="627"/>
      <c r="E1992" s="627">
        <v>6</v>
      </c>
      <c r="F1992" s="627"/>
      <c r="G1992" s="276">
        <v>24</v>
      </c>
      <c r="H1992" s="275" t="s">
        <v>230</v>
      </c>
      <c r="I1992" s="627">
        <v>18</v>
      </c>
      <c r="J1992" s="627"/>
      <c r="K1992" s="279">
        <v>14</v>
      </c>
      <c r="L1992" s="276">
        <v>32</v>
      </c>
      <c r="M1992" s="275" t="s">
        <v>229</v>
      </c>
      <c r="N1992" s="279">
        <v>13</v>
      </c>
      <c r="O1992" s="627">
        <v>11</v>
      </c>
      <c r="P1992" s="627"/>
      <c r="Q1992" s="627">
        <v>24</v>
      </c>
      <c r="R1992" s="628"/>
      <c r="S1992" s="275" t="s">
        <v>228</v>
      </c>
      <c r="T1992" s="627">
        <v>3</v>
      </c>
      <c r="U1992" s="627"/>
      <c r="V1992" s="279">
        <v>7</v>
      </c>
      <c r="W1992" s="627">
        <v>10</v>
      </c>
      <c r="X1992" s="628"/>
    </row>
    <row r="1993" spans="2:24" s="50" customFormat="1">
      <c r="B1993" s="275" t="s">
        <v>227</v>
      </c>
      <c r="C1993" s="627">
        <v>21</v>
      </c>
      <c r="D1993" s="627"/>
      <c r="E1993" s="627">
        <v>15</v>
      </c>
      <c r="F1993" s="627"/>
      <c r="G1993" s="276">
        <v>36</v>
      </c>
      <c r="H1993" s="275" t="s">
        <v>226</v>
      </c>
      <c r="I1993" s="627">
        <v>19</v>
      </c>
      <c r="J1993" s="627"/>
      <c r="K1993" s="279">
        <v>13</v>
      </c>
      <c r="L1993" s="276">
        <v>32</v>
      </c>
      <c r="M1993" s="275" t="s">
        <v>225</v>
      </c>
      <c r="N1993" s="279">
        <v>11</v>
      </c>
      <c r="O1993" s="627">
        <v>10</v>
      </c>
      <c r="P1993" s="627"/>
      <c r="Q1993" s="627">
        <v>21</v>
      </c>
      <c r="R1993" s="628"/>
      <c r="S1993" s="275" t="s">
        <v>224</v>
      </c>
      <c r="T1993" s="627">
        <v>3</v>
      </c>
      <c r="U1993" s="627"/>
      <c r="V1993" s="279">
        <v>1</v>
      </c>
      <c r="W1993" s="627">
        <v>4</v>
      </c>
      <c r="X1993" s="628"/>
    </row>
    <row r="1994" spans="2:24" s="50" customFormat="1">
      <c r="B1994" s="300" t="s">
        <v>223</v>
      </c>
      <c r="C1994" s="466">
        <v>18</v>
      </c>
      <c r="D1994" s="466"/>
      <c r="E1994" s="466">
        <v>17</v>
      </c>
      <c r="F1994" s="466"/>
      <c r="G1994" s="301">
        <v>35</v>
      </c>
      <c r="H1994" s="300" t="s">
        <v>222</v>
      </c>
      <c r="I1994" s="466">
        <v>15</v>
      </c>
      <c r="J1994" s="466"/>
      <c r="K1994" s="196">
        <v>14</v>
      </c>
      <c r="L1994" s="301">
        <v>29</v>
      </c>
      <c r="M1994" s="300" t="s">
        <v>221</v>
      </c>
      <c r="N1994" s="196">
        <v>9</v>
      </c>
      <c r="O1994" s="466">
        <v>12</v>
      </c>
      <c r="P1994" s="466"/>
      <c r="Q1994" s="466">
        <v>21</v>
      </c>
      <c r="R1994" s="618"/>
      <c r="S1994" s="300" t="s">
        <v>220</v>
      </c>
      <c r="T1994" s="466">
        <v>1</v>
      </c>
      <c r="U1994" s="466"/>
      <c r="V1994" s="196">
        <v>8</v>
      </c>
      <c r="W1994" s="466">
        <v>9</v>
      </c>
      <c r="X1994" s="618"/>
    </row>
    <row r="1995" spans="2:24" s="50" customFormat="1">
      <c r="B1995" s="275" t="s">
        <v>219</v>
      </c>
      <c r="C1995" s="627">
        <v>17</v>
      </c>
      <c r="D1995" s="627"/>
      <c r="E1995" s="627">
        <v>16</v>
      </c>
      <c r="F1995" s="627"/>
      <c r="G1995" s="276">
        <v>33</v>
      </c>
      <c r="H1995" s="275" t="s">
        <v>218</v>
      </c>
      <c r="I1995" s="627">
        <v>19</v>
      </c>
      <c r="J1995" s="627"/>
      <c r="K1995" s="279">
        <v>15</v>
      </c>
      <c r="L1995" s="276">
        <v>34</v>
      </c>
      <c r="M1995" s="275" t="s">
        <v>217</v>
      </c>
      <c r="N1995" s="279">
        <v>9</v>
      </c>
      <c r="O1995" s="627">
        <v>11</v>
      </c>
      <c r="P1995" s="627"/>
      <c r="Q1995" s="627">
        <v>20</v>
      </c>
      <c r="R1995" s="628"/>
      <c r="S1995" s="275" t="s">
        <v>216</v>
      </c>
      <c r="T1995" s="627">
        <v>1</v>
      </c>
      <c r="U1995" s="627"/>
      <c r="V1995" s="279">
        <v>8</v>
      </c>
      <c r="W1995" s="627">
        <v>9</v>
      </c>
      <c r="X1995" s="628"/>
    </row>
    <row r="1996" spans="2:24" s="50" customFormat="1">
      <c r="B1996" s="275" t="s">
        <v>215</v>
      </c>
      <c r="C1996" s="627">
        <v>21</v>
      </c>
      <c r="D1996" s="627"/>
      <c r="E1996" s="627">
        <v>18</v>
      </c>
      <c r="F1996" s="627"/>
      <c r="G1996" s="276">
        <v>39</v>
      </c>
      <c r="H1996" s="275" t="s">
        <v>214</v>
      </c>
      <c r="I1996" s="627">
        <v>19</v>
      </c>
      <c r="J1996" s="627"/>
      <c r="K1996" s="279">
        <v>16</v>
      </c>
      <c r="L1996" s="276">
        <v>35</v>
      </c>
      <c r="M1996" s="275" t="s">
        <v>213</v>
      </c>
      <c r="N1996" s="279">
        <v>11</v>
      </c>
      <c r="O1996" s="627">
        <v>13</v>
      </c>
      <c r="P1996" s="627"/>
      <c r="Q1996" s="627">
        <v>24</v>
      </c>
      <c r="R1996" s="628"/>
      <c r="S1996" s="275" t="s">
        <v>212</v>
      </c>
      <c r="T1996" s="627">
        <v>0</v>
      </c>
      <c r="U1996" s="627"/>
      <c r="V1996" s="279">
        <v>3</v>
      </c>
      <c r="W1996" s="627">
        <v>3</v>
      </c>
      <c r="X1996" s="628"/>
    </row>
    <row r="1997" spans="2:24" s="50" customFormat="1">
      <c r="B1997" s="275" t="s">
        <v>211</v>
      </c>
      <c r="C1997" s="627">
        <v>20</v>
      </c>
      <c r="D1997" s="627"/>
      <c r="E1997" s="627">
        <v>18</v>
      </c>
      <c r="F1997" s="627"/>
      <c r="G1997" s="276">
        <v>38</v>
      </c>
      <c r="H1997" s="275" t="s">
        <v>210</v>
      </c>
      <c r="I1997" s="627">
        <v>16</v>
      </c>
      <c r="J1997" s="627"/>
      <c r="K1997" s="279">
        <v>24</v>
      </c>
      <c r="L1997" s="276">
        <v>40</v>
      </c>
      <c r="M1997" s="275" t="s">
        <v>209</v>
      </c>
      <c r="N1997" s="279">
        <v>8</v>
      </c>
      <c r="O1997" s="627">
        <v>18</v>
      </c>
      <c r="P1997" s="627"/>
      <c r="Q1997" s="627">
        <v>26</v>
      </c>
      <c r="R1997" s="628"/>
      <c r="S1997" s="275" t="s">
        <v>208</v>
      </c>
      <c r="T1997" s="627">
        <v>1</v>
      </c>
      <c r="U1997" s="627"/>
      <c r="V1997" s="279">
        <v>1</v>
      </c>
      <c r="W1997" s="627">
        <v>2</v>
      </c>
      <c r="X1997" s="628"/>
    </row>
    <row r="1998" spans="2:24" s="50" customFormat="1">
      <c r="B1998" s="275" t="s">
        <v>207</v>
      </c>
      <c r="C1998" s="627">
        <v>13</v>
      </c>
      <c r="D1998" s="627"/>
      <c r="E1998" s="627">
        <v>15</v>
      </c>
      <c r="F1998" s="627"/>
      <c r="G1998" s="276">
        <v>28</v>
      </c>
      <c r="H1998" s="275" t="s">
        <v>206</v>
      </c>
      <c r="I1998" s="627">
        <v>21</v>
      </c>
      <c r="J1998" s="627"/>
      <c r="K1998" s="279">
        <v>17</v>
      </c>
      <c r="L1998" s="276">
        <v>38</v>
      </c>
      <c r="M1998" s="275" t="s">
        <v>205</v>
      </c>
      <c r="N1998" s="279">
        <v>8</v>
      </c>
      <c r="O1998" s="627">
        <v>15</v>
      </c>
      <c r="P1998" s="627"/>
      <c r="Q1998" s="627">
        <v>23</v>
      </c>
      <c r="R1998" s="628"/>
      <c r="S1998" s="275" t="s">
        <v>204</v>
      </c>
      <c r="T1998" s="627">
        <v>0</v>
      </c>
      <c r="U1998" s="627"/>
      <c r="V1998" s="279">
        <v>1</v>
      </c>
      <c r="W1998" s="627">
        <v>1</v>
      </c>
      <c r="X1998" s="628"/>
    </row>
    <row r="1999" spans="2:24" s="50" customFormat="1">
      <c r="B1999" s="300" t="s">
        <v>203</v>
      </c>
      <c r="C1999" s="466">
        <v>13</v>
      </c>
      <c r="D1999" s="466"/>
      <c r="E1999" s="466">
        <v>12</v>
      </c>
      <c r="F1999" s="466"/>
      <c r="G1999" s="301">
        <v>25</v>
      </c>
      <c r="H1999" s="300" t="s">
        <v>202</v>
      </c>
      <c r="I1999" s="466">
        <v>20</v>
      </c>
      <c r="J1999" s="466"/>
      <c r="K1999" s="196">
        <v>21</v>
      </c>
      <c r="L1999" s="301">
        <v>41</v>
      </c>
      <c r="M1999" s="300" t="s">
        <v>201</v>
      </c>
      <c r="N1999" s="196">
        <v>18</v>
      </c>
      <c r="O1999" s="466">
        <v>13</v>
      </c>
      <c r="P1999" s="466"/>
      <c r="Q1999" s="466">
        <v>31</v>
      </c>
      <c r="R1999" s="618"/>
      <c r="S1999" s="300" t="s">
        <v>200</v>
      </c>
      <c r="T1999" s="466">
        <v>1</v>
      </c>
      <c r="U1999" s="466"/>
      <c r="V1999" s="196">
        <v>2</v>
      </c>
      <c r="W1999" s="466">
        <v>3</v>
      </c>
      <c r="X1999" s="618"/>
    </row>
    <row r="2000" spans="2:24" s="50" customFormat="1">
      <c r="B2000" s="275" t="s">
        <v>199</v>
      </c>
      <c r="C2000" s="627">
        <v>21</v>
      </c>
      <c r="D2000" s="627"/>
      <c r="E2000" s="627">
        <v>12</v>
      </c>
      <c r="F2000" s="627"/>
      <c r="G2000" s="276">
        <v>33</v>
      </c>
      <c r="H2000" s="275" t="s">
        <v>198</v>
      </c>
      <c r="I2000" s="627">
        <v>29</v>
      </c>
      <c r="J2000" s="627"/>
      <c r="K2000" s="279">
        <v>31</v>
      </c>
      <c r="L2000" s="276">
        <v>60</v>
      </c>
      <c r="M2000" s="275" t="s">
        <v>197</v>
      </c>
      <c r="N2000" s="279">
        <v>5</v>
      </c>
      <c r="O2000" s="627">
        <v>10</v>
      </c>
      <c r="P2000" s="627"/>
      <c r="Q2000" s="627">
        <v>15</v>
      </c>
      <c r="R2000" s="628"/>
      <c r="S2000" s="297" t="s">
        <v>196</v>
      </c>
      <c r="T2000" s="629">
        <v>0</v>
      </c>
      <c r="U2000" s="629"/>
      <c r="V2000" s="299">
        <v>2</v>
      </c>
      <c r="W2000" s="629">
        <v>2</v>
      </c>
      <c r="X2000" s="630"/>
    </row>
    <row r="2001" spans="2:24" s="50" customFormat="1">
      <c r="B2001" s="275" t="s">
        <v>195</v>
      </c>
      <c r="C2001" s="627">
        <v>20</v>
      </c>
      <c r="D2001" s="627"/>
      <c r="E2001" s="627">
        <v>19</v>
      </c>
      <c r="F2001" s="627"/>
      <c r="G2001" s="276">
        <v>39</v>
      </c>
      <c r="H2001" s="275" t="s">
        <v>194</v>
      </c>
      <c r="I2001" s="627">
        <v>17</v>
      </c>
      <c r="J2001" s="627"/>
      <c r="K2001" s="279">
        <v>20</v>
      </c>
      <c r="L2001" s="276">
        <v>37</v>
      </c>
      <c r="M2001" s="275" t="s">
        <v>193</v>
      </c>
      <c r="N2001" s="279">
        <v>6</v>
      </c>
      <c r="O2001" s="627">
        <v>5</v>
      </c>
      <c r="P2001" s="627"/>
      <c r="Q2001" s="627">
        <v>11</v>
      </c>
      <c r="R2001" s="628"/>
      <c r="S2001" s="275" t="s">
        <v>192</v>
      </c>
      <c r="T2001" s="627">
        <v>0</v>
      </c>
      <c r="U2001" s="627"/>
      <c r="V2001" s="279">
        <v>0</v>
      </c>
      <c r="W2001" s="627">
        <v>0</v>
      </c>
      <c r="X2001" s="628"/>
    </row>
    <row r="2002" spans="2:24" s="50" customFormat="1">
      <c r="B2002" s="275" t="s">
        <v>191</v>
      </c>
      <c r="C2002" s="627">
        <v>8</v>
      </c>
      <c r="D2002" s="627"/>
      <c r="E2002" s="627">
        <v>19</v>
      </c>
      <c r="F2002" s="627"/>
      <c r="G2002" s="276">
        <v>27</v>
      </c>
      <c r="H2002" s="275" t="s">
        <v>190</v>
      </c>
      <c r="I2002" s="627">
        <v>12</v>
      </c>
      <c r="J2002" s="627"/>
      <c r="K2002" s="279">
        <v>19</v>
      </c>
      <c r="L2002" s="276">
        <v>31</v>
      </c>
      <c r="M2002" s="275" t="s">
        <v>189</v>
      </c>
      <c r="N2002" s="279">
        <v>7</v>
      </c>
      <c r="O2002" s="627">
        <v>9</v>
      </c>
      <c r="P2002" s="627"/>
      <c r="Q2002" s="627">
        <v>16</v>
      </c>
      <c r="R2002" s="628"/>
      <c r="S2002" s="275" t="s">
        <v>188</v>
      </c>
      <c r="T2002" s="627">
        <v>0</v>
      </c>
      <c r="U2002" s="627"/>
      <c r="V2002" s="279">
        <v>1</v>
      </c>
      <c r="W2002" s="627">
        <v>1</v>
      </c>
      <c r="X2002" s="628"/>
    </row>
    <row r="2003" spans="2:24" s="50" customFormat="1">
      <c r="B2003" s="275" t="s">
        <v>187</v>
      </c>
      <c r="C2003" s="627">
        <v>11</v>
      </c>
      <c r="D2003" s="627"/>
      <c r="E2003" s="627">
        <v>15</v>
      </c>
      <c r="F2003" s="627"/>
      <c r="G2003" s="276">
        <v>26</v>
      </c>
      <c r="H2003" s="275" t="s">
        <v>186</v>
      </c>
      <c r="I2003" s="627">
        <v>18</v>
      </c>
      <c r="J2003" s="627"/>
      <c r="K2003" s="279">
        <v>22</v>
      </c>
      <c r="L2003" s="276">
        <v>40</v>
      </c>
      <c r="M2003" s="275" t="s">
        <v>185</v>
      </c>
      <c r="N2003" s="279">
        <v>15</v>
      </c>
      <c r="O2003" s="627">
        <v>8</v>
      </c>
      <c r="P2003" s="627"/>
      <c r="Q2003" s="627">
        <v>23</v>
      </c>
      <c r="R2003" s="628"/>
      <c r="S2003" s="275" t="s">
        <v>184</v>
      </c>
      <c r="T2003" s="627">
        <v>0</v>
      </c>
      <c r="U2003" s="627"/>
      <c r="V2003" s="279">
        <v>1</v>
      </c>
      <c r="W2003" s="627">
        <v>1</v>
      </c>
      <c r="X2003" s="628"/>
    </row>
    <row r="2004" spans="2:24" s="50" customFormat="1" ht="14.25" thickBot="1">
      <c r="B2004" s="277" t="s">
        <v>183</v>
      </c>
      <c r="C2004" s="632">
        <v>10</v>
      </c>
      <c r="D2004" s="632"/>
      <c r="E2004" s="632">
        <v>13</v>
      </c>
      <c r="F2004" s="632"/>
      <c r="G2004" s="278">
        <v>23</v>
      </c>
      <c r="H2004" s="277" t="s">
        <v>182</v>
      </c>
      <c r="I2004" s="632">
        <v>20</v>
      </c>
      <c r="J2004" s="632"/>
      <c r="K2004" s="280">
        <v>28</v>
      </c>
      <c r="L2004" s="278">
        <v>48</v>
      </c>
      <c r="M2004" s="277" t="s">
        <v>181</v>
      </c>
      <c r="N2004" s="280">
        <v>7</v>
      </c>
      <c r="O2004" s="632">
        <v>18</v>
      </c>
      <c r="P2004" s="632"/>
      <c r="Q2004" s="632">
        <v>25</v>
      </c>
      <c r="R2004" s="647"/>
      <c r="S2004" s="300" t="s">
        <v>180</v>
      </c>
      <c r="T2004" s="466">
        <v>0</v>
      </c>
      <c r="U2004" s="466"/>
      <c r="V2004" s="196">
        <v>0</v>
      </c>
      <c r="W2004" s="466">
        <v>0</v>
      </c>
      <c r="X2004" s="618"/>
    </row>
    <row r="2005" spans="2:24" s="50" customFormat="1" ht="14.25" thickBot="1">
      <c r="F2005" s="643" t="s">
        <v>179</v>
      </c>
      <c r="G2005" s="643"/>
      <c r="H2005" s="643"/>
      <c r="I2005" s="643"/>
      <c r="S2005" s="297" t="s">
        <v>178</v>
      </c>
      <c r="T2005" s="629">
        <v>0</v>
      </c>
      <c r="U2005" s="629"/>
      <c r="V2005" s="299">
        <v>1</v>
      </c>
      <c r="W2005" s="629">
        <v>1</v>
      </c>
      <c r="X2005" s="630"/>
    </row>
    <row r="2006" spans="2:24" s="50" customFormat="1">
      <c r="B2006" s="281" t="s">
        <v>177</v>
      </c>
      <c r="C2006" s="634">
        <f>SUM(C1980:D1984)</f>
        <v>61</v>
      </c>
      <c r="D2006" s="634"/>
      <c r="E2006" s="634">
        <f>SUM(E1980:F1984)</f>
        <v>72</v>
      </c>
      <c r="F2006" s="634"/>
      <c r="G2006" s="282">
        <f>SUM(C2006:F2006)</f>
        <v>133</v>
      </c>
      <c r="H2006" s="281" t="s">
        <v>176</v>
      </c>
      <c r="I2006" s="633">
        <f>SUM(N1980:N1984)</f>
        <v>66</v>
      </c>
      <c r="J2006" s="633"/>
      <c r="K2006" s="287">
        <f>SUM(O1980:P1984)</f>
        <v>72</v>
      </c>
      <c r="L2006" s="282">
        <f t="shared" ref="L2006:L2012" si="328">SUM(H2006:K2006)</f>
        <v>138</v>
      </c>
      <c r="M2006" s="268" t="s">
        <v>175</v>
      </c>
      <c r="N2006" s="290">
        <f>SUM(T2005:U2010)</f>
        <v>0</v>
      </c>
      <c r="O2006" s="634">
        <f>SUM(V2005:V2009)</f>
        <v>1</v>
      </c>
      <c r="P2006" s="634"/>
      <c r="Q2006" s="634">
        <f t="shared" ref="Q2006:Q2007" si="329">SUM(M2006:P2006)</f>
        <v>1</v>
      </c>
      <c r="R2006" s="644">
        <f t="shared" ref="R2006:R2007" si="330">SUM(N2006:Q2006)</f>
        <v>2</v>
      </c>
      <c r="S2006" s="275" t="s">
        <v>174</v>
      </c>
      <c r="T2006" s="627">
        <v>0</v>
      </c>
      <c r="U2006" s="627"/>
      <c r="V2006" s="279">
        <v>0</v>
      </c>
      <c r="W2006" s="627">
        <v>0</v>
      </c>
      <c r="X2006" s="628"/>
    </row>
    <row r="2007" spans="2:24" s="50" customFormat="1" ht="14.25" thickBot="1">
      <c r="B2007" s="283" t="s">
        <v>173</v>
      </c>
      <c r="C2007" s="645">
        <f>SUM(C1985:D1989)</f>
        <v>62</v>
      </c>
      <c r="D2007" s="645"/>
      <c r="E2007" s="645">
        <f>SUM(E1985:F1989)</f>
        <v>75</v>
      </c>
      <c r="F2007" s="645"/>
      <c r="G2007" s="284">
        <f t="shared" ref="G2007:G2015" si="331">SUM(C2007:F2007)</f>
        <v>137</v>
      </c>
      <c r="H2007" s="283" t="s">
        <v>172</v>
      </c>
      <c r="I2007" s="648">
        <f>SUM(N1985:N1989)</f>
        <v>82</v>
      </c>
      <c r="J2007" s="648"/>
      <c r="K2007" s="288">
        <f>SUM(O1985:P1989)</f>
        <v>62</v>
      </c>
      <c r="L2007" s="284">
        <f t="shared" si="328"/>
        <v>144</v>
      </c>
      <c r="M2007" s="269" t="s">
        <v>159</v>
      </c>
      <c r="N2007" s="291">
        <f>T2010</f>
        <v>0</v>
      </c>
      <c r="O2007" s="641">
        <f>V2010</f>
        <v>0</v>
      </c>
      <c r="P2007" s="641"/>
      <c r="Q2007" s="641">
        <f t="shared" si="329"/>
        <v>0</v>
      </c>
      <c r="R2007" s="660">
        <f t="shared" si="330"/>
        <v>0</v>
      </c>
      <c r="S2007" s="275" t="s">
        <v>171</v>
      </c>
      <c r="T2007" s="627">
        <v>0</v>
      </c>
      <c r="U2007" s="627"/>
      <c r="V2007" s="279">
        <v>0</v>
      </c>
      <c r="W2007" s="627">
        <v>0</v>
      </c>
      <c r="X2007" s="628"/>
    </row>
    <row r="2008" spans="2:24" s="50" customFormat="1" ht="14.25" thickBot="1">
      <c r="B2008" s="283" t="s">
        <v>170</v>
      </c>
      <c r="C2008" s="645">
        <f>SUM(C1990:D1994)</f>
        <v>76</v>
      </c>
      <c r="D2008" s="645"/>
      <c r="E2008" s="645">
        <f>SUM(E1990:F1994)</f>
        <v>64</v>
      </c>
      <c r="F2008" s="645"/>
      <c r="G2008" s="284">
        <f t="shared" si="331"/>
        <v>140</v>
      </c>
      <c r="H2008" s="283" t="s">
        <v>169</v>
      </c>
      <c r="I2008" s="648">
        <f>SUM(N1990:N1994)</f>
        <v>55</v>
      </c>
      <c r="J2008" s="648"/>
      <c r="K2008" s="288">
        <f>SUM(O1990:P1994)</f>
        <v>49</v>
      </c>
      <c r="L2008" s="284">
        <f t="shared" si="328"/>
        <v>104</v>
      </c>
      <c r="S2008" s="275" t="s">
        <v>168</v>
      </c>
      <c r="T2008" s="627">
        <v>0</v>
      </c>
      <c r="U2008" s="627"/>
      <c r="V2008" s="279">
        <v>0</v>
      </c>
      <c r="W2008" s="627">
        <v>0</v>
      </c>
      <c r="X2008" s="628"/>
    </row>
    <row r="2009" spans="2:24" s="50" customFormat="1">
      <c r="B2009" s="283" t="s">
        <v>167</v>
      </c>
      <c r="C2009" s="645">
        <f>SUM(C1995:D1999)</f>
        <v>84</v>
      </c>
      <c r="D2009" s="645"/>
      <c r="E2009" s="645">
        <f>SUM(E1995:F1999)</f>
        <v>79</v>
      </c>
      <c r="F2009" s="645"/>
      <c r="G2009" s="284">
        <f t="shared" si="331"/>
        <v>163</v>
      </c>
      <c r="H2009" s="283" t="s">
        <v>166</v>
      </c>
      <c r="I2009" s="648">
        <f>SUM(N1995:N1999)</f>
        <v>54</v>
      </c>
      <c r="J2009" s="648"/>
      <c r="K2009" s="288">
        <f>SUM(O1995:P1999)</f>
        <v>70</v>
      </c>
      <c r="L2009" s="284">
        <f t="shared" si="328"/>
        <v>124</v>
      </c>
      <c r="M2009" s="639" t="s">
        <v>165</v>
      </c>
      <c r="N2009" s="635">
        <f>SUM(I2009:J2015,N2006:N2007)</f>
        <v>204</v>
      </c>
      <c r="O2009" s="635">
        <f>SUM(K2009:K2015,O2006:P2007)</f>
        <v>270</v>
      </c>
      <c r="P2009" s="635"/>
      <c r="Q2009" s="635">
        <f t="shared" ref="Q2009:Q2010" si="332">SUM(M2009:P2009)</f>
        <v>474</v>
      </c>
      <c r="R2009" s="637">
        <f t="shared" ref="R2009:R2010" si="333">SUM(N2009:Q2009)</f>
        <v>948</v>
      </c>
      <c r="S2009" s="300" t="s">
        <v>164</v>
      </c>
      <c r="T2009" s="302">
        <v>0</v>
      </c>
      <c r="U2009" s="302">
        <v>0</v>
      </c>
      <c r="V2009" s="302">
        <v>0</v>
      </c>
      <c r="W2009" s="466">
        <v>0</v>
      </c>
      <c r="X2009" s="618"/>
    </row>
    <row r="2010" spans="2:24" s="50" customFormat="1" ht="14.25" thickBot="1">
      <c r="B2010" s="283" t="s">
        <v>163</v>
      </c>
      <c r="C2010" s="645">
        <f>SUM(C2000:D2004)</f>
        <v>70</v>
      </c>
      <c r="D2010" s="645"/>
      <c r="E2010" s="645">
        <f>SUM(E2000:F2004)</f>
        <v>78</v>
      </c>
      <c r="F2010" s="645"/>
      <c r="G2010" s="284">
        <f t="shared" si="331"/>
        <v>148</v>
      </c>
      <c r="H2010" s="283" t="s">
        <v>162</v>
      </c>
      <c r="I2010" s="648">
        <f>SUM(N2000:N2004)</f>
        <v>40</v>
      </c>
      <c r="J2010" s="648"/>
      <c r="K2010" s="288">
        <f>SUM(O2000:P2004)</f>
        <v>50</v>
      </c>
      <c r="L2010" s="284">
        <f t="shared" si="328"/>
        <v>90</v>
      </c>
      <c r="M2010" s="640"/>
      <c r="N2010" s="636"/>
      <c r="O2010" s="636"/>
      <c r="P2010" s="636"/>
      <c r="Q2010" s="636">
        <f t="shared" si="332"/>
        <v>0</v>
      </c>
      <c r="R2010" s="638">
        <f t="shared" si="333"/>
        <v>0</v>
      </c>
      <c r="S2010" s="277" t="s">
        <v>159</v>
      </c>
      <c r="T2010" s="632">
        <v>0</v>
      </c>
      <c r="U2010" s="632"/>
      <c r="V2010" s="280">
        <v>0</v>
      </c>
      <c r="W2010" s="632">
        <v>0</v>
      </c>
      <c r="X2010" s="647"/>
    </row>
    <row r="2011" spans="2:24" s="50" customFormat="1" ht="14.25" thickBot="1">
      <c r="B2011" s="283" t="s">
        <v>158</v>
      </c>
      <c r="C2011" s="645">
        <f>SUM(I1980:J1984)</f>
        <v>55</v>
      </c>
      <c r="D2011" s="645"/>
      <c r="E2011" s="645">
        <f>SUM(K1980:K1984)</f>
        <v>62</v>
      </c>
      <c r="F2011" s="645"/>
      <c r="G2011" s="284">
        <f t="shared" si="331"/>
        <v>117</v>
      </c>
      <c r="H2011" s="283" t="s">
        <v>157</v>
      </c>
      <c r="I2011" s="648">
        <f>SUM(T1980:U1984)</f>
        <v>55</v>
      </c>
      <c r="J2011" s="648"/>
      <c r="K2011" s="288">
        <f>SUM(V1980:V1984)</f>
        <v>62</v>
      </c>
      <c r="L2011" s="284">
        <f t="shared" si="328"/>
        <v>117</v>
      </c>
      <c r="M2011" s="292" t="s">
        <v>161</v>
      </c>
      <c r="N2011" s="319"/>
      <c r="O2011" s="320"/>
      <c r="P2011" s="649">
        <f>Q2009/Q2013*100</f>
        <v>19.659892160929076</v>
      </c>
      <c r="Q2011" s="650"/>
      <c r="R2011" s="271" t="s">
        <v>160</v>
      </c>
    </row>
    <row r="2012" spans="2:24" s="50" customFormat="1" ht="14.25" thickBot="1">
      <c r="B2012" s="283" t="s">
        <v>156</v>
      </c>
      <c r="C2012" s="645">
        <f>SUM(I1985:J1989)</f>
        <v>68</v>
      </c>
      <c r="D2012" s="645"/>
      <c r="E2012" s="645">
        <f>SUM(K1985:K1989)</f>
        <v>79</v>
      </c>
      <c r="F2012" s="645"/>
      <c r="G2012" s="284">
        <f t="shared" si="331"/>
        <v>147</v>
      </c>
      <c r="H2012" s="283" t="s">
        <v>155</v>
      </c>
      <c r="I2012" s="648">
        <f>SUM(T1985:U1989)</f>
        <v>35</v>
      </c>
      <c r="J2012" s="648"/>
      <c r="K2012" s="288">
        <f>SUM(V1985:V1989)</f>
        <v>42</v>
      </c>
      <c r="L2012" s="284">
        <f t="shared" si="328"/>
        <v>77</v>
      </c>
    </row>
    <row r="2013" spans="2:24" s="50" customFormat="1">
      <c r="B2013" s="283" t="s">
        <v>154</v>
      </c>
      <c r="C2013" s="645">
        <f>SUM(I1990:J1994)</f>
        <v>88</v>
      </c>
      <c r="D2013" s="645"/>
      <c r="E2013" s="645">
        <f>SUM(K1990:K1994)</f>
        <v>74</v>
      </c>
      <c r="F2013" s="645"/>
      <c r="G2013" s="284">
        <f t="shared" si="331"/>
        <v>162</v>
      </c>
      <c r="H2013" s="283" t="s">
        <v>153</v>
      </c>
      <c r="I2013" s="648">
        <f>SUM(T1990:U1994)</f>
        <v>17</v>
      </c>
      <c r="J2013" s="648"/>
      <c r="K2013" s="288">
        <f>SUM(V1990:V1994)</f>
        <v>26</v>
      </c>
      <c r="L2013" s="284">
        <f>SUM(H2013:K2013)</f>
        <v>43</v>
      </c>
      <c r="M2013" s="639" t="s">
        <v>152</v>
      </c>
      <c r="N2013" s="635">
        <f>SUM(C2006:D2015,I2006:J2015,N2006:N2007)</f>
        <v>1162</v>
      </c>
      <c r="O2013" s="635">
        <f>SUM(E2006:F2015,K2006:K2015,O2006:P2007)</f>
        <v>1249</v>
      </c>
      <c r="P2013" s="635"/>
      <c r="Q2013" s="635">
        <f>SUM(N2013:P2014)</f>
        <v>2411</v>
      </c>
      <c r="R2013" s="637"/>
      <c r="S2013" s="651" t="s">
        <v>151</v>
      </c>
      <c r="T2013" s="623">
        <v>40</v>
      </c>
      <c r="U2013" s="623"/>
      <c r="V2013" s="623">
        <v>41</v>
      </c>
      <c r="W2013" s="623">
        <v>40</v>
      </c>
      <c r="X2013" s="625"/>
    </row>
    <row r="2014" spans="2:24" s="50" customFormat="1" ht="14.25" thickBot="1">
      <c r="B2014" s="283" t="s">
        <v>150</v>
      </c>
      <c r="C2014" s="645">
        <f>SUM(I1995:J1999)</f>
        <v>95</v>
      </c>
      <c r="D2014" s="645"/>
      <c r="E2014" s="645">
        <f>SUM(K1995:K1999)</f>
        <v>93</v>
      </c>
      <c r="F2014" s="645"/>
      <c r="G2014" s="284">
        <f t="shared" si="331"/>
        <v>188</v>
      </c>
      <c r="H2014" s="283" t="s">
        <v>149</v>
      </c>
      <c r="I2014" s="648">
        <f>SUM(T1995:U1999)</f>
        <v>3</v>
      </c>
      <c r="J2014" s="648"/>
      <c r="K2014" s="288">
        <f>SUM(V1995:V1999)</f>
        <v>15</v>
      </c>
      <c r="L2014" s="284">
        <f t="shared" ref="L2014:L2015" si="334">SUM(H2014:K2014)</f>
        <v>18</v>
      </c>
      <c r="M2014" s="640"/>
      <c r="N2014" s="636"/>
      <c r="O2014" s="636"/>
      <c r="P2014" s="636"/>
      <c r="Q2014" s="636"/>
      <c r="R2014" s="638"/>
      <c r="S2014" s="652"/>
      <c r="T2014" s="624"/>
      <c r="U2014" s="624"/>
      <c r="V2014" s="624"/>
      <c r="W2014" s="624"/>
      <c r="X2014" s="626"/>
    </row>
    <row r="2015" spans="2:24" s="50" customFormat="1" ht="14.25" thickBot="1">
      <c r="B2015" s="285" t="s">
        <v>148</v>
      </c>
      <c r="C2015" s="641">
        <f>SUM(I2000:J2004)</f>
        <v>96</v>
      </c>
      <c r="D2015" s="641"/>
      <c r="E2015" s="641">
        <f>SUM(K2000:K2004)</f>
        <v>120</v>
      </c>
      <c r="F2015" s="641"/>
      <c r="G2015" s="286">
        <f t="shared" si="331"/>
        <v>216</v>
      </c>
      <c r="H2015" s="285" t="s">
        <v>147</v>
      </c>
      <c r="I2015" s="653">
        <f>SUM(T2000:U2004)</f>
        <v>0</v>
      </c>
      <c r="J2015" s="653"/>
      <c r="K2015" s="289">
        <f>SUM(V2000:V2004)</f>
        <v>4</v>
      </c>
      <c r="L2015" s="286">
        <f t="shared" si="334"/>
        <v>4</v>
      </c>
      <c r="M2015" s="269" t="s">
        <v>7</v>
      </c>
      <c r="N2015" s="306"/>
      <c r="O2015" s="306"/>
      <c r="P2015" s="306"/>
      <c r="Q2015" s="661">
        <f>字別人口!Q108</f>
        <v>1018</v>
      </c>
      <c r="R2015" s="662"/>
      <c r="S2015" s="643" t="s">
        <v>146</v>
      </c>
      <c r="T2015" s="643"/>
      <c r="U2015" s="643"/>
      <c r="V2015" s="643"/>
      <c r="W2015" s="169">
        <v>48</v>
      </c>
      <c r="X2015" s="107">
        <v>74</v>
      </c>
    </row>
    <row r="2017" spans="2:24" s="50" customFormat="1"/>
    <row r="2018" spans="2:24" s="50" customFormat="1" ht="13.5" customHeight="1">
      <c r="B2018" s="643" t="s">
        <v>1</v>
      </c>
      <c r="C2018" s="643"/>
      <c r="D2018" s="643" t="s">
        <v>2</v>
      </c>
      <c r="E2018" s="643"/>
      <c r="F2018" s="643"/>
      <c r="G2018" s="643"/>
      <c r="H2018" s="643"/>
      <c r="I2018" s="643"/>
      <c r="J2018" s="631" t="s">
        <v>338</v>
      </c>
      <c r="K2018" s="631"/>
      <c r="L2018" s="631"/>
      <c r="M2018" s="631"/>
      <c r="N2018" s="631"/>
      <c r="O2018" s="631"/>
      <c r="P2018" s="631"/>
      <c r="U2018" s="193" t="str">
        <f>$U$2</f>
        <v>平成29年11月30日</v>
      </c>
      <c r="V2018" s="193"/>
      <c r="W2018" s="193"/>
      <c r="X2018" s="193" t="s">
        <v>0</v>
      </c>
    </row>
    <row r="2019" spans="2:24" s="50" customFormat="1" ht="13.5" customHeight="1">
      <c r="B2019" s="643" t="s">
        <v>282</v>
      </c>
      <c r="C2019" s="643"/>
      <c r="D2019" s="643" t="s">
        <v>95</v>
      </c>
      <c r="E2019" s="643"/>
      <c r="F2019" s="643"/>
      <c r="G2019" s="643"/>
      <c r="H2019" s="260"/>
      <c r="I2019" s="260"/>
      <c r="J2019" s="631"/>
      <c r="K2019" s="631"/>
      <c r="L2019" s="631"/>
      <c r="M2019" s="631"/>
      <c r="N2019" s="631"/>
      <c r="O2019" s="631"/>
      <c r="P2019" s="631"/>
      <c r="U2019" s="193" t="str">
        <f>$U$3</f>
        <v>平成29年12月 1日</v>
      </c>
      <c r="V2019" s="193"/>
      <c r="W2019" s="193"/>
      <c r="X2019" s="193" t="s">
        <v>3</v>
      </c>
    </row>
    <row r="2020" spans="2:24" s="50" customFormat="1" ht="13.5" customHeight="1" thickBot="1">
      <c r="J2020" s="273"/>
      <c r="K2020" s="273"/>
      <c r="L2020" s="273"/>
      <c r="M2020" s="273"/>
      <c r="N2020" s="273"/>
      <c r="O2020" s="273"/>
      <c r="P2020" s="273"/>
      <c r="U2020" s="260"/>
      <c r="X2020" s="260"/>
    </row>
    <row r="2021" spans="2:24" s="50" customFormat="1">
      <c r="B2021" s="294" t="s">
        <v>280</v>
      </c>
      <c r="C2021" s="642" t="s">
        <v>4</v>
      </c>
      <c r="D2021" s="642"/>
      <c r="E2021" s="642" t="s">
        <v>5</v>
      </c>
      <c r="F2021" s="642"/>
      <c r="G2021" s="295" t="s">
        <v>6</v>
      </c>
      <c r="H2021" s="294" t="s">
        <v>280</v>
      </c>
      <c r="I2021" s="642" t="s">
        <v>4</v>
      </c>
      <c r="J2021" s="642"/>
      <c r="K2021" s="296" t="s">
        <v>5</v>
      </c>
      <c r="L2021" s="295" t="s">
        <v>6</v>
      </c>
      <c r="M2021" s="294" t="s">
        <v>280</v>
      </c>
      <c r="N2021" s="296" t="s">
        <v>4</v>
      </c>
      <c r="O2021" s="642" t="s">
        <v>5</v>
      </c>
      <c r="P2021" s="642"/>
      <c r="Q2021" s="642" t="s">
        <v>6</v>
      </c>
      <c r="R2021" s="646"/>
      <c r="S2021" s="294" t="s">
        <v>280</v>
      </c>
      <c r="T2021" s="642" t="s">
        <v>4</v>
      </c>
      <c r="U2021" s="642"/>
      <c r="V2021" s="296" t="s">
        <v>5</v>
      </c>
      <c r="W2021" s="642" t="s">
        <v>6</v>
      </c>
      <c r="X2021" s="646"/>
    </row>
    <row r="2022" spans="2:24" s="50" customFormat="1">
      <c r="B2022" s="297" t="s">
        <v>279</v>
      </c>
      <c r="C2022" s="629">
        <v>14</v>
      </c>
      <c r="D2022" s="629"/>
      <c r="E2022" s="629">
        <v>11</v>
      </c>
      <c r="F2022" s="629"/>
      <c r="G2022" s="298">
        <v>25</v>
      </c>
      <c r="H2022" s="297" t="s">
        <v>278</v>
      </c>
      <c r="I2022" s="629">
        <v>13</v>
      </c>
      <c r="J2022" s="629"/>
      <c r="K2022" s="299">
        <v>8</v>
      </c>
      <c r="L2022" s="298">
        <v>21</v>
      </c>
      <c r="M2022" s="297" t="s">
        <v>277</v>
      </c>
      <c r="N2022" s="299">
        <v>16</v>
      </c>
      <c r="O2022" s="629">
        <v>12</v>
      </c>
      <c r="P2022" s="629"/>
      <c r="Q2022" s="629">
        <v>28</v>
      </c>
      <c r="R2022" s="630"/>
      <c r="S2022" s="297" t="s">
        <v>276</v>
      </c>
      <c r="T2022" s="629">
        <v>6</v>
      </c>
      <c r="U2022" s="629"/>
      <c r="V2022" s="299">
        <v>11</v>
      </c>
      <c r="W2022" s="629">
        <v>17</v>
      </c>
      <c r="X2022" s="630"/>
    </row>
    <row r="2023" spans="2:24" s="50" customFormat="1">
      <c r="B2023" s="275" t="s">
        <v>275</v>
      </c>
      <c r="C2023" s="627">
        <v>7</v>
      </c>
      <c r="D2023" s="627"/>
      <c r="E2023" s="627">
        <v>14</v>
      </c>
      <c r="F2023" s="627"/>
      <c r="G2023" s="276">
        <v>21</v>
      </c>
      <c r="H2023" s="275" t="s">
        <v>274</v>
      </c>
      <c r="I2023" s="627">
        <v>11</v>
      </c>
      <c r="J2023" s="627"/>
      <c r="K2023" s="279">
        <v>6</v>
      </c>
      <c r="L2023" s="276">
        <v>17</v>
      </c>
      <c r="M2023" s="275" t="s">
        <v>273</v>
      </c>
      <c r="N2023" s="279">
        <v>11</v>
      </c>
      <c r="O2023" s="627">
        <v>18</v>
      </c>
      <c r="P2023" s="627"/>
      <c r="Q2023" s="627">
        <v>29</v>
      </c>
      <c r="R2023" s="628"/>
      <c r="S2023" s="275" t="s">
        <v>272</v>
      </c>
      <c r="T2023" s="627">
        <v>6</v>
      </c>
      <c r="U2023" s="627"/>
      <c r="V2023" s="279">
        <v>9</v>
      </c>
      <c r="W2023" s="627">
        <v>15</v>
      </c>
      <c r="X2023" s="628"/>
    </row>
    <row r="2024" spans="2:24" s="50" customFormat="1">
      <c r="B2024" s="275" t="s">
        <v>271</v>
      </c>
      <c r="C2024" s="627">
        <v>9</v>
      </c>
      <c r="D2024" s="627"/>
      <c r="E2024" s="627">
        <v>13</v>
      </c>
      <c r="F2024" s="627"/>
      <c r="G2024" s="276">
        <v>22</v>
      </c>
      <c r="H2024" s="275" t="s">
        <v>270</v>
      </c>
      <c r="I2024" s="627">
        <v>8</v>
      </c>
      <c r="J2024" s="627"/>
      <c r="K2024" s="279">
        <v>12</v>
      </c>
      <c r="L2024" s="276">
        <v>20</v>
      </c>
      <c r="M2024" s="275" t="s">
        <v>269</v>
      </c>
      <c r="N2024" s="279">
        <v>11</v>
      </c>
      <c r="O2024" s="627">
        <v>10</v>
      </c>
      <c r="P2024" s="627"/>
      <c r="Q2024" s="627">
        <v>21</v>
      </c>
      <c r="R2024" s="628"/>
      <c r="S2024" s="275" t="s">
        <v>268</v>
      </c>
      <c r="T2024" s="627">
        <v>9</v>
      </c>
      <c r="U2024" s="627"/>
      <c r="V2024" s="279">
        <v>8</v>
      </c>
      <c r="W2024" s="627">
        <v>17</v>
      </c>
      <c r="X2024" s="628"/>
    </row>
    <row r="2025" spans="2:24" s="50" customFormat="1">
      <c r="B2025" s="275" t="s">
        <v>267</v>
      </c>
      <c r="C2025" s="627">
        <v>12</v>
      </c>
      <c r="D2025" s="627"/>
      <c r="E2025" s="627">
        <v>10</v>
      </c>
      <c r="F2025" s="627"/>
      <c r="G2025" s="276">
        <v>22</v>
      </c>
      <c r="H2025" s="275" t="s">
        <v>266</v>
      </c>
      <c r="I2025" s="627">
        <v>17</v>
      </c>
      <c r="J2025" s="627"/>
      <c r="K2025" s="279">
        <v>13</v>
      </c>
      <c r="L2025" s="276">
        <v>30</v>
      </c>
      <c r="M2025" s="275" t="s">
        <v>265</v>
      </c>
      <c r="N2025" s="279">
        <v>9</v>
      </c>
      <c r="O2025" s="627">
        <v>12</v>
      </c>
      <c r="P2025" s="627"/>
      <c r="Q2025" s="627">
        <v>21</v>
      </c>
      <c r="R2025" s="628"/>
      <c r="S2025" s="275" t="s">
        <v>264</v>
      </c>
      <c r="T2025" s="627">
        <v>4</v>
      </c>
      <c r="U2025" s="627"/>
      <c r="V2025" s="279">
        <v>6</v>
      </c>
      <c r="W2025" s="627">
        <v>10</v>
      </c>
      <c r="X2025" s="628"/>
    </row>
    <row r="2026" spans="2:24" s="50" customFormat="1">
      <c r="B2026" s="300" t="s">
        <v>263</v>
      </c>
      <c r="C2026" s="466">
        <v>12</v>
      </c>
      <c r="D2026" s="466"/>
      <c r="E2026" s="466">
        <v>7</v>
      </c>
      <c r="F2026" s="466"/>
      <c r="G2026" s="301">
        <v>19</v>
      </c>
      <c r="H2026" s="300" t="s">
        <v>262</v>
      </c>
      <c r="I2026" s="466">
        <v>12</v>
      </c>
      <c r="J2026" s="466"/>
      <c r="K2026" s="196">
        <v>6</v>
      </c>
      <c r="L2026" s="301">
        <v>18</v>
      </c>
      <c r="M2026" s="300" t="s">
        <v>261</v>
      </c>
      <c r="N2026" s="196">
        <v>13</v>
      </c>
      <c r="O2026" s="466">
        <v>14</v>
      </c>
      <c r="P2026" s="466"/>
      <c r="Q2026" s="466">
        <v>27</v>
      </c>
      <c r="R2026" s="618"/>
      <c r="S2026" s="300" t="s">
        <v>260</v>
      </c>
      <c r="T2026" s="466">
        <v>6</v>
      </c>
      <c r="U2026" s="466"/>
      <c r="V2026" s="196">
        <v>10</v>
      </c>
      <c r="W2026" s="466">
        <v>16</v>
      </c>
      <c r="X2026" s="618"/>
    </row>
    <row r="2027" spans="2:24" s="50" customFormat="1">
      <c r="B2027" s="275" t="s">
        <v>259</v>
      </c>
      <c r="C2027" s="627">
        <v>15</v>
      </c>
      <c r="D2027" s="627"/>
      <c r="E2027" s="627">
        <v>11</v>
      </c>
      <c r="F2027" s="627"/>
      <c r="G2027" s="276">
        <v>26</v>
      </c>
      <c r="H2027" s="275" t="s">
        <v>258</v>
      </c>
      <c r="I2027" s="627">
        <v>15</v>
      </c>
      <c r="J2027" s="627"/>
      <c r="K2027" s="279">
        <v>14</v>
      </c>
      <c r="L2027" s="276">
        <v>29</v>
      </c>
      <c r="M2027" s="275" t="s">
        <v>257</v>
      </c>
      <c r="N2027" s="279">
        <v>5</v>
      </c>
      <c r="O2027" s="627">
        <v>7</v>
      </c>
      <c r="P2027" s="627"/>
      <c r="Q2027" s="627">
        <v>12</v>
      </c>
      <c r="R2027" s="628"/>
      <c r="S2027" s="275" t="s">
        <v>256</v>
      </c>
      <c r="T2027" s="627">
        <v>4</v>
      </c>
      <c r="U2027" s="627"/>
      <c r="V2027" s="279">
        <v>10</v>
      </c>
      <c r="W2027" s="627">
        <v>14</v>
      </c>
      <c r="X2027" s="628"/>
    </row>
    <row r="2028" spans="2:24" s="50" customFormat="1">
      <c r="B2028" s="275" t="s">
        <v>255</v>
      </c>
      <c r="C2028" s="627">
        <v>13</v>
      </c>
      <c r="D2028" s="627"/>
      <c r="E2028" s="627">
        <v>18</v>
      </c>
      <c r="F2028" s="627"/>
      <c r="G2028" s="276">
        <v>31</v>
      </c>
      <c r="H2028" s="275" t="s">
        <v>254</v>
      </c>
      <c r="I2028" s="627">
        <v>16</v>
      </c>
      <c r="J2028" s="627"/>
      <c r="K2028" s="279">
        <v>19</v>
      </c>
      <c r="L2028" s="276">
        <v>35</v>
      </c>
      <c r="M2028" s="275" t="s">
        <v>253</v>
      </c>
      <c r="N2028" s="279">
        <v>11</v>
      </c>
      <c r="O2028" s="627">
        <v>6</v>
      </c>
      <c r="P2028" s="627"/>
      <c r="Q2028" s="627">
        <v>17</v>
      </c>
      <c r="R2028" s="628"/>
      <c r="S2028" s="275" t="s">
        <v>252</v>
      </c>
      <c r="T2028" s="627">
        <v>7</v>
      </c>
      <c r="U2028" s="627"/>
      <c r="V2028" s="279">
        <v>7</v>
      </c>
      <c r="W2028" s="627">
        <v>14</v>
      </c>
      <c r="X2028" s="628"/>
    </row>
    <row r="2029" spans="2:24" s="50" customFormat="1">
      <c r="B2029" s="275" t="s">
        <v>251</v>
      </c>
      <c r="C2029" s="627">
        <v>10</v>
      </c>
      <c r="D2029" s="627"/>
      <c r="E2029" s="627">
        <v>6</v>
      </c>
      <c r="F2029" s="627"/>
      <c r="G2029" s="276">
        <v>16</v>
      </c>
      <c r="H2029" s="275" t="s">
        <v>250</v>
      </c>
      <c r="I2029" s="627">
        <v>8</v>
      </c>
      <c r="J2029" s="627"/>
      <c r="K2029" s="279">
        <v>5</v>
      </c>
      <c r="L2029" s="276">
        <v>13</v>
      </c>
      <c r="M2029" s="275" t="s">
        <v>249</v>
      </c>
      <c r="N2029" s="279">
        <v>6</v>
      </c>
      <c r="O2029" s="627">
        <v>9</v>
      </c>
      <c r="P2029" s="627"/>
      <c r="Q2029" s="627">
        <v>15</v>
      </c>
      <c r="R2029" s="628"/>
      <c r="S2029" s="275" t="s">
        <v>248</v>
      </c>
      <c r="T2029" s="627">
        <v>6</v>
      </c>
      <c r="U2029" s="627"/>
      <c r="V2029" s="279">
        <v>5</v>
      </c>
      <c r="W2029" s="627">
        <v>11</v>
      </c>
      <c r="X2029" s="628"/>
    </row>
    <row r="2030" spans="2:24" s="50" customFormat="1">
      <c r="B2030" s="275" t="s">
        <v>247</v>
      </c>
      <c r="C2030" s="627">
        <v>12</v>
      </c>
      <c r="D2030" s="627"/>
      <c r="E2030" s="627">
        <v>6</v>
      </c>
      <c r="F2030" s="627"/>
      <c r="G2030" s="276">
        <v>18</v>
      </c>
      <c r="H2030" s="275" t="s">
        <v>246</v>
      </c>
      <c r="I2030" s="627">
        <v>13</v>
      </c>
      <c r="J2030" s="627"/>
      <c r="K2030" s="279">
        <v>11</v>
      </c>
      <c r="L2030" s="276">
        <v>24</v>
      </c>
      <c r="M2030" s="275" t="s">
        <v>245</v>
      </c>
      <c r="N2030" s="279">
        <v>10</v>
      </c>
      <c r="O2030" s="627">
        <v>11</v>
      </c>
      <c r="P2030" s="627"/>
      <c r="Q2030" s="627">
        <v>21</v>
      </c>
      <c r="R2030" s="628"/>
      <c r="S2030" s="275" t="s">
        <v>244</v>
      </c>
      <c r="T2030" s="627">
        <v>2</v>
      </c>
      <c r="U2030" s="627"/>
      <c r="V2030" s="279">
        <v>4</v>
      </c>
      <c r="W2030" s="627">
        <v>6</v>
      </c>
      <c r="X2030" s="628"/>
    </row>
    <row r="2031" spans="2:24" s="50" customFormat="1">
      <c r="B2031" s="300" t="s">
        <v>243</v>
      </c>
      <c r="C2031" s="466">
        <v>9</v>
      </c>
      <c r="D2031" s="466"/>
      <c r="E2031" s="466">
        <v>7</v>
      </c>
      <c r="F2031" s="466"/>
      <c r="G2031" s="301">
        <v>16</v>
      </c>
      <c r="H2031" s="300" t="s">
        <v>242</v>
      </c>
      <c r="I2031" s="466">
        <v>6</v>
      </c>
      <c r="J2031" s="466"/>
      <c r="K2031" s="196">
        <v>14</v>
      </c>
      <c r="L2031" s="301">
        <v>20</v>
      </c>
      <c r="M2031" s="300" t="s">
        <v>241</v>
      </c>
      <c r="N2031" s="196">
        <v>10</v>
      </c>
      <c r="O2031" s="466">
        <v>6</v>
      </c>
      <c r="P2031" s="466"/>
      <c r="Q2031" s="466">
        <v>16</v>
      </c>
      <c r="R2031" s="618"/>
      <c r="S2031" s="300" t="s">
        <v>240</v>
      </c>
      <c r="T2031" s="466">
        <v>4</v>
      </c>
      <c r="U2031" s="466"/>
      <c r="V2031" s="196">
        <v>6</v>
      </c>
      <c r="W2031" s="466">
        <v>10</v>
      </c>
      <c r="X2031" s="618"/>
    </row>
    <row r="2032" spans="2:24" s="50" customFormat="1">
      <c r="B2032" s="275" t="s">
        <v>239</v>
      </c>
      <c r="C2032" s="627">
        <v>10</v>
      </c>
      <c r="D2032" s="627"/>
      <c r="E2032" s="627">
        <v>13</v>
      </c>
      <c r="F2032" s="627"/>
      <c r="G2032" s="276">
        <v>23</v>
      </c>
      <c r="H2032" s="275" t="s">
        <v>238</v>
      </c>
      <c r="I2032" s="627">
        <v>13</v>
      </c>
      <c r="J2032" s="627"/>
      <c r="K2032" s="279">
        <v>15</v>
      </c>
      <c r="L2032" s="276">
        <v>28</v>
      </c>
      <c r="M2032" s="275" t="s">
        <v>237</v>
      </c>
      <c r="N2032" s="279">
        <v>10</v>
      </c>
      <c r="O2032" s="627">
        <v>8</v>
      </c>
      <c r="P2032" s="627"/>
      <c r="Q2032" s="627">
        <v>18</v>
      </c>
      <c r="R2032" s="628"/>
      <c r="S2032" s="275" t="s">
        <v>236</v>
      </c>
      <c r="T2032" s="627">
        <v>2</v>
      </c>
      <c r="U2032" s="627"/>
      <c r="V2032" s="279">
        <v>1</v>
      </c>
      <c r="W2032" s="627">
        <v>3</v>
      </c>
      <c r="X2032" s="628"/>
    </row>
    <row r="2033" spans="2:24" s="50" customFormat="1">
      <c r="B2033" s="275" t="s">
        <v>235</v>
      </c>
      <c r="C2033" s="627">
        <v>4</v>
      </c>
      <c r="D2033" s="627"/>
      <c r="E2033" s="627">
        <v>13</v>
      </c>
      <c r="F2033" s="627"/>
      <c r="G2033" s="276">
        <v>17</v>
      </c>
      <c r="H2033" s="275" t="s">
        <v>234</v>
      </c>
      <c r="I2033" s="627">
        <v>15</v>
      </c>
      <c r="J2033" s="627"/>
      <c r="K2033" s="279">
        <v>11</v>
      </c>
      <c r="L2033" s="276">
        <v>26</v>
      </c>
      <c r="M2033" s="275" t="s">
        <v>233</v>
      </c>
      <c r="N2033" s="279">
        <v>9</v>
      </c>
      <c r="O2033" s="627">
        <v>6</v>
      </c>
      <c r="P2033" s="627"/>
      <c r="Q2033" s="627">
        <v>15</v>
      </c>
      <c r="R2033" s="628"/>
      <c r="S2033" s="275" t="s">
        <v>232</v>
      </c>
      <c r="T2033" s="627">
        <v>0</v>
      </c>
      <c r="U2033" s="627"/>
      <c r="V2033" s="279">
        <v>2</v>
      </c>
      <c r="W2033" s="627">
        <v>2</v>
      </c>
      <c r="X2033" s="628"/>
    </row>
    <row r="2034" spans="2:24" s="50" customFormat="1">
      <c r="B2034" s="275" t="s">
        <v>231</v>
      </c>
      <c r="C2034" s="627">
        <v>10</v>
      </c>
      <c r="D2034" s="627"/>
      <c r="E2034" s="627">
        <v>9</v>
      </c>
      <c r="F2034" s="627"/>
      <c r="G2034" s="276">
        <v>19</v>
      </c>
      <c r="H2034" s="275" t="s">
        <v>230</v>
      </c>
      <c r="I2034" s="627">
        <v>16</v>
      </c>
      <c r="J2034" s="627"/>
      <c r="K2034" s="279">
        <v>18</v>
      </c>
      <c r="L2034" s="276">
        <v>34</v>
      </c>
      <c r="M2034" s="275" t="s">
        <v>229</v>
      </c>
      <c r="N2034" s="279">
        <v>8</v>
      </c>
      <c r="O2034" s="627">
        <v>7</v>
      </c>
      <c r="P2034" s="627"/>
      <c r="Q2034" s="627">
        <v>15</v>
      </c>
      <c r="R2034" s="628"/>
      <c r="S2034" s="275" t="s">
        <v>228</v>
      </c>
      <c r="T2034" s="627">
        <v>1</v>
      </c>
      <c r="U2034" s="627"/>
      <c r="V2034" s="279">
        <v>2</v>
      </c>
      <c r="W2034" s="627">
        <v>3</v>
      </c>
      <c r="X2034" s="628"/>
    </row>
    <row r="2035" spans="2:24" s="50" customFormat="1">
      <c r="B2035" s="275" t="s">
        <v>227</v>
      </c>
      <c r="C2035" s="627">
        <v>19</v>
      </c>
      <c r="D2035" s="627"/>
      <c r="E2035" s="627">
        <v>8</v>
      </c>
      <c r="F2035" s="627"/>
      <c r="G2035" s="276">
        <v>27</v>
      </c>
      <c r="H2035" s="275" t="s">
        <v>226</v>
      </c>
      <c r="I2035" s="627">
        <v>16</v>
      </c>
      <c r="J2035" s="627"/>
      <c r="K2035" s="279">
        <v>11</v>
      </c>
      <c r="L2035" s="276">
        <v>27</v>
      </c>
      <c r="M2035" s="275" t="s">
        <v>225</v>
      </c>
      <c r="N2035" s="279">
        <v>13</v>
      </c>
      <c r="O2035" s="627">
        <v>14</v>
      </c>
      <c r="P2035" s="627"/>
      <c r="Q2035" s="627">
        <v>27</v>
      </c>
      <c r="R2035" s="628"/>
      <c r="S2035" s="275" t="s">
        <v>224</v>
      </c>
      <c r="T2035" s="627">
        <v>1</v>
      </c>
      <c r="U2035" s="627"/>
      <c r="V2035" s="279">
        <v>3</v>
      </c>
      <c r="W2035" s="627">
        <v>4</v>
      </c>
      <c r="X2035" s="628"/>
    </row>
    <row r="2036" spans="2:24" s="50" customFormat="1">
      <c r="B2036" s="300" t="s">
        <v>223</v>
      </c>
      <c r="C2036" s="466">
        <v>12</v>
      </c>
      <c r="D2036" s="466"/>
      <c r="E2036" s="466">
        <v>13</v>
      </c>
      <c r="F2036" s="466"/>
      <c r="G2036" s="301">
        <v>25</v>
      </c>
      <c r="H2036" s="300" t="s">
        <v>222</v>
      </c>
      <c r="I2036" s="466">
        <v>13</v>
      </c>
      <c r="J2036" s="466"/>
      <c r="K2036" s="196">
        <v>15</v>
      </c>
      <c r="L2036" s="301">
        <v>28</v>
      </c>
      <c r="M2036" s="300" t="s">
        <v>221</v>
      </c>
      <c r="N2036" s="196">
        <v>7</v>
      </c>
      <c r="O2036" s="466">
        <v>6</v>
      </c>
      <c r="P2036" s="466"/>
      <c r="Q2036" s="466">
        <v>13</v>
      </c>
      <c r="R2036" s="618"/>
      <c r="S2036" s="300" t="s">
        <v>220</v>
      </c>
      <c r="T2036" s="466">
        <v>0</v>
      </c>
      <c r="U2036" s="466"/>
      <c r="V2036" s="196">
        <v>1</v>
      </c>
      <c r="W2036" s="466">
        <v>1</v>
      </c>
      <c r="X2036" s="618"/>
    </row>
    <row r="2037" spans="2:24" s="50" customFormat="1">
      <c r="B2037" s="275" t="s">
        <v>219</v>
      </c>
      <c r="C2037" s="627">
        <v>9</v>
      </c>
      <c r="D2037" s="627"/>
      <c r="E2037" s="627">
        <v>16</v>
      </c>
      <c r="F2037" s="627"/>
      <c r="G2037" s="276">
        <v>25</v>
      </c>
      <c r="H2037" s="275" t="s">
        <v>218</v>
      </c>
      <c r="I2037" s="627">
        <v>18</v>
      </c>
      <c r="J2037" s="627"/>
      <c r="K2037" s="279">
        <v>17</v>
      </c>
      <c r="L2037" s="276">
        <v>35</v>
      </c>
      <c r="M2037" s="275" t="s">
        <v>217</v>
      </c>
      <c r="N2037" s="279">
        <v>7</v>
      </c>
      <c r="O2037" s="627">
        <v>10</v>
      </c>
      <c r="P2037" s="627"/>
      <c r="Q2037" s="627">
        <v>17</v>
      </c>
      <c r="R2037" s="628"/>
      <c r="S2037" s="275" t="s">
        <v>216</v>
      </c>
      <c r="T2037" s="627">
        <v>2</v>
      </c>
      <c r="U2037" s="627"/>
      <c r="V2037" s="279">
        <v>3</v>
      </c>
      <c r="W2037" s="627">
        <v>5</v>
      </c>
      <c r="X2037" s="628"/>
    </row>
    <row r="2038" spans="2:24" s="50" customFormat="1">
      <c r="B2038" s="275" t="s">
        <v>215</v>
      </c>
      <c r="C2038" s="627">
        <v>18</v>
      </c>
      <c r="D2038" s="627"/>
      <c r="E2038" s="627">
        <v>12</v>
      </c>
      <c r="F2038" s="627"/>
      <c r="G2038" s="276">
        <v>30</v>
      </c>
      <c r="H2038" s="275" t="s">
        <v>214</v>
      </c>
      <c r="I2038" s="627">
        <v>15</v>
      </c>
      <c r="J2038" s="627"/>
      <c r="K2038" s="279">
        <v>15</v>
      </c>
      <c r="L2038" s="276">
        <v>30</v>
      </c>
      <c r="M2038" s="275" t="s">
        <v>213</v>
      </c>
      <c r="N2038" s="279">
        <v>6</v>
      </c>
      <c r="O2038" s="627">
        <v>9</v>
      </c>
      <c r="P2038" s="627"/>
      <c r="Q2038" s="627">
        <v>15</v>
      </c>
      <c r="R2038" s="628"/>
      <c r="S2038" s="275" t="s">
        <v>212</v>
      </c>
      <c r="T2038" s="627">
        <v>0</v>
      </c>
      <c r="U2038" s="627"/>
      <c r="V2038" s="279">
        <v>1</v>
      </c>
      <c r="W2038" s="627">
        <v>1</v>
      </c>
      <c r="X2038" s="628"/>
    </row>
    <row r="2039" spans="2:24" s="50" customFormat="1">
      <c r="B2039" s="275" t="s">
        <v>211</v>
      </c>
      <c r="C2039" s="627">
        <v>13</v>
      </c>
      <c r="D2039" s="627"/>
      <c r="E2039" s="627">
        <v>16</v>
      </c>
      <c r="F2039" s="627"/>
      <c r="G2039" s="276">
        <v>29</v>
      </c>
      <c r="H2039" s="275" t="s">
        <v>210</v>
      </c>
      <c r="I2039" s="627">
        <v>21</v>
      </c>
      <c r="J2039" s="627"/>
      <c r="K2039" s="279">
        <v>20</v>
      </c>
      <c r="L2039" s="276">
        <v>41</v>
      </c>
      <c r="M2039" s="275" t="s">
        <v>209</v>
      </c>
      <c r="N2039" s="279">
        <v>8</v>
      </c>
      <c r="O2039" s="627">
        <v>7</v>
      </c>
      <c r="P2039" s="627"/>
      <c r="Q2039" s="627">
        <v>15</v>
      </c>
      <c r="R2039" s="628"/>
      <c r="S2039" s="275" t="s">
        <v>208</v>
      </c>
      <c r="T2039" s="627">
        <v>0</v>
      </c>
      <c r="U2039" s="627"/>
      <c r="V2039" s="279">
        <v>0</v>
      </c>
      <c r="W2039" s="627">
        <v>0</v>
      </c>
      <c r="X2039" s="628"/>
    </row>
    <row r="2040" spans="2:24" s="50" customFormat="1">
      <c r="B2040" s="275" t="s">
        <v>207</v>
      </c>
      <c r="C2040" s="627">
        <v>11</v>
      </c>
      <c r="D2040" s="627"/>
      <c r="E2040" s="627">
        <v>9</v>
      </c>
      <c r="F2040" s="627"/>
      <c r="G2040" s="276">
        <v>20</v>
      </c>
      <c r="H2040" s="275" t="s">
        <v>206</v>
      </c>
      <c r="I2040" s="627">
        <v>13</v>
      </c>
      <c r="J2040" s="627"/>
      <c r="K2040" s="279">
        <v>13</v>
      </c>
      <c r="L2040" s="276">
        <v>26</v>
      </c>
      <c r="M2040" s="275" t="s">
        <v>205</v>
      </c>
      <c r="N2040" s="279">
        <v>9</v>
      </c>
      <c r="O2040" s="627">
        <v>7</v>
      </c>
      <c r="P2040" s="627"/>
      <c r="Q2040" s="627">
        <v>16</v>
      </c>
      <c r="R2040" s="628"/>
      <c r="S2040" s="275" t="s">
        <v>204</v>
      </c>
      <c r="T2040" s="627">
        <v>1</v>
      </c>
      <c r="U2040" s="627"/>
      <c r="V2040" s="279">
        <v>1</v>
      </c>
      <c r="W2040" s="627">
        <v>2</v>
      </c>
      <c r="X2040" s="628"/>
    </row>
    <row r="2041" spans="2:24" s="50" customFormat="1">
      <c r="B2041" s="300" t="s">
        <v>203</v>
      </c>
      <c r="C2041" s="466">
        <v>12</v>
      </c>
      <c r="D2041" s="466"/>
      <c r="E2041" s="466">
        <v>7</v>
      </c>
      <c r="F2041" s="466"/>
      <c r="G2041" s="301">
        <v>19</v>
      </c>
      <c r="H2041" s="300" t="s">
        <v>202</v>
      </c>
      <c r="I2041" s="466">
        <v>20</v>
      </c>
      <c r="J2041" s="466"/>
      <c r="K2041" s="196">
        <v>14</v>
      </c>
      <c r="L2041" s="301">
        <v>34</v>
      </c>
      <c r="M2041" s="300" t="s">
        <v>201</v>
      </c>
      <c r="N2041" s="196">
        <v>6</v>
      </c>
      <c r="O2041" s="466">
        <v>11</v>
      </c>
      <c r="P2041" s="466"/>
      <c r="Q2041" s="466">
        <v>17</v>
      </c>
      <c r="R2041" s="618"/>
      <c r="S2041" s="300" t="s">
        <v>200</v>
      </c>
      <c r="T2041" s="466">
        <v>0</v>
      </c>
      <c r="U2041" s="466"/>
      <c r="V2041" s="196">
        <v>0</v>
      </c>
      <c r="W2041" s="466">
        <v>0</v>
      </c>
      <c r="X2041" s="618"/>
    </row>
    <row r="2042" spans="2:24" s="50" customFormat="1">
      <c r="B2042" s="275" t="s">
        <v>199</v>
      </c>
      <c r="C2042" s="627">
        <v>10</v>
      </c>
      <c r="D2042" s="627"/>
      <c r="E2042" s="627">
        <v>13</v>
      </c>
      <c r="F2042" s="627"/>
      <c r="G2042" s="276">
        <v>23</v>
      </c>
      <c r="H2042" s="275" t="s">
        <v>198</v>
      </c>
      <c r="I2042" s="627">
        <v>21</v>
      </c>
      <c r="J2042" s="627"/>
      <c r="K2042" s="279">
        <v>17</v>
      </c>
      <c r="L2042" s="276">
        <v>38</v>
      </c>
      <c r="M2042" s="275" t="s">
        <v>197</v>
      </c>
      <c r="N2042" s="279">
        <v>6</v>
      </c>
      <c r="O2042" s="627">
        <v>7</v>
      </c>
      <c r="P2042" s="627"/>
      <c r="Q2042" s="627">
        <v>13</v>
      </c>
      <c r="R2042" s="628"/>
      <c r="S2042" s="297" t="s">
        <v>196</v>
      </c>
      <c r="T2042" s="629">
        <v>0</v>
      </c>
      <c r="U2042" s="629"/>
      <c r="V2042" s="299">
        <v>2</v>
      </c>
      <c r="W2042" s="629">
        <v>2</v>
      </c>
      <c r="X2042" s="630"/>
    </row>
    <row r="2043" spans="2:24" s="50" customFormat="1">
      <c r="B2043" s="275" t="s">
        <v>195</v>
      </c>
      <c r="C2043" s="627">
        <v>11</v>
      </c>
      <c r="D2043" s="627"/>
      <c r="E2043" s="627">
        <v>10</v>
      </c>
      <c r="F2043" s="627"/>
      <c r="G2043" s="276">
        <v>21</v>
      </c>
      <c r="H2043" s="275" t="s">
        <v>194</v>
      </c>
      <c r="I2043" s="627">
        <v>13</v>
      </c>
      <c r="J2043" s="627"/>
      <c r="K2043" s="279">
        <v>13</v>
      </c>
      <c r="L2043" s="276">
        <v>26</v>
      </c>
      <c r="M2043" s="275" t="s">
        <v>193</v>
      </c>
      <c r="N2043" s="279">
        <v>5</v>
      </c>
      <c r="O2043" s="627">
        <v>2</v>
      </c>
      <c r="P2043" s="627"/>
      <c r="Q2043" s="627">
        <v>7</v>
      </c>
      <c r="R2043" s="628"/>
      <c r="S2043" s="275" t="s">
        <v>192</v>
      </c>
      <c r="T2043" s="627">
        <v>0</v>
      </c>
      <c r="U2043" s="627"/>
      <c r="V2043" s="279">
        <v>0</v>
      </c>
      <c r="W2043" s="627">
        <v>0</v>
      </c>
      <c r="X2043" s="628"/>
    </row>
    <row r="2044" spans="2:24" s="50" customFormat="1">
      <c r="B2044" s="275" t="s">
        <v>191</v>
      </c>
      <c r="C2044" s="627">
        <v>8</v>
      </c>
      <c r="D2044" s="627"/>
      <c r="E2044" s="627">
        <v>13</v>
      </c>
      <c r="F2044" s="627"/>
      <c r="G2044" s="276">
        <v>21</v>
      </c>
      <c r="H2044" s="275" t="s">
        <v>190</v>
      </c>
      <c r="I2044" s="627">
        <v>13</v>
      </c>
      <c r="J2044" s="627"/>
      <c r="K2044" s="279">
        <v>10</v>
      </c>
      <c r="L2044" s="276">
        <v>23</v>
      </c>
      <c r="M2044" s="275" t="s">
        <v>189</v>
      </c>
      <c r="N2044" s="279">
        <v>3</v>
      </c>
      <c r="O2044" s="627">
        <v>4</v>
      </c>
      <c r="P2044" s="627"/>
      <c r="Q2044" s="627">
        <v>7</v>
      </c>
      <c r="R2044" s="628"/>
      <c r="S2044" s="275" t="s">
        <v>188</v>
      </c>
      <c r="T2044" s="627">
        <v>0</v>
      </c>
      <c r="U2044" s="627"/>
      <c r="V2044" s="279">
        <v>0</v>
      </c>
      <c r="W2044" s="627">
        <v>0</v>
      </c>
      <c r="X2044" s="628"/>
    </row>
    <row r="2045" spans="2:24" s="50" customFormat="1">
      <c r="B2045" s="275" t="s">
        <v>187</v>
      </c>
      <c r="C2045" s="627">
        <v>8</v>
      </c>
      <c r="D2045" s="627"/>
      <c r="E2045" s="627">
        <v>6</v>
      </c>
      <c r="F2045" s="627"/>
      <c r="G2045" s="276">
        <v>14</v>
      </c>
      <c r="H2045" s="275" t="s">
        <v>186</v>
      </c>
      <c r="I2045" s="627">
        <v>20</v>
      </c>
      <c r="J2045" s="627"/>
      <c r="K2045" s="279">
        <v>16</v>
      </c>
      <c r="L2045" s="276">
        <v>36</v>
      </c>
      <c r="M2045" s="275" t="s">
        <v>185</v>
      </c>
      <c r="N2045" s="279">
        <v>4</v>
      </c>
      <c r="O2045" s="627">
        <v>10</v>
      </c>
      <c r="P2045" s="627"/>
      <c r="Q2045" s="627">
        <v>14</v>
      </c>
      <c r="R2045" s="628"/>
      <c r="S2045" s="275" t="s">
        <v>184</v>
      </c>
      <c r="T2045" s="627">
        <v>0</v>
      </c>
      <c r="U2045" s="627"/>
      <c r="V2045" s="279">
        <v>0</v>
      </c>
      <c r="W2045" s="627">
        <v>0</v>
      </c>
      <c r="X2045" s="628"/>
    </row>
    <row r="2046" spans="2:24" s="50" customFormat="1" ht="14.25" thickBot="1">
      <c r="B2046" s="277" t="s">
        <v>183</v>
      </c>
      <c r="C2046" s="632">
        <v>12</v>
      </c>
      <c r="D2046" s="632"/>
      <c r="E2046" s="632">
        <v>10</v>
      </c>
      <c r="F2046" s="632"/>
      <c r="G2046" s="278">
        <v>22</v>
      </c>
      <c r="H2046" s="277" t="s">
        <v>182</v>
      </c>
      <c r="I2046" s="632">
        <v>9</v>
      </c>
      <c r="J2046" s="632"/>
      <c r="K2046" s="280">
        <v>17</v>
      </c>
      <c r="L2046" s="278">
        <v>26</v>
      </c>
      <c r="M2046" s="277" t="s">
        <v>181</v>
      </c>
      <c r="N2046" s="280">
        <v>6</v>
      </c>
      <c r="O2046" s="632">
        <v>7</v>
      </c>
      <c r="P2046" s="632"/>
      <c r="Q2046" s="632">
        <v>13</v>
      </c>
      <c r="R2046" s="647"/>
      <c r="S2046" s="300" t="s">
        <v>180</v>
      </c>
      <c r="T2046" s="466">
        <v>0</v>
      </c>
      <c r="U2046" s="466"/>
      <c r="V2046" s="196">
        <v>0</v>
      </c>
      <c r="W2046" s="466">
        <v>0</v>
      </c>
      <c r="X2046" s="618"/>
    </row>
    <row r="2047" spans="2:24" s="50" customFormat="1" ht="14.25" thickBot="1">
      <c r="F2047" s="643" t="s">
        <v>179</v>
      </c>
      <c r="G2047" s="643"/>
      <c r="H2047" s="643"/>
      <c r="I2047" s="643"/>
      <c r="S2047" s="297" t="s">
        <v>178</v>
      </c>
      <c r="T2047" s="629">
        <v>0</v>
      </c>
      <c r="U2047" s="629"/>
      <c r="V2047" s="299">
        <v>0</v>
      </c>
      <c r="W2047" s="629">
        <v>0</v>
      </c>
      <c r="X2047" s="630"/>
    </row>
    <row r="2048" spans="2:24" s="50" customFormat="1">
      <c r="B2048" s="281" t="s">
        <v>177</v>
      </c>
      <c r="C2048" s="634">
        <f>SUM(C2022:D2026)</f>
        <v>54</v>
      </c>
      <c r="D2048" s="634"/>
      <c r="E2048" s="634">
        <f>SUM(E2022:F2026)</f>
        <v>55</v>
      </c>
      <c r="F2048" s="634"/>
      <c r="G2048" s="282">
        <f>SUM(C2048:F2048)</f>
        <v>109</v>
      </c>
      <c r="H2048" s="281" t="s">
        <v>176</v>
      </c>
      <c r="I2048" s="633">
        <f>SUM(N2022:N2026)</f>
        <v>60</v>
      </c>
      <c r="J2048" s="633"/>
      <c r="K2048" s="287">
        <f>SUM(O2022:P2026)</f>
        <v>66</v>
      </c>
      <c r="L2048" s="282">
        <f t="shared" ref="L2048:L2054" si="335">SUM(H2048:K2048)</f>
        <v>126</v>
      </c>
      <c r="M2048" s="268" t="s">
        <v>175</v>
      </c>
      <c r="N2048" s="290">
        <f>SUM(T2047:U2052)</f>
        <v>0</v>
      </c>
      <c r="O2048" s="634">
        <f>SUM(V2047:V2051)</f>
        <v>2</v>
      </c>
      <c r="P2048" s="634"/>
      <c r="Q2048" s="634">
        <f t="shared" ref="Q2048:Q2049" si="336">SUM(M2048:P2048)</f>
        <v>2</v>
      </c>
      <c r="R2048" s="644">
        <f t="shared" ref="R2048:R2049" si="337">SUM(N2048:Q2048)</f>
        <v>4</v>
      </c>
      <c r="S2048" s="275" t="s">
        <v>174</v>
      </c>
      <c r="T2048" s="627">
        <v>0</v>
      </c>
      <c r="U2048" s="627"/>
      <c r="V2048" s="279">
        <v>1</v>
      </c>
      <c r="W2048" s="627">
        <v>1</v>
      </c>
      <c r="X2048" s="628"/>
    </row>
    <row r="2049" spans="2:24" s="50" customFormat="1" ht="14.25" thickBot="1">
      <c r="B2049" s="283" t="s">
        <v>173</v>
      </c>
      <c r="C2049" s="645">
        <f>SUM(C2027:D2031)</f>
        <v>59</v>
      </c>
      <c r="D2049" s="645"/>
      <c r="E2049" s="645">
        <f>SUM(E2027:F2031)</f>
        <v>48</v>
      </c>
      <c r="F2049" s="645"/>
      <c r="G2049" s="284">
        <f t="shared" ref="G2049:G2057" si="338">SUM(C2049:F2049)</f>
        <v>107</v>
      </c>
      <c r="H2049" s="283" t="s">
        <v>172</v>
      </c>
      <c r="I2049" s="648">
        <f>SUM(N2027:N2031)</f>
        <v>42</v>
      </c>
      <c r="J2049" s="648"/>
      <c r="K2049" s="288">
        <f>SUM(O2027:P2031)</f>
        <v>39</v>
      </c>
      <c r="L2049" s="284">
        <f t="shared" si="335"/>
        <v>81</v>
      </c>
      <c r="M2049" s="269" t="s">
        <v>159</v>
      </c>
      <c r="N2049" s="291">
        <f>T2052</f>
        <v>0</v>
      </c>
      <c r="O2049" s="641">
        <f>V2052</f>
        <v>0</v>
      </c>
      <c r="P2049" s="641"/>
      <c r="Q2049" s="641">
        <f t="shared" si="336"/>
        <v>0</v>
      </c>
      <c r="R2049" s="660">
        <f t="shared" si="337"/>
        <v>0</v>
      </c>
      <c r="S2049" s="275" t="s">
        <v>171</v>
      </c>
      <c r="T2049" s="627">
        <v>0</v>
      </c>
      <c r="U2049" s="627"/>
      <c r="V2049" s="279">
        <v>0</v>
      </c>
      <c r="W2049" s="627">
        <v>0</v>
      </c>
      <c r="X2049" s="628"/>
    </row>
    <row r="2050" spans="2:24" s="50" customFormat="1" ht="14.25" thickBot="1">
      <c r="B2050" s="283" t="s">
        <v>170</v>
      </c>
      <c r="C2050" s="645">
        <f>SUM(C2032:D2036)</f>
        <v>55</v>
      </c>
      <c r="D2050" s="645"/>
      <c r="E2050" s="645">
        <f>SUM(E2032:F2036)</f>
        <v>56</v>
      </c>
      <c r="F2050" s="645"/>
      <c r="G2050" s="284">
        <f t="shared" si="338"/>
        <v>111</v>
      </c>
      <c r="H2050" s="283" t="s">
        <v>169</v>
      </c>
      <c r="I2050" s="648">
        <f>SUM(N2032:N2036)</f>
        <v>47</v>
      </c>
      <c r="J2050" s="648"/>
      <c r="K2050" s="288">
        <f>SUM(O2032:P2036)</f>
        <v>41</v>
      </c>
      <c r="L2050" s="284">
        <f t="shared" si="335"/>
        <v>88</v>
      </c>
      <c r="S2050" s="275" t="s">
        <v>168</v>
      </c>
      <c r="T2050" s="627">
        <v>0</v>
      </c>
      <c r="U2050" s="627"/>
      <c r="V2050" s="279">
        <v>1</v>
      </c>
      <c r="W2050" s="627">
        <v>1</v>
      </c>
      <c r="X2050" s="628"/>
    </row>
    <row r="2051" spans="2:24" s="50" customFormat="1">
      <c r="B2051" s="283" t="s">
        <v>167</v>
      </c>
      <c r="C2051" s="645">
        <f>SUM(C2037:D2041)</f>
        <v>63</v>
      </c>
      <c r="D2051" s="645"/>
      <c r="E2051" s="645">
        <f>SUM(E2037:F2041)</f>
        <v>60</v>
      </c>
      <c r="F2051" s="645"/>
      <c r="G2051" s="284">
        <f t="shared" si="338"/>
        <v>123</v>
      </c>
      <c r="H2051" s="283" t="s">
        <v>166</v>
      </c>
      <c r="I2051" s="648">
        <f>SUM(N2037:N2041)</f>
        <v>36</v>
      </c>
      <c r="J2051" s="648"/>
      <c r="K2051" s="288">
        <f>SUM(O2037:P2041)</f>
        <v>44</v>
      </c>
      <c r="L2051" s="284">
        <f t="shared" si="335"/>
        <v>80</v>
      </c>
      <c r="M2051" s="639" t="s">
        <v>165</v>
      </c>
      <c r="N2051" s="635">
        <f>SUM(I2051:J2057,N2048:N2049)</f>
        <v>121</v>
      </c>
      <c r="O2051" s="635">
        <f>SUM(K2051:K2057,O2048:P2049)</f>
        <v>168</v>
      </c>
      <c r="P2051" s="635"/>
      <c r="Q2051" s="635">
        <f t="shared" ref="Q2051:Q2052" si="339">SUM(M2051:P2051)</f>
        <v>289</v>
      </c>
      <c r="R2051" s="637">
        <f t="shared" ref="R2051:R2052" si="340">SUM(N2051:Q2051)</f>
        <v>578</v>
      </c>
      <c r="S2051" s="300" t="s">
        <v>164</v>
      </c>
      <c r="T2051" s="302">
        <v>0</v>
      </c>
      <c r="U2051" s="302">
        <v>0</v>
      </c>
      <c r="V2051" s="302">
        <v>0</v>
      </c>
      <c r="W2051" s="466">
        <v>0</v>
      </c>
      <c r="X2051" s="618"/>
    </row>
    <row r="2052" spans="2:24" s="50" customFormat="1" ht="14.25" thickBot="1">
      <c r="B2052" s="283" t="s">
        <v>163</v>
      </c>
      <c r="C2052" s="645">
        <f>SUM(C2042:D2046)</f>
        <v>49</v>
      </c>
      <c r="D2052" s="645"/>
      <c r="E2052" s="645">
        <f>SUM(E2042:F2046)</f>
        <v>52</v>
      </c>
      <c r="F2052" s="645"/>
      <c r="G2052" s="284">
        <f t="shared" si="338"/>
        <v>101</v>
      </c>
      <c r="H2052" s="283" t="s">
        <v>162</v>
      </c>
      <c r="I2052" s="648">
        <f>SUM(N2042:N2046)</f>
        <v>24</v>
      </c>
      <c r="J2052" s="648"/>
      <c r="K2052" s="288">
        <f>SUM(O2042:P2046)</f>
        <v>30</v>
      </c>
      <c r="L2052" s="284">
        <f t="shared" si="335"/>
        <v>54</v>
      </c>
      <c r="M2052" s="640"/>
      <c r="N2052" s="636"/>
      <c r="O2052" s="636"/>
      <c r="P2052" s="636"/>
      <c r="Q2052" s="636">
        <f t="shared" si="339"/>
        <v>0</v>
      </c>
      <c r="R2052" s="638">
        <f t="shared" si="340"/>
        <v>0</v>
      </c>
      <c r="S2052" s="277" t="s">
        <v>159</v>
      </c>
      <c r="T2052" s="632">
        <v>0</v>
      </c>
      <c r="U2052" s="632"/>
      <c r="V2052" s="280">
        <v>0</v>
      </c>
      <c r="W2052" s="632">
        <v>0</v>
      </c>
      <c r="X2052" s="647"/>
    </row>
    <row r="2053" spans="2:24" s="50" customFormat="1" ht="14.25" thickBot="1">
      <c r="B2053" s="283" t="s">
        <v>158</v>
      </c>
      <c r="C2053" s="645">
        <f>SUM(I2022:J2026)</f>
        <v>61</v>
      </c>
      <c r="D2053" s="645"/>
      <c r="E2053" s="645">
        <f>SUM(K2022:K2026)</f>
        <v>45</v>
      </c>
      <c r="F2053" s="645"/>
      <c r="G2053" s="284">
        <f t="shared" si="338"/>
        <v>106</v>
      </c>
      <c r="H2053" s="283" t="s">
        <v>157</v>
      </c>
      <c r="I2053" s="648">
        <f>SUM(T2022:U2026)</f>
        <v>31</v>
      </c>
      <c r="J2053" s="648"/>
      <c r="K2053" s="288">
        <f>SUM(V2022:V2026)</f>
        <v>44</v>
      </c>
      <c r="L2053" s="284">
        <f t="shared" si="335"/>
        <v>75</v>
      </c>
      <c r="M2053" s="292" t="s">
        <v>161</v>
      </c>
      <c r="N2053" s="319"/>
      <c r="O2053" s="320"/>
      <c r="P2053" s="649">
        <f>Q2051/Q2055*100</f>
        <v>15.879120879120878</v>
      </c>
      <c r="Q2053" s="650"/>
      <c r="R2053" s="271" t="s">
        <v>160</v>
      </c>
    </row>
    <row r="2054" spans="2:24" s="50" customFormat="1" ht="14.25" thickBot="1">
      <c r="B2054" s="283" t="s">
        <v>156</v>
      </c>
      <c r="C2054" s="645">
        <f>SUM(I2027:J2031)</f>
        <v>58</v>
      </c>
      <c r="D2054" s="645"/>
      <c r="E2054" s="645">
        <f>SUM(K2027:K2031)</f>
        <v>63</v>
      </c>
      <c r="F2054" s="645"/>
      <c r="G2054" s="284">
        <f t="shared" si="338"/>
        <v>121</v>
      </c>
      <c r="H2054" s="283" t="s">
        <v>155</v>
      </c>
      <c r="I2054" s="648">
        <f>SUM(T2027:U2031)</f>
        <v>23</v>
      </c>
      <c r="J2054" s="648"/>
      <c r="K2054" s="288">
        <f>SUM(V2027:V2031)</f>
        <v>32</v>
      </c>
      <c r="L2054" s="284">
        <f t="shared" si="335"/>
        <v>55</v>
      </c>
    </row>
    <row r="2055" spans="2:24" s="50" customFormat="1">
      <c r="B2055" s="283" t="s">
        <v>154</v>
      </c>
      <c r="C2055" s="645">
        <f>SUM(I2032:J2036)</f>
        <v>73</v>
      </c>
      <c r="D2055" s="645"/>
      <c r="E2055" s="645">
        <f>SUM(K2032:K2036)</f>
        <v>70</v>
      </c>
      <c r="F2055" s="645"/>
      <c r="G2055" s="284">
        <f t="shared" si="338"/>
        <v>143</v>
      </c>
      <c r="H2055" s="283" t="s">
        <v>153</v>
      </c>
      <c r="I2055" s="648">
        <f>SUM(T2032:U2036)</f>
        <v>4</v>
      </c>
      <c r="J2055" s="648"/>
      <c r="K2055" s="288">
        <f>SUM(V2032:V2036)</f>
        <v>9</v>
      </c>
      <c r="L2055" s="284">
        <f>SUM(H2055:K2055)</f>
        <v>13</v>
      </c>
      <c r="M2055" s="639" t="s">
        <v>152</v>
      </c>
      <c r="N2055" s="635">
        <f>SUM(C2048:D2057,I2048:J2057,N2048:N2049)</f>
        <v>905</v>
      </c>
      <c r="O2055" s="635">
        <f>SUM(E2048:F2057,K2048:K2057,O2048:P2049)</f>
        <v>915</v>
      </c>
      <c r="P2055" s="635"/>
      <c r="Q2055" s="635">
        <f>SUM(N2055:P2056)</f>
        <v>1820</v>
      </c>
      <c r="R2055" s="637"/>
      <c r="S2055" s="651" t="s">
        <v>151</v>
      </c>
      <c r="T2055" s="623">
        <v>37</v>
      </c>
      <c r="U2055" s="623"/>
      <c r="V2055" s="623">
        <v>40</v>
      </c>
      <c r="W2055" s="623">
        <v>38</v>
      </c>
      <c r="X2055" s="625"/>
    </row>
    <row r="2056" spans="2:24" s="50" customFormat="1" ht="14.25" thickBot="1">
      <c r="B2056" s="283" t="s">
        <v>150</v>
      </c>
      <c r="C2056" s="645">
        <f>SUM(I2037:J2041)</f>
        <v>87</v>
      </c>
      <c r="D2056" s="645"/>
      <c r="E2056" s="645">
        <f>SUM(K2037:K2041)</f>
        <v>79</v>
      </c>
      <c r="F2056" s="645"/>
      <c r="G2056" s="284">
        <f t="shared" si="338"/>
        <v>166</v>
      </c>
      <c r="H2056" s="283" t="s">
        <v>149</v>
      </c>
      <c r="I2056" s="648">
        <f>SUM(T2037:U2041)</f>
        <v>3</v>
      </c>
      <c r="J2056" s="648"/>
      <c r="K2056" s="288">
        <f>SUM(V2037:V2041)</f>
        <v>5</v>
      </c>
      <c r="L2056" s="284">
        <f t="shared" ref="L2056:L2057" si="341">SUM(H2056:K2056)</f>
        <v>8</v>
      </c>
      <c r="M2056" s="640"/>
      <c r="N2056" s="636"/>
      <c r="O2056" s="636"/>
      <c r="P2056" s="636"/>
      <c r="Q2056" s="636"/>
      <c r="R2056" s="638"/>
      <c r="S2056" s="652"/>
      <c r="T2056" s="624"/>
      <c r="U2056" s="624"/>
      <c r="V2056" s="624"/>
      <c r="W2056" s="624"/>
      <c r="X2056" s="626"/>
    </row>
    <row r="2057" spans="2:24" s="50" customFormat="1" ht="14.25" thickBot="1">
      <c r="B2057" s="285" t="s">
        <v>148</v>
      </c>
      <c r="C2057" s="641">
        <f>SUM(I2042:J2046)</f>
        <v>76</v>
      </c>
      <c r="D2057" s="641"/>
      <c r="E2057" s="641">
        <f>SUM(K2042:K2046)</f>
        <v>73</v>
      </c>
      <c r="F2057" s="641"/>
      <c r="G2057" s="286">
        <f t="shared" si="338"/>
        <v>149</v>
      </c>
      <c r="H2057" s="285" t="s">
        <v>147</v>
      </c>
      <c r="I2057" s="653">
        <f>SUM(T2042:U2046)</f>
        <v>0</v>
      </c>
      <c r="J2057" s="653"/>
      <c r="K2057" s="289">
        <f>SUM(V2042:V2046)</f>
        <v>2</v>
      </c>
      <c r="L2057" s="286">
        <f t="shared" si="341"/>
        <v>2</v>
      </c>
      <c r="M2057" s="269" t="s">
        <v>7</v>
      </c>
      <c r="N2057" s="306"/>
      <c r="O2057" s="306"/>
      <c r="P2057" s="306"/>
      <c r="Q2057" s="661">
        <f>字別人口!Q118</f>
        <v>762</v>
      </c>
      <c r="R2057" s="662"/>
      <c r="S2057" s="643" t="s">
        <v>146</v>
      </c>
      <c r="T2057" s="643"/>
      <c r="U2057" s="643"/>
      <c r="V2057" s="643"/>
      <c r="W2057" s="169">
        <v>49</v>
      </c>
      <c r="X2057" s="107">
        <v>74</v>
      </c>
    </row>
    <row r="2059" spans="2:24" s="50" customFormat="1"/>
    <row r="2060" spans="2:24" s="50" customFormat="1" ht="13.5" customHeight="1">
      <c r="B2060" s="643" t="s">
        <v>1</v>
      </c>
      <c r="C2060" s="643"/>
      <c r="D2060" s="643" t="s">
        <v>2</v>
      </c>
      <c r="E2060" s="643"/>
      <c r="F2060" s="643"/>
      <c r="G2060" s="643"/>
      <c r="H2060" s="643"/>
      <c r="I2060" s="643"/>
      <c r="J2060" s="631" t="s">
        <v>338</v>
      </c>
      <c r="K2060" s="631"/>
      <c r="L2060" s="631"/>
      <c r="M2060" s="631"/>
      <c r="N2060" s="631"/>
      <c r="O2060" s="631"/>
      <c r="P2060" s="631"/>
      <c r="U2060" s="193" t="str">
        <f>$U$2</f>
        <v>平成29年11月30日</v>
      </c>
      <c r="V2060" s="193"/>
      <c r="W2060" s="193"/>
      <c r="X2060" s="193" t="s">
        <v>0</v>
      </c>
    </row>
    <row r="2061" spans="2:24" s="50" customFormat="1" ht="13.5" customHeight="1">
      <c r="B2061" s="643" t="s">
        <v>282</v>
      </c>
      <c r="C2061" s="643"/>
      <c r="D2061" s="643" t="s">
        <v>94</v>
      </c>
      <c r="E2061" s="643"/>
      <c r="F2061" s="643"/>
      <c r="G2061" s="643"/>
      <c r="H2061" s="260"/>
      <c r="I2061" s="260"/>
      <c r="J2061" s="631"/>
      <c r="K2061" s="631"/>
      <c r="L2061" s="631"/>
      <c r="M2061" s="631"/>
      <c r="N2061" s="631"/>
      <c r="O2061" s="631"/>
      <c r="P2061" s="631"/>
      <c r="U2061" s="193" t="str">
        <f>$U$3</f>
        <v>平成29年12月 1日</v>
      </c>
      <c r="V2061" s="193"/>
      <c r="W2061" s="193"/>
      <c r="X2061" s="193" t="s">
        <v>3</v>
      </c>
    </row>
    <row r="2062" spans="2:24" s="50" customFormat="1" ht="13.5" customHeight="1" thickBot="1">
      <c r="J2062" s="273"/>
      <c r="K2062" s="273"/>
      <c r="L2062" s="273"/>
      <c r="M2062" s="273"/>
      <c r="N2062" s="273"/>
      <c r="O2062" s="273"/>
      <c r="P2062" s="273"/>
      <c r="U2062" s="260"/>
      <c r="X2062" s="260"/>
    </row>
    <row r="2063" spans="2:24" s="50" customFormat="1">
      <c r="B2063" s="294" t="s">
        <v>280</v>
      </c>
      <c r="C2063" s="642" t="s">
        <v>4</v>
      </c>
      <c r="D2063" s="642"/>
      <c r="E2063" s="642" t="s">
        <v>5</v>
      </c>
      <c r="F2063" s="642"/>
      <c r="G2063" s="295" t="s">
        <v>6</v>
      </c>
      <c r="H2063" s="294" t="s">
        <v>280</v>
      </c>
      <c r="I2063" s="642" t="s">
        <v>4</v>
      </c>
      <c r="J2063" s="642"/>
      <c r="K2063" s="296" t="s">
        <v>5</v>
      </c>
      <c r="L2063" s="295" t="s">
        <v>6</v>
      </c>
      <c r="M2063" s="294" t="s">
        <v>280</v>
      </c>
      <c r="N2063" s="296" t="s">
        <v>4</v>
      </c>
      <c r="O2063" s="642" t="s">
        <v>5</v>
      </c>
      <c r="P2063" s="642"/>
      <c r="Q2063" s="642" t="s">
        <v>6</v>
      </c>
      <c r="R2063" s="646"/>
      <c r="S2063" s="294" t="s">
        <v>280</v>
      </c>
      <c r="T2063" s="642" t="s">
        <v>4</v>
      </c>
      <c r="U2063" s="642"/>
      <c r="V2063" s="296" t="s">
        <v>5</v>
      </c>
      <c r="W2063" s="642" t="s">
        <v>6</v>
      </c>
      <c r="X2063" s="646"/>
    </row>
    <row r="2064" spans="2:24" s="50" customFormat="1">
      <c r="B2064" s="297" t="s">
        <v>279</v>
      </c>
      <c r="C2064" s="629">
        <v>5</v>
      </c>
      <c r="D2064" s="629"/>
      <c r="E2064" s="629">
        <v>6</v>
      </c>
      <c r="F2064" s="629"/>
      <c r="G2064" s="298">
        <v>11</v>
      </c>
      <c r="H2064" s="297" t="s">
        <v>278</v>
      </c>
      <c r="I2064" s="629">
        <v>1</v>
      </c>
      <c r="J2064" s="629"/>
      <c r="K2064" s="299">
        <v>7</v>
      </c>
      <c r="L2064" s="298">
        <v>8</v>
      </c>
      <c r="M2064" s="297" t="s">
        <v>277</v>
      </c>
      <c r="N2064" s="299">
        <v>8</v>
      </c>
      <c r="O2064" s="629">
        <v>7</v>
      </c>
      <c r="P2064" s="629"/>
      <c r="Q2064" s="629">
        <v>15</v>
      </c>
      <c r="R2064" s="630"/>
      <c r="S2064" s="297" t="s">
        <v>276</v>
      </c>
      <c r="T2064" s="629">
        <v>5</v>
      </c>
      <c r="U2064" s="629"/>
      <c r="V2064" s="299">
        <v>3</v>
      </c>
      <c r="W2064" s="629">
        <v>8</v>
      </c>
      <c r="X2064" s="630"/>
    </row>
    <row r="2065" spans="2:24" s="50" customFormat="1">
      <c r="B2065" s="275" t="s">
        <v>275</v>
      </c>
      <c r="C2065" s="627">
        <v>9</v>
      </c>
      <c r="D2065" s="627"/>
      <c r="E2065" s="627">
        <v>15</v>
      </c>
      <c r="F2065" s="627"/>
      <c r="G2065" s="276">
        <v>24</v>
      </c>
      <c r="H2065" s="275" t="s">
        <v>274</v>
      </c>
      <c r="I2065" s="627">
        <v>8</v>
      </c>
      <c r="J2065" s="627"/>
      <c r="K2065" s="279">
        <v>6</v>
      </c>
      <c r="L2065" s="276">
        <v>14</v>
      </c>
      <c r="M2065" s="275" t="s">
        <v>273</v>
      </c>
      <c r="N2065" s="279">
        <v>4</v>
      </c>
      <c r="O2065" s="627">
        <v>2</v>
      </c>
      <c r="P2065" s="627"/>
      <c r="Q2065" s="627">
        <v>6</v>
      </c>
      <c r="R2065" s="628"/>
      <c r="S2065" s="275" t="s">
        <v>272</v>
      </c>
      <c r="T2065" s="627">
        <v>3</v>
      </c>
      <c r="U2065" s="627"/>
      <c r="V2065" s="279">
        <v>2</v>
      </c>
      <c r="W2065" s="627">
        <v>5</v>
      </c>
      <c r="X2065" s="628"/>
    </row>
    <row r="2066" spans="2:24" s="50" customFormat="1">
      <c r="B2066" s="275" t="s">
        <v>271</v>
      </c>
      <c r="C2066" s="627">
        <v>12</v>
      </c>
      <c r="D2066" s="627"/>
      <c r="E2066" s="627">
        <v>12</v>
      </c>
      <c r="F2066" s="627"/>
      <c r="G2066" s="276">
        <v>24</v>
      </c>
      <c r="H2066" s="275" t="s">
        <v>270</v>
      </c>
      <c r="I2066" s="627">
        <v>8</v>
      </c>
      <c r="J2066" s="627"/>
      <c r="K2066" s="279">
        <v>10</v>
      </c>
      <c r="L2066" s="276">
        <v>18</v>
      </c>
      <c r="M2066" s="275" t="s">
        <v>269</v>
      </c>
      <c r="N2066" s="279">
        <v>9</v>
      </c>
      <c r="O2066" s="627">
        <v>9</v>
      </c>
      <c r="P2066" s="627"/>
      <c r="Q2066" s="627">
        <v>18</v>
      </c>
      <c r="R2066" s="628"/>
      <c r="S2066" s="275" t="s">
        <v>268</v>
      </c>
      <c r="T2066" s="627">
        <v>2</v>
      </c>
      <c r="U2066" s="627"/>
      <c r="V2066" s="279">
        <v>4</v>
      </c>
      <c r="W2066" s="627">
        <v>6</v>
      </c>
      <c r="X2066" s="628"/>
    </row>
    <row r="2067" spans="2:24" s="50" customFormat="1">
      <c r="B2067" s="275" t="s">
        <v>267</v>
      </c>
      <c r="C2067" s="627">
        <v>10</v>
      </c>
      <c r="D2067" s="627"/>
      <c r="E2067" s="627">
        <v>7</v>
      </c>
      <c r="F2067" s="627"/>
      <c r="G2067" s="276">
        <v>17</v>
      </c>
      <c r="H2067" s="275" t="s">
        <v>266</v>
      </c>
      <c r="I2067" s="627">
        <v>4</v>
      </c>
      <c r="J2067" s="627"/>
      <c r="K2067" s="279">
        <v>3</v>
      </c>
      <c r="L2067" s="276">
        <v>7</v>
      </c>
      <c r="M2067" s="275" t="s">
        <v>265</v>
      </c>
      <c r="N2067" s="279">
        <v>5</v>
      </c>
      <c r="O2067" s="627">
        <v>7</v>
      </c>
      <c r="P2067" s="627"/>
      <c r="Q2067" s="627">
        <v>12</v>
      </c>
      <c r="R2067" s="628"/>
      <c r="S2067" s="275" t="s">
        <v>264</v>
      </c>
      <c r="T2067" s="627">
        <v>1</v>
      </c>
      <c r="U2067" s="627"/>
      <c r="V2067" s="279">
        <v>2</v>
      </c>
      <c r="W2067" s="627">
        <v>3</v>
      </c>
      <c r="X2067" s="628"/>
    </row>
    <row r="2068" spans="2:24" s="50" customFormat="1">
      <c r="B2068" s="300" t="s">
        <v>263</v>
      </c>
      <c r="C2068" s="466">
        <v>9</v>
      </c>
      <c r="D2068" s="466"/>
      <c r="E2068" s="466">
        <v>10</v>
      </c>
      <c r="F2068" s="466"/>
      <c r="G2068" s="301">
        <v>19</v>
      </c>
      <c r="H2068" s="300" t="s">
        <v>262</v>
      </c>
      <c r="I2068" s="466">
        <v>5</v>
      </c>
      <c r="J2068" s="466"/>
      <c r="K2068" s="196">
        <v>7</v>
      </c>
      <c r="L2068" s="301">
        <v>12</v>
      </c>
      <c r="M2068" s="300" t="s">
        <v>261</v>
      </c>
      <c r="N2068" s="196">
        <v>3</v>
      </c>
      <c r="O2068" s="466">
        <v>10</v>
      </c>
      <c r="P2068" s="466"/>
      <c r="Q2068" s="466">
        <v>13</v>
      </c>
      <c r="R2068" s="618"/>
      <c r="S2068" s="300" t="s">
        <v>260</v>
      </c>
      <c r="T2068" s="466">
        <v>1</v>
      </c>
      <c r="U2068" s="466"/>
      <c r="V2068" s="196">
        <v>1</v>
      </c>
      <c r="W2068" s="466">
        <v>2</v>
      </c>
      <c r="X2068" s="618"/>
    </row>
    <row r="2069" spans="2:24" s="50" customFormat="1">
      <c r="B2069" s="275" t="s">
        <v>259</v>
      </c>
      <c r="C2069" s="627">
        <v>13</v>
      </c>
      <c r="D2069" s="627"/>
      <c r="E2069" s="627">
        <v>8</v>
      </c>
      <c r="F2069" s="627"/>
      <c r="G2069" s="276">
        <v>21</v>
      </c>
      <c r="H2069" s="275" t="s">
        <v>258</v>
      </c>
      <c r="I2069" s="627">
        <v>11</v>
      </c>
      <c r="J2069" s="627"/>
      <c r="K2069" s="279">
        <v>5</v>
      </c>
      <c r="L2069" s="276">
        <v>16</v>
      </c>
      <c r="M2069" s="275" t="s">
        <v>257</v>
      </c>
      <c r="N2069" s="279">
        <v>6</v>
      </c>
      <c r="O2069" s="627">
        <v>9</v>
      </c>
      <c r="P2069" s="627"/>
      <c r="Q2069" s="627">
        <v>15</v>
      </c>
      <c r="R2069" s="628"/>
      <c r="S2069" s="275" t="s">
        <v>256</v>
      </c>
      <c r="T2069" s="627">
        <v>2</v>
      </c>
      <c r="U2069" s="627"/>
      <c r="V2069" s="279">
        <v>1</v>
      </c>
      <c r="W2069" s="627">
        <v>3</v>
      </c>
      <c r="X2069" s="628"/>
    </row>
    <row r="2070" spans="2:24" s="50" customFormat="1">
      <c r="B2070" s="275" t="s">
        <v>255</v>
      </c>
      <c r="C2070" s="627">
        <v>12</v>
      </c>
      <c r="D2070" s="627"/>
      <c r="E2070" s="627">
        <v>6</v>
      </c>
      <c r="F2070" s="627"/>
      <c r="G2070" s="276">
        <v>18</v>
      </c>
      <c r="H2070" s="275" t="s">
        <v>254</v>
      </c>
      <c r="I2070" s="627">
        <v>7</v>
      </c>
      <c r="J2070" s="627"/>
      <c r="K2070" s="279">
        <v>5</v>
      </c>
      <c r="L2070" s="276">
        <v>12</v>
      </c>
      <c r="M2070" s="275" t="s">
        <v>253</v>
      </c>
      <c r="N2070" s="279">
        <v>6</v>
      </c>
      <c r="O2070" s="627">
        <v>6</v>
      </c>
      <c r="P2070" s="627"/>
      <c r="Q2070" s="627">
        <v>12</v>
      </c>
      <c r="R2070" s="628"/>
      <c r="S2070" s="275" t="s">
        <v>252</v>
      </c>
      <c r="T2070" s="627">
        <v>3</v>
      </c>
      <c r="U2070" s="627"/>
      <c r="V2070" s="279">
        <v>2</v>
      </c>
      <c r="W2070" s="627">
        <v>5</v>
      </c>
      <c r="X2070" s="628"/>
    </row>
    <row r="2071" spans="2:24" s="50" customFormat="1">
      <c r="B2071" s="275" t="s">
        <v>251</v>
      </c>
      <c r="C2071" s="627">
        <v>8</v>
      </c>
      <c r="D2071" s="627"/>
      <c r="E2071" s="627">
        <v>14</v>
      </c>
      <c r="F2071" s="627"/>
      <c r="G2071" s="276">
        <v>22</v>
      </c>
      <c r="H2071" s="275" t="s">
        <v>250</v>
      </c>
      <c r="I2071" s="627">
        <v>4</v>
      </c>
      <c r="J2071" s="627"/>
      <c r="K2071" s="279">
        <v>6</v>
      </c>
      <c r="L2071" s="276">
        <v>10</v>
      </c>
      <c r="M2071" s="275" t="s">
        <v>249</v>
      </c>
      <c r="N2071" s="279">
        <v>7</v>
      </c>
      <c r="O2071" s="627">
        <v>5</v>
      </c>
      <c r="P2071" s="627"/>
      <c r="Q2071" s="627">
        <v>12</v>
      </c>
      <c r="R2071" s="628"/>
      <c r="S2071" s="275" t="s">
        <v>248</v>
      </c>
      <c r="T2071" s="627">
        <v>2</v>
      </c>
      <c r="U2071" s="627"/>
      <c r="V2071" s="279">
        <v>2</v>
      </c>
      <c r="W2071" s="627">
        <v>4</v>
      </c>
      <c r="X2071" s="628"/>
    </row>
    <row r="2072" spans="2:24" s="50" customFormat="1">
      <c r="B2072" s="275" t="s">
        <v>247</v>
      </c>
      <c r="C2072" s="627">
        <v>13</v>
      </c>
      <c r="D2072" s="627"/>
      <c r="E2072" s="627">
        <v>9</v>
      </c>
      <c r="F2072" s="627"/>
      <c r="G2072" s="276">
        <v>22</v>
      </c>
      <c r="H2072" s="275" t="s">
        <v>246</v>
      </c>
      <c r="I2072" s="627">
        <v>7</v>
      </c>
      <c r="J2072" s="627"/>
      <c r="K2072" s="279">
        <v>5</v>
      </c>
      <c r="L2072" s="276">
        <v>12</v>
      </c>
      <c r="M2072" s="275" t="s">
        <v>245</v>
      </c>
      <c r="N2072" s="279">
        <v>10</v>
      </c>
      <c r="O2072" s="627">
        <v>7</v>
      </c>
      <c r="P2072" s="627"/>
      <c r="Q2072" s="627">
        <v>17</v>
      </c>
      <c r="R2072" s="628"/>
      <c r="S2072" s="275" t="s">
        <v>244</v>
      </c>
      <c r="T2072" s="627">
        <v>0</v>
      </c>
      <c r="U2072" s="627"/>
      <c r="V2072" s="279">
        <v>3</v>
      </c>
      <c r="W2072" s="627">
        <v>3</v>
      </c>
      <c r="X2072" s="628"/>
    </row>
    <row r="2073" spans="2:24" s="50" customFormat="1">
      <c r="B2073" s="300" t="s">
        <v>243</v>
      </c>
      <c r="C2073" s="466">
        <v>15</v>
      </c>
      <c r="D2073" s="466"/>
      <c r="E2073" s="466">
        <v>9</v>
      </c>
      <c r="F2073" s="466"/>
      <c r="G2073" s="301">
        <v>24</v>
      </c>
      <c r="H2073" s="300" t="s">
        <v>242</v>
      </c>
      <c r="I2073" s="466">
        <v>4</v>
      </c>
      <c r="J2073" s="466"/>
      <c r="K2073" s="196">
        <v>6</v>
      </c>
      <c r="L2073" s="301">
        <v>10</v>
      </c>
      <c r="M2073" s="300" t="s">
        <v>241</v>
      </c>
      <c r="N2073" s="196">
        <v>2</v>
      </c>
      <c r="O2073" s="466">
        <v>5</v>
      </c>
      <c r="P2073" s="466"/>
      <c r="Q2073" s="466">
        <v>7</v>
      </c>
      <c r="R2073" s="618"/>
      <c r="S2073" s="300" t="s">
        <v>240</v>
      </c>
      <c r="T2073" s="466">
        <v>0</v>
      </c>
      <c r="U2073" s="466"/>
      <c r="V2073" s="196">
        <v>1</v>
      </c>
      <c r="W2073" s="466">
        <v>1</v>
      </c>
      <c r="X2073" s="618"/>
    </row>
    <row r="2074" spans="2:24" s="50" customFormat="1">
      <c r="B2074" s="275" t="s">
        <v>239</v>
      </c>
      <c r="C2074" s="627">
        <v>10</v>
      </c>
      <c r="D2074" s="627"/>
      <c r="E2074" s="627">
        <v>9</v>
      </c>
      <c r="F2074" s="627"/>
      <c r="G2074" s="276">
        <v>19</v>
      </c>
      <c r="H2074" s="275" t="s">
        <v>238</v>
      </c>
      <c r="I2074" s="627">
        <v>8</v>
      </c>
      <c r="J2074" s="627"/>
      <c r="K2074" s="279">
        <v>10</v>
      </c>
      <c r="L2074" s="276">
        <v>18</v>
      </c>
      <c r="M2074" s="275" t="s">
        <v>237</v>
      </c>
      <c r="N2074" s="279">
        <v>5</v>
      </c>
      <c r="O2074" s="627">
        <v>3</v>
      </c>
      <c r="P2074" s="627"/>
      <c r="Q2074" s="627">
        <v>8</v>
      </c>
      <c r="R2074" s="628"/>
      <c r="S2074" s="275" t="s">
        <v>236</v>
      </c>
      <c r="T2074" s="627">
        <v>0</v>
      </c>
      <c r="U2074" s="627"/>
      <c r="V2074" s="279">
        <v>2</v>
      </c>
      <c r="W2074" s="627">
        <v>2</v>
      </c>
      <c r="X2074" s="628"/>
    </row>
    <row r="2075" spans="2:24" s="50" customFormat="1">
      <c r="B2075" s="275" t="s">
        <v>235</v>
      </c>
      <c r="C2075" s="627">
        <v>6</v>
      </c>
      <c r="D2075" s="627"/>
      <c r="E2075" s="627">
        <v>9</v>
      </c>
      <c r="F2075" s="627"/>
      <c r="G2075" s="276">
        <v>15</v>
      </c>
      <c r="H2075" s="275" t="s">
        <v>234</v>
      </c>
      <c r="I2075" s="627">
        <v>9</v>
      </c>
      <c r="J2075" s="627"/>
      <c r="K2075" s="279">
        <v>10</v>
      </c>
      <c r="L2075" s="276">
        <v>19</v>
      </c>
      <c r="M2075" s="275" t="s">
        <v>233</v>
      </c>
      <c r="N2075" s="279">
        <v>5</v>
      </c>
      <c r="O2075" s="627">
        <v>9</v>
      </c>
      <c r="P2075" s="627"/>
      <c r="Q2075" s="627">
        <v>14</v>
      </c>
      <c r="R2075" s="628"/>
      <c r="S2075" s="275" t="s">
        <v>232</v>
      </c>
      <c r="T2075" s="627">
        <v>0</v>
      </c>
      <c r="U2075" s="627"/>
      <c r="V2075" s="279">
        <v>1</v>
      </c>
      <c r="W2075" s="627">
        <v>1</v>
      </c>
      <c r="X2075" s="628"/>
    </row>
    <row r="2076" spans="2:24" s="50" customFormat="1">
      <c r="B2076" s="275" t="s">
        <v>231</v>
      </c>
      <c r="C2076" s="627">
        <v>8</v>
      </c>
      <c r="D2076" s="627"/>
      <c r="E2076" s="627">
        <v>5</v>
      </c>
      <c r="F2076" s="627"/>
      <c r="G2076" s="276">
        <v>13</v>
      </c>
      <c r="H2076" s="275" t="s">
        <v>230</v>
      </c>
      <c r="I2076" s="627">
        <v>9</v>
      </c>
      <c r="J2076" s="627"/>
      <c r="K2076" s="279">
        <v>11</v>
      </c>
      <c r="L2076" s="276">
        <v>20</v>
      </c>
      <c r="M2076" s="275" t="s">
        <v>229</v>
      </c>
      <c r="N2076" s="279">
        <v>7</v>
      </c>
      <c r="O2076" s="627">
        <v>11</v>
      </c>
      <c r="P2076" s="627"/>
      <c r="Q2076" s="627">
        <v>18</v>
      </c>
      <c r="R2076" s="628"/>
      <c r="S2076" s="275" t="s">
        <v>228</v>
      </c>
      <c r="T2076" s="627">
        <v>0</v>
      </c>
      <c r="U2076" s="627"/>
      <c r="V2076" s="279">
        <v>3</v>
      </c>
      <c r="W2076" s="627">
        <v>3</v>
      </c>
      <c r="X2076" s="628"/>
    </row>
    <row r="2077" spans="2:24" s="50" customFormat="1">
      <c r="B2077" s="275" t="s">
        <v>227</v>
      </c>
      <c r="C2077" s="627">
        <v>8</v>
      </c>
      <c r="D2077" s="627"/>
      <c r="E2077" s="627">
        <v>9</v>
      </c>
      <c r="F2077" s="627"/>
      <c r="G2077" s="276">
        <v>17</v>
      </c>
      <c r="H2077" s="275" t="s">
        <v>226</v>
      </c>
      <c r="I2077" s="627">
        <v>6</v>
      </c>
      <c r="J2077" s="627"/>
      <c r="K2077" s="279">
        <v>9</v>
      </c>
      <c r="L2077" s="276">
        <v>15</v>
      </c>
      <c r="M2077" s="275" t="s">
        <v>225</v>
      </c>
      <c r="N2077" s="279">
        <v>6</v>
      </c>
      <c r="O2077" s="627">
        <v>2</v>
      </c>
      <c r="P2077" s="627"/>
      <c r="Q2077" s="627">
        <v>8</v>
      </c>
      <c r="R2077" s="628"/>
      <c r="S2077" s="275" t="s">
        <v>224</v>
      </c>
      <c r="T2077" s="627">
        <v>1</v>
      </c>
      <c r="U2077" s="627"/>
      <c r="V2077" s="279">
        <v>1</v>
      </c>
      <c r="W2077" s="627">
        <v>2</v>
      </c>
      <c r="X2077" s="628"/>
    </row>
    <row r="2078" spans="2:24" s="50" customFormat="1">
      <c r="B2078" s="300" t="s">
        <v>223</v>
      </c>
      <c r="C2078" s="466">
        <v>6</v>
      </c>
      <c r="D2078" s="466"/>
      <c r="E2078" s="466">
        <v>5</v>
      </c>
      <c r="F2078" s="466"/>
      <c r="G2078" s="301">
        <v>11</v>
      </c>
      <c r="H2078" s="300" t="s">
        <v>222</v>
      </c>
      <c r="I2078" s="466">
        <v>4</v>
      </c>
      <c r="J2078" s="466"/>
      <c r="K2078" s="196">
        <v>9</v>
      </c>
      <c r="L2078" s="301">
        <v>13</v>
      </c>
      <c r="M2078" s="300" t="s">
        <v>221</v>
      </c>
      <c r="N2078" s="196">
        <v>6</v>
      </c>
      <c r="O2078" s="466">
        <v>8</v>
      </c>
      <c r="P2078" s="466"/>
      <c r="Q2078" s="466">
        <v>14</v>
      </c>
      <c r="R2078" s="618"/>
      <c r="S2078" s="300" t="s">
        <v>220</v>
      </c>
      <c r="T2078" s="466">
        <v>0</v>
      </c>
      <c r="U2078" s="466"/>
      <c r="V2078" s="196">
        <v>2</v>
      </c>
      <c r="W2078" s="466">
        <v>2</v>
      </c>
      <c r="X2078" s="618"/>
    </row>
    <row r="2079" spans="2:24" s="50" customFormat="1">
      <c r="B2079" s="275" t="s">
        <v>219</v>
      </c>
      <c r="C2079" s="627">
        <v>7</v>
      </c>
      <c r="D2079" s="627"/>
      <c r="E2079" s="627">
        <v>8</v>
      </c>
      <c r="F2079" s="627"/>
      <c r="G2079" s="276">
        <v>15</v>
      </c>
      <c r="H2079" s="275" t="s">
        <v>218</v>
      </c>
      <c r="I2079" s="627">
        <v>8</v>
      </c>
      <c r="J2079" s="627"/>
      <c r="K2079" s="279">
        <v>12</v>
      </c>
      <c r="L2079" s="276">
        <v>20</v>
      </c>
      <c r="M2079" s="275" t="s">
        <v>217</v>
      </c>
      <c r="N2079" s="279">
        <v>3</v>
      </c>
      <c r="O2079" s="627">
        <v>2</v>
      </c>
      <c r="P2079" s="627"/>
      <c r="Q2079" s="627">
        <v>5</v>
      </c>
      <c r="R2079" s="628"/>
      <c r="S2079" s="275" t="s">
        <v>216</v>
      </c>
      <c r="T2079" s="627">
        <v>0</v>
      </c>
      <c r="U2079" s="627"/>
      <c r="V2079" s="279">
        <v>0</v>
      </c>
      <c r="W2079" s="627">
        <v>0</v>
      </c>
      <c r="X2079" s="628"/>
    </row>
    <row r="2080" spans="2:24" s="50" customFormat="1">
      <c r="B2080" s="275" t="s">
        <v>215</v>
      </c>
      <c r="C2080" s="627">
        <v>7</v>
      </c>
      <c r="D2080" s="627"/>
      <c r="E2080" s="627">
        <v>9</v>
      </c>
      <c r="F2080" s="627"/>
      <c r="G2080" s="276">
        <v>16</v>
      </c>
      <c r="H2080" s="275" t="s">
        <v>214</v>
      </c>
      <c r="I2080" s="627">
        <v>18</v>
      </c>
      <c r="J2080" s="627"/>
      <c r="K2080" s="279">
        <v>13</v>
      </c>
      <c r="L2080" s="276">
        <v>31</v>
      </c>
      <c r="M2080" s="275" t="s">
        <v>213</v>
      </c>
      <c r="N2080" s="279">
        <v>7</v>
      </c>
      <c r="O2080" s="627">
        <v>7</v>
      </c>
      <c r="P2080" s="627"/>
      <c r="Q2080" s="627">
        <v>14</v>
      </c>
      <c r="R2080" s="628"/>
      <c r="S2080" s="275" t="s">
        <v>212</v>
      </c>
      <c r="T2080" s="627">
        <v>0</v>
      </c>
      <c r="U2080" s="627"/>
      <c r="V2080" s="279">
        <v>0</v>
      </c>
      <c r="W2080" s="627">
        <v>0</v>
      </c>
      <c r="X2080" s="628"/>
    </row>
    <row r="2081" spans="2:24" s="50" customFormat="1">
      <c r="B2081" s="275" t="s">
        <v>211</v>
      </c>
      <c r="C2081" s="627">
        <v>7</v>
      </c>
      <c r="D2081" s="627"/>
      <c r="E2081" s="627">
        <v>6</v>
      </c>
      <c r="F2081" s="627"/>
      <c r="G2081" s="276">
        <v>13</v>
      </c>
      <c r="H2081" s="275" t="s">
        <v>210</v>
      </c>
      <c r="I2081" s="627">
        <v>14</v>
      </c>
      <c r="J2081" s="627"/>
      <c r="K2081" s="279">
        <v>12</v>
      </c>
      <c r="L2081" s="276">
        <v>26</v>
      </c>
      <c r="M2081" s="275" t="s">
        <v>209</v>
      </c>
      <c r="N2081" s="279">
        <v>7</v>
      </c>
      <c r="O2081" s="627">
        <v>5</v>
      </c>
      <c r="P2081" s="627"/>
      <c r="Q2081" s="627">
        <v>12</v>
      </c>
      <c r="R2081" s="628"/>
      <c r="S2081" s="275" t="s">
        <v>208</v>
      </c>
      <c r="T2081" s="627">
        <v>0</v>
      </c>
      <c r="U2081" s="627"/>
      <c r="V2081" s="279">
        <v>1</v>
      </c>
      <c r="W2081" s="627">
        <v>1</v>
      </c>
      <c r="X2081" s="628"/>
    </row>
    <row r="2082" spans="2:24" s="50" customFormat="1">
      <c r="B2082" s="275" t="s">
        <v>207</v>
      </c>
      <c r="C2082" s="627">
        <v>5</v>
      </c>
      <c r="D2082" s="627"/>
      <c r="E2082" s="627">
        <v>1</v>
      </c>
      <c r="F2082" s="627"/>
      <c r="G2082" s="276">
        <v>6</v>
      </c>
      <c r="H2082" s="275" t="s">
        <v>206</v>
      </c>
      <c r="I2082" s="627">
        <v>14</v>
      </c>
      <c r="J2082" s="627"/>
      <c r="K2082" s="279">
        <v>17</v>
      </c>
      <c r="L2082" s="276">
        <v>31</v>
      </c>
      <c r="M2082" s="275" t="s">
        <v>205</v>
      </c>
      <c r="N2082" s="279">
        <v>4</v>
      </c>
      <c r="O2082" s="627">
        <v>6</v>
      </c>
      <c r="P2082" s="627"/>
      <c r="Q2082" s="627">
        <v>10</v>
      </c>
      <c r="R2082" s="628"/>
      <c r="S2082" s="275" t="s">
        <v>204</v>
      </c>
      <c r="T2082" s="627">
        <v>1</v>
      </c>
      <c r="U2082" s="627"/>
      <c r="V2082" s="279">
        <v>3</v>
      </c>
      <c r="W2082" s="627">
        <v>4</v>
      </c>
      <c r="X2082" s="628"/>
    </row>
    <row r="2083" spans="2:24" s="50" customFormat="1">
      <c r="B2083" s="300" t="s">
        <v>203</v>
      </c>
      <c r="C2083" s="466">
        <v>4</v>
      </c>
      <c r="D2083" s="466"/>
      <c r="E2083" s="466">
        <v>10</v>
      </c>
      <c r="F2083" s="466"/>
      <c r="G2083" s="301">
        <v>14</v>
      </c>
      <c r="H2083" s="300" t="s">
        <v>202</v>
      </c>
      <c r="I2083" s="466">
        <v>18</v>
      </c>
      <c r="J2083" s="466"/>
      <c r="K2083" s="196">
        <v>17</v>
      </c>
      <c r="L2083" s="301">
        <v>35</v>
      </c>
      <c r="M2083" s="300" t="s">
        <v>201</v>
      </c>
      <c r="N2083" s="196">
        <v>6</v>
      </c>
      <c r="O2083" s="466">
        <v>4</v>
      </c>
      <c r="P2083" s="466"/>
      <c r="Q2083" s="466">
        <v>10</v>
      </c>
      <c r="R2083" s="618"/>
      <c r="S2083" s="300" t="s">
        <v>200</v>
      </c>
      <c r="T2083" s="466">
        <v>0</v>
      </c>
      <c r="U2083" s="466"/>
      <c r="V2083" s="196">
        <v>1</v>
      </c>
      <c r="W2083" s="466">
        <v>1</v>
      </c>
      <c r="X2083" s="618"/>
    </row>
    <row r="2084" spans="2:24" s="50" customFormat="1">
      <c r="B2084" s="275" t="s">
        <v>199</v>
      </c>
      <c r="C2084" s="627">
        <v>3</v>
      </c>
      <c r="D2084" s="627"/>
      <c r="E2084" s="627">
        <v>6</v>
      </c>
      <c r="F2084" s="627"/>
      <c r="G2084" s="276">
        <v>9</v>
      </c>
      <c r="H2084" s="275" t="s">
        <v>198</v>
      </c>
      <c r="I2084" s="627">
        <v>11</v>
      </c>
      <c r="J2084" s="627"/>
      <c r="K2084" s="279">
        <v>5</v>
      </c>
      <c r="L2084" s="276">
        <v>16</v>
      </c>
      <c r="M2084" s="275" t="s">
        <v>197</v>
      </c>
      <c r="N2084" s="279">
        <v>4</v>
      </c>
      <c r="O2084" s="627">
        <v>4</v>
      </c>
      <c r="P2084" s="627"/>
      <c r="Q2084" s="627">
        <v>8</v>
      </c>
      <c r="R2084" s="628"/>
      <c r="S2084" s="297" t="s">
        <v>196</v>
      </c>
      <c r="T2084" s="629">
        <v>0</v>
      </c>
      <c r="U2084" s="629"/>
      <c r="V2084" s="299">
        <v>1</v>
      </c>
      <c r="W2084" s="629">
        <v>1</v>
      </c>
      <c r="X2084" s="630"/>
    </row>
    <row r="2085" spans="2:24" s="50" customFormat="1">
      <c r="B2085" s="275" t="s">
        <v>195</v>
      </c>
      <c r="C2085" s="627">
        <v>3</v>
      </c>
      <c r="D2085" s="627"/>
      <c r="E2085" s="627">
        <v>5</v>
      </c>
      <c r="F2085" s="627"/>
      <c r="G2085" s="276">
        <v>8</v>
      </c>
      <c r="H2085" s="275" t="s">
        <v>194</v>
      </c>
      <c r="I2085" s="627">
        <v>5</v>
      </c>
      <c r="J2085" s="627"/>
      <c r="K2085" s="279">
        <v>5</v>
      </c>
      <c r="L2085" s="276">
        <v>10</v>
      </c>
      <c r="M2085" s="275" t="s">
        <v>193</v>
      </c>
      <c r="N2085" s="279">
        <v>2</v>
      </c>
      <c r="O2085" s="627">
        <v>1</v>
      </c>
      <c r="P2085" s="627"/>
      <c r="Q2085" s="627">
        <v>3</v>
      </c>
      <c r="R2085" s="628"/>
      <c r="S2085" s="275" t="s">
        <v>192</v>
      </c>
      <c r="T2085" s="627">
        <v>0</v>
      </c>
      <c r="U2085" s="627"/>
      <c r="V2085" s="279">
        <v>0</v>
      </c>
      <c r="W2085" s="627">
        <v>0</v>
      </c>
      <c r="X2085" s="628"/>
    </row>
    <row r="2086" spans="2:24" s="50" customFormat="1">
      <c r="B2086" s="275" t="s">
        <v>191</v>
      </c>
      <c r="C2086" s="627">
        <v>8</v>
      </c>
      <c r="D2086" s="627"/>
      <c r="E2086" s="627">
        <v>7</v>
      </c>
      <c r="F2086" s="627"/>
      <c r="G2086" s="276">
        <v>15</v>
      </c>
      <c r="H2086" s="275" t="s">
        <v>190</v>
      </c>
      <c r="I2086" s="627">
        <v>12</v>
      </c>
      <c r="J2086" s="627"/>
      <c r="K2086" s="279">
        <v>7</v>
      </c>
      <c r="L2086" s="276">
        <v>19</v>
      </c>
      <c r="M2086" s="275" t="s">
        <v>189</v>
      </c>
      <c r="N2086" s="279">
        <v>2</v>
      </c>
      <c r="O2086" s="627">
        <v>2</v>
      </c>
      <c r="P2086" s="627"/>
      <c r="Q2086" s="627">
        <v>4</v>
      </c>
      <c r="R2086" s="628"/>
      <c r="S2086" s="275" t="s">
        <v>188</v>
      </c>
      <c r="T2086" s="627">
        <v>0</v>
      </c>
      <c r="U2086" s="627"/>
      <c r="V2086" s="279">
        <v>0</v>
      </c>
      <c r="W2086" s="627">
        <v>0</v>
      </c>
      <c r="X2086" s="628"/>
    </row>
    <row r="2087" spans="2:24" s="50" customFormat="1">
      <c r="B2087" s="275" t="s">
        <v>187</v>
      </c>
      <c r="C2087" s="627">
        <v>9</v>
      </c>
      <c r="D2087" s="627"/>
      <c r="E2087" s="627">
        <v>6</v>
      </c>
      <c r="F2087" s="627"/>
      <c r="G2087" s="276">
        <v>15</v>
      </c>
      <c r="H2087" s="275" t="s">
        <v>186</v>
      </c>
      <c r="I2087" s="627">
        <v>3</v>
      </c>
      <c r="J2087" s="627"/>
      <c r="K2087" s="279">
        <v>2</v>
      </c>
      <c r="L2087" s="276">
        <v>5</v>
      </c>
      <c r="M2087" s="275" t="s">
        <v>185</v>
      </c>
      <c r="N2087" s="279">
        <v>3</v>
      </c>
      <c r="O2087" s="627">
        <v>2</v>
      </c>
      <c r="P2087" s="627"/>
      <c r="Q2087" s="627">
        <v>5</v>
      </c>
      <c r="R2087" s="628"/>
      <c r="S2087" s="275" t="s">
        <v>184</v>
      </c>
      <c r="T2087" s="627">
        <v>0</v>
      </c>
      <c r="U2087" s="627"/>
      <c r="V2087" s="279">
        <v>1</v>
      </c>
      <c r="W2087" s="627">
        <v>1</v>
      </c>
      <c r="X2087" s="628"/>
    </row>
    <row r="2088" spans="2:24" s="50" customFormat="1" ht="14.25" thickBot="1">
      <c r="B2088" s="277" t="s">
        <v>183</v>
      </c>
      <c r="C2088" s="632">
        <v>3</v>
      </c>
      <c r="D2088" s="632"/>
      <c r="E2088" s="632">
        <v>4</v>
      </c>
      <c r="F2088" s="632"/>
      <c r="G2088" s="278">
        <v>7</v>
      </c>
      <c r="H2088" s="277" t="s">
        <v>182</v>
      </c>
      <c r="I2088" s="632">
        <v>6</v>
      </c>
      <c r="J2088" s="632"/>
      <c r="K2088" s="280">
        <v>9</v>
      </c>
      <c r="L2088" s="278">
        <v>15</v>
      </c>
      <c r="M2088" s="277" t="s">
        <v>181</v>
      </c>
      <c r="N2088" s="280">
        <v>6</v>
      </c>
      <c r="O2088" s="632">
        <v>0</v>
      </c>
      <c r="P2088" s="632"/>
      <c r="Q2088" s="632">
        <v>6</v>
      </c>
      <c r="R2088" s="647"/>
      <c r="S2088" s="300" t="s">
        <v>180</v>
      </c>
      <c r="T2088" s="466">
        <v>0</v>
      </c>
      <c r="U2088" s="466"/>
      <c r="V2088" s="196">
        <v>0</v>
      </c>
      <c r="W2088" s="466">
        <v>0</v>
      </c>
      <c r="X2088" s="618"/>
    </row>
    <row r="2089" spans="2:24" s="50" customFormat="1" ht="14.25" thickBot="1">
      <c r="F2089" s="643" t="s">
        <v>179</v>
      </c>
      <c r="G2089" s="643"/>
      <c r="H2089" s="643"/>
      <c r="I2089" s="643"/>
      <c r="S2089" s="297" t="s">
        <v>178</v>
      </c>
      <c r="T2089" s="629">
        <v>0</v>
      </c>
      <c r="U2089" s="629"/>
      <c r="V2089" s="299">
        <v>0</v>
      </c>
      <c r="W2089" s="629">
        <v>0</v>
      </c>
      <c r="X2089" s="630"/>
    </row>
    <row r="2090" spans="2:24" s="50" customFormat="1">
      <c r="B2090" s="281" t="s">
        <v>177</v>
      </c>
      <c r="C2090" s="634">
        <f>SUM(C2064:D2068)</f>
        <v>45</v>
      </c>
      <c r="D2090" s="634"/>
      <c r="E2090" s="634">
        <f>SUM(E2064:F2068)</f>
        <v>50</v>
      </c>
      <c r="F2090" s="634"/>
      <c r="G2090" s="282">
        <f>SUM(C2090:F2090)</f>
        <v>95</v>
      </c>
      <c r="H2090" s="281" t="s">
        <v>176</v>
      </c>
      <c r="I2090" s="633">
        <f>SUM(N2064:N2068)</f>
        <v>29</v>
      </c>
      <c r="J2090" s="633"/>
      <c r="K2090" s="287">
        <f>SUM(O2064:P2068)</f>
        <v>35</v>
      </c>
      <c r="L2090" s="282">
        <f t="shared" ref="L2090:L2096" si="342">SUM(H2090:K2090)</f>
        <v>64</v>
      </c>
      <c r="M2090" s="268" t="s">
        <v>175</v>
      </c>
      <c r="N2090" s="290">
        <f>SUM(T2089:U2094)</f>
        <v>0</v>
      </c>
      <c r="O2090" s="634">
        <f>SUM(V2089:V2093)</f>
        <v>0</v>
      </c>
      <c r="P2090" s="634"/>
      <c r="Q2090" s="634">
        <f t="shared" ref="Q2090:Q2091" si="343">SUM(M2090:P2090)</f>
        <v>0</v>
      </c>
      <c r="R2090" s="644">
        <f t="shared" ref="R2090:R2091" si="344">SUM(N2090:Q2090)</f>
        <v>0</v>
      </c>
      <c r="S2090" s="275" t="s">
        <v>174</v>
      </c>
      <c r="T2090" s="627">
        <v>0</v>
      </c>
      <c r="U2090" s="627"/>
      <c r="V2090" s="279">
        <v>0</v>
      </c>
      <c r="W2090" s="627">
        <v>0</v>
      </c>
      <c r="X2090" s="628"/>
    </row>
    <row r="2091" spans="2:24" s="50" customFormat="1" ht="14.25" thickBot="1">
      <c r="B2091" s="283" t="s">
        <v>173</v>
      </c>
      <c r="C2091" s="645">
        <f>SUM(C2069:D2073)</f>
        <v>61</v>
      </c>
      <c r="D2091" s="645"/>
      <c r="E2091" s="645">
        <f>SUM(E2069:F2073)</f>
        <v>46</v>
      </c>
      <c r="F2091" s="645"/>
      <c r="G2091" s="284">
        <f t="shared" ref="G2091:G2099" si="345">SUM(C2091:F2091)</f>
        <v>107</v>
      </c>
      <c r="H2091" s="283" t="s">
        <v>172</v>
      </c>
      <c r="I2091" s="648">
        <f>SUM(N2069:N2073)</f>
        <v>31</v>
      </c>
      <c r="J2091" s="648"/>
      <c r="K2091" s="288">
        <f>SUM(O2069:P2073)</f>
        <v>32</v>
      </c>
      <c r="L2091" s="284">
        <f t="shared" si="342"/>
        <v>63</v>
      </c>
      <c r="M2091" s="269" t="s">
        <v>159</v>
      </c>
      <c r="N2091" s="291">
        <f>T2094</f>
        <v>0</v>
      </c>
      <c r="O2091" s="641">
        <f>V2094</f>
        <v>0</v>
      </c>
      <c r="P2091" s="641"/>
      <c r="Q2091" s="641">
        <f t="shared" si="343"/>
        <v>0</v>
      </c>
      <c r="R2091" s="660">
        <f t="shared" si="344"/>
        <v>0</v>
      </c>
      <c r="S2091" s="275" t="s">
        <v>171</v>
      </c>
      <c r="T2091" s="627">
        <v>0</v>
      </c>
      <c r="U2091" s="627"/>
      <c r="V2091" s="279">
        <v>0</v>
      </c>
      <c r="W2091" s="627">
        <v>0</v>
      </c>
      <c r="X2091" s="628"/>
    </row>
    <row r="2092" spans="2:24" s="50" customFormat="1" ht="14.25" thickBot="1">
      <c r="B2092" s="283" t="s">
        <v>170</v>
      </c>
      <c r="C2092" s="645">
        <f>SUM(C2074:D2078)</f>
        <v>38</v>
      </c>
      <c r="D2092" s="645"/>
      <c r="E2092" s="645">
        <f>SUM(E2074:F2078)</f>
        <v>37</v>
      </c>
      <c r="F2092" s="645"/>
      <c r="G2092" s="284">
        <f t="shared" si="345"/>
        <v>75</v>
      </c>
      <c r="H2092" s="283" t="s">
        <v>169</v>
      </c>
      <c r="I2092" s="648">
        <f>SUM(N2074:N2078)</f>
        <v>29</v>
      </c>
      <c r="J2092" s="648"/>
      <c r="K2092" s="288">
        <f>SUM(O2074:P2078)</f>
        <v>33</v>
      </c>
      <c r="L2092" s="284">
        <f t="shared" si="342"/>
        <v>62</v>
      </c>
      <c r="S2092" s="275" t="s">
        <v>168</v>
      </c>
      <c r="T2092" s="627">
        <v>0</v>
      </c>
      <c r="U2092" s="627"/>
      <c r="V2092" s="279">
        <v>0</v>
      </c>
      <c r="W2092" s="627">
        <v>0</v>
      </c>
      <c r="X2092" s="628"/>
    </row>
    <row r="2093" spans="2:24" s="50" customFormat="1">
      <c r="B2093" s="283" t="s">
        <v>167</v>
      </c>
      <c r="C2093" s="645">
        <f>SUM(C2079:D2083)</f>
        <v>30</v>
      </c>
      <c r="D2093" s="645"/>
      <c r="E2093" s="645">
        <f>SUM(E2079:F2083)</f>
        <v>34</v>
      </c>
      <c r="F2093" s="645"/>
      <c r="G2093" s="284">
        <f t="shared" si="345"/>
        <v>64</v>
      </c>
      <c r="H2093" s="283" t="s">
        <v>166</v>
      </c>
      <c r="I2093" s="648">
        <f>SUM(N2079:N2083)</f>
        <v>27</v>
      </c>
      <c r="J2093" s="648"/>
      <c r="K2093" s="288">
        <f>SUM(O2079:P2083)</f>
        <v>24</v>
      </c>
      <c r="L2093" s="284">
        <f t="shared" si="342"/>
        <v>51</v>
      </c>
      <c r="M2093" s="639" t="s">
        <v>165</v>
      </c>
      <c r="N2093" s="635">
        <f>SUM(I2093:J2099,N2090:N2091)</f>
        <v>65</v>
      </c>
      <c r="O2093" s="635">
        <f>SUM(K2093:K2099,O2090:P2091)</f>
        <v>70</v>
      </c>
      <c r="P2093" s="635"/>
      <c r="Q2093" s="635">
        <f t="shared" ref="Q2093:Q2094" si="346">SUM(M2093:P2093)</f>
        <v>135</v>
      </c>
      <c r="R2093" s="637">
        <f t="shared" ref="R2093:R2094" si="347">SUM(N2093:Q2093)</f>
        <v>270</v>
      </c>
      <c r="S2093" s="300" t="s">
        <v>164</v>
      </c>
      <c r="T2093" s="302">
        <v>0</v>
      </c>
      <c r="U2093" s="302">
        <v>0</v>
      </c>
      <c r="V2093" s="302">
        <v>0</v>
      </c>
      <c r="W2093" s="466">
        <v>0</v>
      </c>
      <c r="X2093" s="618"/>
    </row>
    <row r="2094" spans="2:24" s="50" customFormat="1" ht="14.25" thickBot="1">
      <c r="B2094" s="283" t="s">
        <v>163</v>
      </c>
      <c r="C2094" s="645">
        <f>SUM(C2084:D2088)</f>
        <v>26</v>
      </c>
      <c r="D2094" s="645"/>
      <c r="E2094" s="645">
        <f>SUM(E2084:F2088)</f>
        <v>28</v>
      </c>
      <c r="F2094" s="645"/>
      <c r="G2094" s="284">
        <f t="shared" si="345"/>
        <v>54</v>
      </c>
      <c r="H2094" s="283" t="s">
        <v>162</v>
      </c>
      <c r="I2094" s="648">
        <f>SUM(N2084:N2088)</f>
        <v>17</v>
      </c>
      <c r="J2094" s="648"/>
      <c r="K2094" s="288">
        <f>SUM(O2084:P2088)</f>
        <v>9</v>
      </c>
      <c r="L2094" s="284">
        <f t="shared" si="342"/>
        <v>26</v>
      </c>
      <c r="M2094" s="640"/>
      <c r="N2094" s="636"/>
      <c r="O2094" s="636"/>
      <c r="P2094" s="636"/>
      <c r="Q2094" s="636">
        <f t="shared" si="346"/>
        <v>0</v>
      </c>
      <c r="R2094" s="638">
        <f t="shared" si="347"/>
        <v>0</v>
      </c>
      <c r="S2094" s="277" t="s">
        <v>159</v>
      </c>
      <c r="T2094" s="632">
        <v>0</v>
      </c>
      <c r="U2094" s="632"/>
      <c r="V2094" s="280">
        <v>0</v>
      </c>
      <c r="W2094" s="632">
        <v>0</v>
      </c>
      <c r="X2094" s="647"/>
    </row>
    <row r="2095" spans="2:24" s="50" customFormat="1" ht="14.25" thickBot="1">
      <c r="B2095" s="283" t="s">
        <v>158</v>
      </c>
      <c r="C2095" s="645">
        <f>SUM(I2064:J2068)</f>
        <v>26</v>
      </c>
      <c r="D2095" s="645"/>
      <c r="E2095" s="645">
        <f>SUM(K2064:K2068)</f>
        <v>33</v>
      </c>
      <c r="F2095" s="645"/>
      <c r="G2095" s="284">
        <f t="shared" si="345"/>
        <v>59</v>
      </c>
      <c r="H2095" s="283" t="s">
        <v>157</v>
      </c>
      <c r="I2095" s="648">
        <f>SUM(T2064:U2068)</f>
        <v>12</v>
      </c>
      <c r="J2095" s="648"/>
      <c r="K2095" s="288">
        <f>SUM(V2064:V2068)</f>
        <v>12</v>
      </c>
      <c r="L2095" s="284">
        <f t="shared" si="342"/>
        <v>24</v>
      </c>
      <c r="M2095" s="292" t="s">
        <v>161</v>
      </c>
      <c r="N2095" s="319"/>
      <c r="O2095" s="320"/>
      <c r="P2095" s="649">
        <f>Q2093/Q2097*100</f>
        <v>11.936339522546419</v>
      </c>
      <c r="Q2095" s="650"/>
      <c r="R2095" s="271" t="s">
        <v>160</v>
      </c>
    </row>
    <row r="2096" spans="2:24" s="50" customFormat="1" ht="14.25" thickBot="1">
      <c r="B2096" s="283" t="s">
        <v>156</v>
      </c>
      <c r="C2096" s="645">
        <f>SUM(I2069:J2073)</f>
        <v>33</v>
      </c>
      <c r="D2096" s="645"/>
      <c r="E2096" s="645">
        <f>SUM(K2069:K2073)</f>
        <v>27</v>
      </c>
      <c r="F2096" s="645"/>
      <c r="G2096" s="284">
        <f t="shared" si="345"/>
        <v>60</v>
      </c>
      <c r="H2096" s="283" t="s">
        <v>155</v>
      </c>
      <c r="I2096" s="648">
        <f>SUM(T2069:U2073)</f>
        <v>7</v>
      </c>
      <c r="J2096" s="648"/>
      <c r="K2096" s="288">
        <f>SUM(V2069:V2073)</f>
        <v>9</v>
      </c>
      <c r="L2096" s="284">
        <f t="shared" si="342"/>
        <v>16</v>
      </c>
    </row>
    <row r="2097" spans="2:24" s="50" customFormat="1">
      <c r="B2097" s="283" t="s">
        <v>154</v>
      </c>
      <c r="C2097" s="645">
        <f>SUM(I2074:J2078)</f>
        <v>36</v>
      </c>
      <c r="D2097" s="645"/>
      <c r="E2097" s="645">
        <f>SUM(K2074:K2078)</f>
        <v>49</v>
      </c>
      <c r="F2097" s="645"/>
      <c r="G2097" s="284">
        <f t="shared" si="345"/>
        <v>85</v>
      </c>
      <c r="H2097" s="283" t="s">
        <v>153</v>
      </c>
      <c r="I2097" s="648">
        <f>SUM(T2074:U2078)</f>
        <v>1</v>
      </c>
      <c r="J2097" s="648"/>
      <c r="K2097" s="288">
        <f>SUM(V2074:V2078)</f>
        <v>9</v>
      </c>
      <c r="L2097" s="284">
        <f>SUM(H2097:K2097)</f>
        <v>10</v>
      </c>
      <c r="M2097" s="639" t="s">
        <v>152</v>
      </c>
      <c r="N2097" s="635">
        <f>SUM(C2090:D2099,I2090:J2099,N2090:N2091)</f>
        <v>558</v>
      </c>
      <c r="O2097" s="635">
        <f>SUM(E2090:F2099,K2090:K2099,O2090:P2091)</f>
        <v>573</v>
      </c>
      <c r="P2097" s="635"/>
      <c r="Q2097" s="635">
        <f>SUM(N2097:P2098)</f>
        <v>1131</v>
      </c>
      <c r="R2097" s="637"/>
      <c r="S2097" s="651" t="s">
        <v>151</v>
      </c>
      <c r="T2097" s="623">
        <v>35</v>
      </c>
      <c r="U2097" s="623"/>
      <c r="V2097" s="623">
        <v>36</v>
      </c>
      <c r="W2097" s="623">
        <v>35</v>
      </c>
      <c r="X2097" s="625"/>
    </row>
    <row r="2098" spans="2:24" s="50" customFormat="1" ht="14.25" thickBot="1">
      <c r="B2098" s="283" t="s">
        <v>150</v>
      </c>
      <c r="C2098" s="645">
        <f>SUM(I2079:J2083)</f>
        <v>72</v>
      </c>
      <c r="D2098" s="645"/>
      <c r="E2098" s="645">
        <f>SUM(K2079:K2083)</f>
        <v>71</v>
      </c>
      <c r="F2098" s="645"/>
      <c r="G2098" s="284">
        <f t="shared" si="345"/>
        <v>143</v>
      </c>
      <c r="H2098" s="283" t="s">
        <v>149</v>
      </c>
      <c r="I2098" s="648">
        <f>SUM(T2079:U2083)</f>
        <v>1</v>
      </c>
      <c r="J2098" s="648"/>
      <c r="K2098" s="288">
        <f>SUM(V2079:V2083)</f>
        <v>5</v>
      </c>
      <c r="L2098" s="284">
        <f t="shared" ref="L2098:L2099" si="348">SUM(H2098:K2098)</f>
        <v>6</v>
      </c>
      <c r="M2098" s="640"/>
      <c r="N2098" s="636"/>
      <c r="O2098" s="636"/>
      <c r="P2098" s="636"/>
      <c r="Q2098" s="636"/>
      <c r="R2098" s="638"/>
      <c r="S2098" s="652"/>
      <c r="T2098" s="624"/>
      <c r="U2098" s="624"/>
      <c r="V2098" s="624"/>
      <c r="W2098" s="624"/>
      <c r="X2098" s="626"/>
    </row>
    <row r="2099" spans="2:24" s="50" customFormat="1" ht="14.25" thickBot="1">
      <c r="B2099" s="285" t="s">
        <v>148</v>
      </c>
      <c r="C2099" s="641">
        <f>SUM(I2084:J2088)</f>
        <v>37</v>
      </c>
      <c r="D2099" s="641"/>
      <c r="E2099" s="641">
        <f>SUM(K2084:K2088)</f>
        <v>28</v>
      </c>
      <c r="F2099" s="641"/>
      <c r="G2099" s="286">
        <f t="shared" si="345"/>
        <v>65</v>
      </c>
      <c r="H2099" s="285" t="s">
        <v>147</v>
      </c>
      <c r="I2099" s="653">
        <f>SUM(T2084:U2088)</f>
        <v>0</v>
      </c>
      <c r="J2099" s="653"/>
      <c r="K2099" s="289">
        <f>SUM(V2084:V2088)</f>
        <v>2</v>
      </c>
      <c r="L2099" s="286">
        <f t="shared" si="348"/>
        <v>2</v>
      </c>
      <c r="M2099" s="269" t="s">
        <v>7</v>
      </c>
      <c r="N2099" s="306"/>
      <c r="O2099" s="306"/>
      <c r="P2099" s="306"/>
      <c r="Q2099" s="661">
        <f>字別人口!Q120</f>
        <v>418</v>
      </c>
      <c r="R2099" s="662"/>
      <c r="S2099" s="643" t="s">
        <v>146</v>
      </c>
      <c r="T2099" s="643"/>
      <c r="U2099" s="643"/>
      <c r="V2099" s="643"/>
      <c r="W2099" s="169">
        <v>50</v>
      </c>
      <c r="X2099" s="107">
        <v>74</v>
      </c>
    </row>
    <row r="2101" spans="2:24" s="50" customFormat="1"/>
    <row r="2102" spans="2:24" s="50" customFormat="1" ht="13.5" customHeight="1">
      <c r="B2102" s="643" t="s">
        <v>1</v>
      </c>
      <c r="C2102" s="643"/>
      <c r="D2102" s="643" t="s">
        <v>2</v>
      </c>
      <c r="E2102" s="643"/>
      <c r="F2102" s="643"/>
      <c r="G2102" s="643"/>
      <c r="H2102" s="643"/>
      <c r="I2102" s="643"/>
      <c r="J2102" s="631" t="s">
        <v>338</v>
      </c>
      <c r="K2102" s="631"/>
      <c r="L2102" s="631"/>
      <c r="M2102" s="631"/>
      <c r="N2102" s="631"/>
      <c r="O2102" s="631"/>
      <c r="P2102" s="631"/>
      <c r="U2102" s="193" t="str">
        <f>$U$2</f>
        <v>平成29年11月30日</v>
      </c>
      <c r="V2102" s="193"/>
      <c r="W2102" s="193"/>
      <c r="X2102" s="193" t="s">
        <v>0</v>
      </c>
    </row>
    <row r="2103" spans="2:24" s="50" customFormat="1" ht="13.5" customHeight="1">
      <c r="B2103" s="643" t="s">
        <v>282</v>
      </c>
      <c r="C2103" s="643"/>
      <c r="D2103" s="643" t="s">
        <v>93</v>
      </c>
      <c r="E2103" s="643"/>
      <c r="F2103" s="643"/>
      <c r="G2103" s="643"/>
      <c r="H2103" s="260"/>
      <c r="I2103" s="260"/>
      <c r="J2103" s="631"/>
      <c r="K2103" s="631"/>
      <c r="L2103" s="631"/>
      <c r="M2103" s="631"/>
      <c r="N2103" s="631"/>
      <c r="O2103" s="631"/>
      <c r="P2103" s="631"/>
      <c r="U2103" s="193" t="str">
        <f>$U$3</f>
        <v>平成29年12月 1日</v>
      </c>
      <c r="V2103" s="193"/>
      <c r="W2103" s="193"/>
      <c r="X2103" s="193" t="s">
        <v>3</v>
      </c>
    </row>
    <row r="2104" spans="2:24" s="50" customFormat="1" ht="13.5" customHeight="1" thickBot="1">
      <c r="J2104" s="273"/>
      <c r="K2104" s="273"/>
      <c r="L2104" s="273"/>
      <c r="M2104" s="273"/>
      <c r="N2104" s="273"/>
      <c r="O2104" s="273"/>
      <c r="P2104" s="273"/>
      <c r="U2104" s="260"/>
      <c r="X2104" s="260"/>
    </row>
    <row r="2105" spans="2:24" s="50" customFormat="1">
      <c r="B2105" s="294" t="s">
        <v>280</v>
      </c>
      <c r="C2105" s="642" t="s">
        <v>4</v>
      </c>
      <c r="D2105" s="642"/>
      <c r="E2105" s="642" t="s">
        <v>5</v>
      </c>
      <c r="F2105" s="642"/>
      <c r="G2105" s="295" t="s">
        <v>6</v>
      </c>
      <c r="H2105" s="294" t="s">
        <v>280</v>
      </c>
      <c r="I2105" s="642" t="s">
        <v>4</v>
      </c>
      <c r="J2105" s="642"/>
      <c r="K2105" s="296" t="s">
        <v>5</v>
      </c>
      <c r="L2105" s="295" t="s">
        <v>6</v>
      </c>
      <c r="M2105" s="294" t="s">
        <v>280</v>
      </c>
      <c r="N2105" s="296" t="s">
        <v>4</v>
      </c>
      <c r="O2105" s="642" t="s">
        <v>5</v>
      </c>
      <c r="P2105" s="642"/>
      <c r="Q2105" s="642" t="s">
        <v>6</v>
      </c>
      <c r="R2105" s="646"/>
      <c r="S2105" s="294" t="s">
        <v>280</v>
      </c>
      <c r="T2105" s="642" t="s">
        <v>4</v>
      </c>
      <c r="U2105" s="642"/>
      <c r="V2105" s="296" t="s">
        <v>5</v>
      </c>
      <c r="W2105" s="642" t="s">
        <v>6</v>
      </c>
      <c r="X2105" s="646"/>
    </row>
    <row r="2106" spans="2:24" s="50" customFormat="1">
      <c r="B2106" s="297" t="s">
        <v>279</v>
      </c>
      <c r="C2106" s="629">
        <v>9</v>
      </c>
      <c r="D2106" s="629"/>
      <c r="E2106" s="629">
        <v>14</v>
      </c>
      <c r="F2106" s="629"/>
      <c r="G2106" s="298">
        <v>23</v>
      </c>
      <c r="H2106" s="297" t="s">
        <v>278</v>
      </c>
      <c r="I2106" s="629">
        <v>14</v>
      </c>
      <c r="J2106" s="629"/>
      <c r="K2106" s="299">
        <v>14</v>
      </c>
      <c r="L2106" s="298">
        <v>28</v>
      </c>
      <c r="M2106" s="297" t="s">
        <v>277</v>
      </c>
      <c r="N2106" s="299">
        <v>17</v>
      </c>
      <c r="O2106" s="629">
        <v>21</v>
      </c>
      <c r="P2106" s="629"/>
      <c r="Q2106" s="629">
        <v>38</v>
      </c>
      <c r="R2106" s="630"/>
      <c r="S2106" s="297" t="s">
        <v>276</v>
      </c>
      <c r="T2106" s="629">
        <v>8</v>
      </c>
      <c r="U2106" s="629"/>
      <c r="V2106" s="299">
        <v>11</v>
      </c>
      <c r="W2106" s="629">
        <v>19</v>
      </c>
      <c r="X2106" s="630"/>
    </row>
    <row r="2107" spans="2:24" s="50" customFormat="1">
      <c r="B2107" s="275" t="s">
        <v>275</v>
      </c>
      <c r="C2107" s="627">
        <v>17</v>
      </c>
      <c r="D2107" s="627"/>
      <c r="E2107" s="627">
        <v>11</v>
      </c>
      <c r="F2107" s="627"/>
      <c r="G2107" s="276">
        <v>28</v>
      </c>
      <c r="H2107" s="275" t="s">
        <v>274</v>
      </c>
      <c r="I2107" s="627">
        <v>14</v>
      </c>
      <c r="J2107" s="627"/>
      <c r="K2107" s="279">
        <v>13</v>
      </c>
      <c r="L2107" s="276">
        <v>27</v>
      </c>
      <c r="M2107" s="275" t="s">
        <v>273</v>
      </c>
      <c r="N2107" s="279">
        <v>21</v>
      </c>
      <c r="O2107" s="627">
        <v>11</v>
      </c>
      <c r="P2107" s="627"/>
      <c r="Q2107" s="627">
        <v>32</v>
      </c>
      <c r="R2107" s="628"/>
      <c r="S2107" s="275" t="s">
        <v>272</v>
      </c>
      <c r="T2107" s="627">
        <v>8</v>
      </c>
      <c r="U2107" s="627"/>
      <c r="V2107" s="279">
        <v>13</v>
      </c>
      <c r="W2107" s="627">
        <v>21</v>
      </c>
      <c r="X2107" s="628"/>
    </row>
    <row r="2108" spans="2:24" s="50" customFormat="1">
      <c r="B2108" s="275" t="s">
        <v>271</v>
      </c>
      <c r="C2108" s="627">
        <v>15</v>
      </c>
      <c r="D2108" s="627"/>
      <c r="E2108" s="627">
        <v>14</v>
      </c>
      <c r="F2108" s="627"/>
      <c r="G2108" s="276">
        <v>29</v>
      </c>
      <c r="H2108" s="275" t="s">
        <v>270</v>
      </c>
      <c r="I2108" s="627">
        <v>11</v>
      </c>
      <c r="J2108" s="627"/>
      <c r="K2108" s="279">
        <v>16</v>
      </c>
      <c r="L2108" s="276">
        <v>27</v>
      </c>
      <c r="M2108" s="275" t="s">
        <v>269</v>
      </c>
      <c r="N2108" s="279">
        <v>19</v>
      </c>
      <c r="O2108" s="627">
        <v>13</v>
      </c>
      <c r="P2108" s="627"/>
      <c r="Q2108" s="627">
        <v>32</v>
      </c>
      <c r="R2108" s="628"/>
      <c r="S2108" s="275" t="s">
        <v>268</v>
      </c>
      <c r="T2108" s="627">
        <v>8</v>
      </c>
      <c r="U2108" s="627"/>
      <c r="V2108" s="279">
        <v>7</v>
      </c>
      <c r="W2108" s="627">
        <v>15</v>
      </c>
      <c r="X2108" s="628"/>
    </row>
    <row r="2109" spans="2:24" s="50" customFormat="1">
      <c r="B2109" s="275" t="s">
        <v>267</v>
      </c>
      <c r="C2109" s="627">
        <v>20</v>
      </c>
      <c r="D2109" s="627"/>
      <c r="E2109" s="627">
        <v>21</v>
      </c>
      <c r="F2109" s="627"/>
      <c r="G2109" s="276">
        <v>41</v>
      </c>
      <c r="H2109" s="275" t="s">
        <v>266</v>
      </c>
      <c r="I2109" s="627">
        <v>8</v>
      </c>
      <c r="J2109" s="627"/>
      <c r="K2109" s="279">
        <v>11</v>
      </c>
      <c r="L2109" s="276">
        <v>19</v>
      </c>
      <c r="M2109" s="275" t="s">
        <v>265</v>
      </c>
      <c r="N2109" s="279">
        <v>17</v>
      </c>
      <c r="O2109" s="627">
        <v>25</v>
      </c>
      <c r="P2109" s="627"/>
      <c r="Q2109" s="627">
        <v>42</v>
      </c>
      <c r="R2109" s="628"/>
      <c r="S2109" s="275" t="s">
        <v>264</v>
      </c>
      <c r="T2109" s="627">
        <v>11</v>
      </c>
      <c r="U2109" s="627"/>
      <c r="V2109" s="279">
        <v>8</v>
      </c>
      <c r="W2109" s="627">
        <v>19</v>
      </c>
      <c r="X2109" s="628"/>
    </row>
    <row r="2110" spans="2:24" s="50" customFormat="1">
      <c r="B2110" s="300" t="s">
        <v>263</v>
      </c>
      <c r="C2110" s="466">
        <v>18</v>
      </c>
      <c r="D2110" s="466"/>
      <c r="E2110" s="466">
        <v>11</v>
      </c>
      <c r="F2110" s="466"/>
      <c r="G2110" s="301">
        <v>29</v>
      </c>
      <c r="H2110" s="300" t="s">
        <v>262</v>
      </c>
      <c r="I2110" s="466">
        <v>11</v>
      </c>
      <c r="J2110" s="466"/>
      <c r="K2110" s="196">
        <v>12</v>
      </c>
      <c r="L2110" s="301">
        <v>23</v>
      </c>
      <c r="M2110" s="300" t="s">
        <v>261</v>
      </c>
      <c r="N2110" s="196">
        <v>16</v>
      </c>
      <c r="O2110" s="466">
        <v>11</v>
      </c>
      <c r="P2110" s="466"/>
      <c r="Q2110" s="466">
        <v>27</v>
      </c>
      <c r="R2110" s="618"/>
      <c r="S2110" s="300" t="s">
        <v>260</v>
      </c>
      <c r="T2110" s="466">
        <v>5</v>
      </c>
      <c r="U2110" s="466"/>
      <c r="V2110" s="196">
        <v>8</v>
      </c>
      <c r="W2110" s="466">
        <v>13</v>
      </c>
      <c r="X2110" s="618"/>
    </row>
    <row r="2111" spans="2:24" s="50" customFormat="1">
      <c r="B2111" s="275" t="s">
        <v>259</v>
      </c>
      <c r="C2111" s="627">
        <v>18</v>
      </c>
      <c r="D2111" s="627"/>
      <c r="E2111" s="627">
        <v>18</v>
      </c>
      <c r="F2111" s="627"/>
      <c r="G2111" s="276">
        <v>36</v>
      </c>
      <c r="H2111" s="275" t="s">
        <v>258</v>
      </c>
      <c r="I2111" s="627">
        <v>12</v>
      </c>
      <c r="J2111" s="627"/>
      <c r="K2111" s="279">
        <v>8</v>
      </c>
      <c r="L2111" s="276">
        <v>20</v>
      </c>
      <c r="M2111" s="275" t="s">
        <v>257</v>
      </c>
      <c r="N2111" s="279">
        <v>14</v>
      </c>
      <c r="O2111" s="627">
        <v>16</v>
      </c>
      <c r="P2111" s="627"/>
      <c r="Q2111" s="627">
        <v>30</v>
      </c>
      <c r="R2111" s="628"/>
      <c r="S2111" s="275" t="s">
        <v>256</v>
      </c>
      <c r="T2111" s="627">
        <v>4</v>
      </c>
      <c r="U2111" s="627"/>
      <c r="V2111" s="279">
        <v>13</v>
      </c>
      <c r="W2111" s="627">
        <v>17</v>
      </c>
      <c r="X2111" s="628"/>
    </row>
    <row r="2112" spans="2:24" s="50" customFormat="1">
      <c r="B2112" s="275" t="s">
        <v>255</v>
      </c>
      <c r="C2112" s="627">
        <v>17</v>
      </c>
      <c r="D2112" s="627"/>
      <c r="E2112" s="627">
        <v>14</v>
      </c>
      <c r="F2112" s="627"/>
      <c r="G2112" s="276">
        <v>31</v>
      </c>
      <c r="H2112" s="275" t="s">
        <v>254</v>
      </c>
      <c r="I2112" s="627">
        <v>15</v>
      </c>
      <c r="J2112" s="627"/>
      <c r="K2112" s="279">
        <v>16</v>
      </c>
      <c r="L2112" s="276">
        <v>31</v>
      </c>
      <c r="M2112" s="275" t="s">
        <v>253</v>
      </c>
      <c r="N2112" s="279">
        <v>16</v>
      </c>
      <c r="O2112" s="627">
        <v>18</v>
      </c>
      <c r="P2112" s="627"/>
      <c r="Q2112" s="627">
        <v>34</v>
      </c>
      <c r="R2112" s="628"/>
      <c r="S2112" s="275" t="s">
        <v>252</v>
      </c>
      <c r="T2112" s="627">
        <v>7</v>
      </c>
      <c r="U2112" s="627"/>
      <c r="V2112" s="279">
        <v>8</v>
      </c>
      <c r="W2112" s="627">
        <v>15</v>
      </c>
      <c r="X2112" s="628"/>
    </row>
    <row r="2113" spans="2:24" s="50" customFormat="1">
      <c r="B2113" s="275" t="s">
        <v>251</v>
      </c>
      <c r="C2113" s="627">
        <v>14</v>
      </c>
      <c r="D2113" s="627"/>
      <c r="E2113" s="627">
        <v>14</v>
      </c>
      <c r="F2113" s="627"/>
      <c r="G2113" s="276">
        <v>28</v>
      </c>
      <c r="H2113" s="275" t="s">
        <v>250</v>
      </c>
      <c r="I2113" s="627">
        <v>14</v>
      </c>
      <c r="J2113" s="627"/>
      <c r="K2113" s="279">
        <v>15</v>
      </c>
      <c r="L2113" s="276">
        <v>29</v>
      </c>
      <c r="M2113" s="275" t="s">
        <v>249</v>
      </c>
      <c r="N2113" s="279">
        <v>14</v>
      </c>
      <c r="O2113" s="627">
        <v>6</v>
      </c>
      <c r="P2113" s="627"/>
      <c r="Q2113" s="627">
        <v>20</v>
      </c>
      <c r="R2113" s="628"/>
      <c r="S2113" s="275" t="s">
        <v>248</v>
      </c>
      <c r="T2113" s="627">
        <v>4</v>
      </c>
      <c r="U2113" s="627"/>
      <c r="V2113" s="279">
        <v>7</v>
      </c>
      <c r="W2113" s="627">
        <v>11</v>
      </c>
      <c r="X2113" s="628"/>
    </row>
    <row r="2114" spans="2:24" s="50" customFormat="1">
      <c r="B2114" s="275" t="s">
        <v>247</v>
      </c>
      <c r="C2114" s="627">
        <v>18</v>
      </c>
      <c r="D2114" s="627"/>
      <c r="E2114" s="627">
        <v>14</v>
      </c>
      <c r="F2114" s="627"/>
      <c r="G2114" s="276">
        <v>32</v>
      </c>
      <c r="H2114" s="275" t="s">
        <v>246</v>
      </c>
      <c r="I2114" s="627">
        <v>19</v>
      </c>
      <c r="J2114" s="627"/>
      <c r="K2114" s="279">
        <v>11</v>
      </c>
      <c r="L2114" s="276">
        <v>30</v>
      </c>
      <c r="M2114" s="275" t="s">
        <v>245</v>
      </c>
      <c r="N2114" s="279">
        <v>13</v>
      </c>
      <c r="O2114" s="627">
        <v>12</v>
      </c>
      <c r="P2114" s="627"/>
      <c r="Q2114" s="627">
        <v>25</v>
      </c>
      <c r="R2114" s="628"/>
      <c r="S2114" s="275" t="s">
        <v>244</v>
      </c>
      <c r="T2114" s="627">
        <v>3</v>
      </c>
      <c r="U2114" s="627"/>
      <c r="V2114" s="279">
        <v>10</v>
      </c>
      <c r="W2114" s="627">
        <v>13</v>
      </c>
      <c r="X2114" s="628"/>
    </row>
    <row r="2115" spans="2:24" s="50" customFormat="1">
      <c r="B2115" s="300" t="s">
        <v>243</v>
      </c>
      <c r="C2115" s="466">
        <v>16</v>
      </c>
      <c r="D2115" s="466"/>
      <c r="E2115" s="466">
        <v>11</v>
      </c>
      <c r="F2115" s="466"/>
      <c r="G2115" s="301">
        <v>27</v>
      </c>
      <c r="H2115" s="300" t="s">
        <v>242</v>
      </c>
      <c r="I2115" s="466">
        <v>13</v>
      </c>
      <c r="J2115" s="466"/>
      <c r="K2115" s="196">
        <v>12</v>
      </c>
      <c r="L2115" s="301">
        <v>25</v>
      </c>
      <c r="M2115" s="300" t="s">
        <v>241</v>
      </c>
      <c r="N2115" s="196">
        <v>13</v>
      </c>
      <c r="O2115" s="466">
        <v>14</v>
      </c>
      <c r="P2115" s="466"/>
      <c r="Q2115" s="466">
        <v>27</v>
      </c>
      <c r="R2115" s="618"/>
      <c r="S2115" s="300" t="s">
        <v>240</v>
      </c>
      <c r="T2115" s="466">
        <v>1</v>
      </c>
      <c r="U2115" s="466"/>
      <c r="V2115" s="196">
        <v>5</v>
      </c>
      <c r="W2115" s="466">
        <v>6</v>
      </c>
      <c r="X2115" s="618"/>
    </row>
    <row r="2116" spans="2:24" s="50" customFormat="1">
      <c r="B2116" s="275" t="s">
        <v>239</v>
      </c>
      <c r="C2116" s="627">
        <v>15</v>
      </c>
      <c r="D2116" s="627"/>
      <c r="E2116" s="627">
        <v>15</v>
      </c>
      <c r="F2116" s="627"/>
      <c r="G2116" s="276">
        <v>30</v>
      </c>
      <c r="H2116" s="275" t="s">
        <v>238</v>
      </c>
      <c r="I2116" s="627">
        <v>12</v>
      </c>
      <c r="J2116" s="627"/>
      <c r="K2116" s="279">
        <v>19</v>
      </c>
      <c r="L2116" s="276">
        <v>31</v>
      </c>
      <c r="M2116" s="275" t="s">
        <v>237</v>
      </c>
      <c r="N2116" s="279">
        <v>14</v>
      </c>
      <c r="O2116" s="627">
        <v>7</v>
      </c>
      <c r="P2116" s="627"/>
      <c r="Q2116" s="627">
        <v>21</v>
      </c>
      <c r="R2116" s="628"/>
      <c r="S2116" s="275" t="s">
        <v>236</v>
      </c>
      <c r="T2116" s="627">
        <v>2</v>
      </c>
      <c r="U2116" s="627"/>
      <c r="V2116" s="279">
        <v>5</v>
      </c>
      <c r="W2116" s="627">
        <v>7</v>
      </c>
      <c r="X2116" s="628"/>
    </row>
    <row r="2117" spans="2:24" s="50" customFormat="1">
      <c r="B2117" s="275" t="s">
        <v>235</v>
      </c>
      <c r="C2117" s="627">
        <v>18</v>
      </c>
      <c r="D2117" s="627"/>
      <c r="E2117" s="627">
        <v>15</v>
      </c>
      <c r="F2117" s="627"/>
      <c r="G2117" s="276">
        <v>33</v>
      </c>
      <c r="H2117" s="275" t="s">
        <v>234</v>
      </c>
      <c r="I2117" s="627">
        <v>15</v>
      </c>
      <c r="J2117" s="627"/>
      <c r="K2117" s="279">
        <v>17</v>
      </c>
      <c r="L2117" s="276">
        <v>32</v>
      </c>
      <c r="M2117" s="275" t="s">
        <v>233</v>
      </c>
      <c r="N2117" s="279">
        <v>9</v>
      </c>
      <c r="O2117" s="627">
        <v>11</v>
      </c>
      <c r="P2117" s="627"/>
      <c r="Q2117" s="627">
        <v>20</v>
      </c>
      <c r="R2117" s="628"/>
      <c r="S2117" s="275" t="s">
        <v>232</v>
      </c>
      <c r="T2117" s="627">
        <v>2</v>
      </c>
      <c r="U2117" s="627"/>
      <c r="V2117" s="279">
        <v>6</v>
      </c>
      <c r="W2117" s="627">
        <v>8</v>
      </c>
      <c r="X2117" s="628"/>
    </row>
    <row r="2118" spans="2:24" s="50" customFormat="1">
      <c r="B2118" s="275" t="s">
        <v>231</v>
      </c>
      <c r="C2118" s="627">
        <v>11</v>
      </c>
      <c r="D2118" s="627"/>
      <c r="E2118" s="627">
        <v>10</v>
      </c>
      <c r="F2118" s="627"/>
      <c r="G2118" s="276">
        <v>21</v>
      </c>
      <c r="H2118" s="275" t="s">
        <v>230</v>
      </c>
      <c r="I2118" s="627">
        <v>16</v>
      </c>
      <c r="J2118" s="627"/>
      <c r="K2118" s="279">
        <v>11</v>
      </c>
      <c r="L2118" s="276">
        <v>27</v>
      </c>
      <c r="M2118" s="275" t="s">
        <v>229</v>
      </c>
      <c r="N2118" s="279">
        <v>10</v>
      </c>
      <c r="O2118" s="627">
        <v>15</v>
      </c>
      <c r="P2118" s="627"/>
      <c r="Q2118" s="627">
        <v>25</v>
      </c>
      <c r="R2118" s="628"/>
      <c r="S2118" s="275" t="s">
        <v>228</v>
      </c>
      <c r="T2118" s="627">
        <v>4</v>
      </c>
      <c r="U2118" s="627"/>
      <c r="V2118" s="279">
        <v>3</v>
      </c>
      <c r="W2118" s="627">
        <v>7</v>
      </c>
      <c r="X2118" s="628"/>
    </row>
    <row r="2119" spans="2:24" s="50" customFormat="1">
      <c r="B2119" s="275" t="s">
        <v>227</v>
      </c>
      <c r="C2119" s="627">
        <v>25</v>
      </c>
      <c r="D2119" s="627"/>
      <c r="E2119" s="627">
        <v>11</v>
      </c>
      <c r="F2119" s="627"/>
      <c r="G2119" s="276">
        <v>36</v>
      </c>
      <c r="H2119" s="275" t="s">
        <v>226</v>
      </c>
      <c r="I2119" s="627">
        <v>16</v>
      </c>
      <c r="J2119" s="627"/>
      <c r="K2119" s="279">
        <v>19</v>
      </c>
      <c r="L2119" s="276">
        <v>35</v>
      </c>
      <c r="M2119" s="275" t="s">
        <v>225</v>
      </c>
      <c r="N2119" s="279">
        <v>10</v>
      </c>
      <c r="O2119" s="627">
        <v>14</v>
      </c>
      <c r="P2119" s="627"/>
      <c r="Q2119" s="627">
        <v>24</v>
      </c>
      <c r="R2119" s="628"/>
      <c r="S2119" s="275" t="s">
        <v>224</v>
      </c>
      <c r="T2119" s="627">
        <v>0</v>
      </c>
      <c r="U2119" s="627"/>
      <c r="V2119" s="279">
        <v>5</v>
      </c>
      <c r="W2119" s="627">
        <v>5</v>
      </c>
      <c r="X2119" s="628"/>
    </row>
    <row r="2120" spans="2:24" s="50" customFormat="1">
      <c r="B2120" s="300" t="s">
        <v>223</v>
      </c>
      <c r="C2120" s="466">
        <v>11</v>
      </c>
      <c r="D2120" s="466"/>
      <c r="E2120" s="466">
        <v>19</v>
      </c>
      <c r="F2120" s="466"/>
      <c r="G2120" s="301">
        <v>30</v>
      </c>
      <c r="H2120" s="300" t="s">
        <v>222</v>
      </c>
      <c r="I2120" s="466">
        <v>16</v>
      </c>
      <c r="J2120" s="466"/>
      <c r="K2120" s="196">
        <v>19</v>
      </c>
      <c r="L2120" s="301">
        <v>35</v>
      </c>
      <c r="M2120" s="300" t="s">
        <v>221</v>
      </c>
      <c r="N2120" s="196">
        <v>12</v>
      </c>
      <c r="O2120" s="466">
        <v>14</v>
      </c>
      <c r="P2120" s="466"/>
      <c r="Q2120" s="466">
        <v>26</v>
      </c>
      <c r="R2120" s="618"/>
      <c r="S2120" s="300" t="s">
        <v>220</v>
      </c>
      <c r="T2120" s="466">
        <v>1</v>
      </c>
      <c r="U2120" s="466"/>
      <c r="V2120" s="196">
        <v>2</v>
      </c>
      <c r="W2120" s="466">
        <v>3</v>
      </c>
      <c r="X2120" s="618"/>
    </row>
    <row r="2121" spans="2:24" s="50" customFormat="1">
      <c r="B2121" s="275" t="s">
        <v>219</v>
      </c>
      <c r="C2121" s="627">
        <v>16</v>
      </c>
      <c r="D2121" s="627"/>
      <c r="E2121" s="627">
        <v>16</v>
      </c>
      <c r="F2121" s="627"/>
      <c r="G2121" s="276">
        <v>32</v>
      </c>
      <c r="H2121" s="275" t="s">
        <v>218</v>
      </c>
      <c r="I2121" s="627">
        <v>15</v>
      </c>
      <c r="J2121" s="627"/>
      <c r="K2121" s="279">
        <v>18</v>
      </c>
      <c r="L2121" s="276">
        <v>33</v>
      </c>
      <c r="M2121" s="275" t="s">
        <v>217</v>
      </c>
      <c r="N2121" s="279">
        <v>13</v>
      </c>
      <c r="O2121" s="627">
        <v>16</v>
      </c>
      <c r="P2121" s="627"/>
      <c r="Q2121" s="627">
        <v>29</v>
      </c>
      <c r="R2121" s="628"/>
      <c r="S2121" s="275" t="s">
        <v>216</v>
      </c>
      <c r="T2121" s="627">
        <v>0</v>
      </c>
      <c r="U2121" s="627"/>
      <c r="V2121" s="279">
        <v>0</v>
      </c>
      <c r="W2121" s="627">
        <v>0</v>
      </c>
      <c r="X2121" s="628"/>
    </row>
    <row r="2122" spans="2:24" s="50" customFormat="1">
      <c r="B2122" s="275" t="s">
        <v>215</v>
      </c>
      <c r="C2122" s="627">
        <v>14</v>
      </c>
      <c r="D2122" s="627"/>
      <c r="E2122" s="627">
        <v>16</v>
      </c>
      <c r="F2122" s="627"/>
      <c r="G2122" s="276">
        <v>30</v>
      </c>
      <c r="H2122" s="275" t="s">
        <v>214</v>
      </c>
      <c r="I2122" s="627">
        <v>10</v>
      </c>
      <c r="J2122" s="627"/>
      <c r="K2122" s="279">
        <v>14</v>
      </c>
      <c r="L2122" s="276">
        <v>24</v>
      </c>
      <c r="M2122" s="275" t="s">
        <v>213</v>
      </c>
      <c r="N2122" s="279">
        <v>10</v>
      </c>
      <c r="O2122" s="627">
        <v>16</v>
      </c>
      <c r="P2122" s="627"/>
      <c r="Q2122" s="627">
        <v>26</v>
      </c>
      <c r="R2122" s="628"/>
      <c r="S2122" s="275" t="s">
        <v>212</v>
      </c>
      <c r="T2122" s="627">
        <v>1</v>
      </c>
      <c r="U2122" s="627"/>
      <c r="V2122" s="279">
        <v>1</v>
      </c>
      <c r="W2122" s="627">
        <v>2</v>
      </c>
      <c r="X2122" s="628"/>
    </row>
    <row r="2123" spans="2:24" s="50" customFormat="1">
      <c r="B2123" s="275" t="s">
        <v>211</v>
      </c>
      <c r="C2123" s="627">
        <v>18</v>
      </c>
      <c r="D2123" s="627"/>
      <c r="E2123" s="627">
        <v>15</v>
      </c>
      <c r="F2123" s="627"/>
      <c r="G2123" s="276">
        <v>33</v>
      </c>
      <c r="H2123" s="275" t="s">
        <v>210</v>
      </c>
      <c r="I2123" s="627">
        <v>12</v>
      </c>
      <c r="J2123" s="627"/>
      <c r="K2123" s="279">
        <v>13</v>
      </c>
      <c r="L2123" s="276">
        <v>25</v>
      </c>
      <c r="M2123" s="275" t="s">
        <v>209</v>
      </c>
      <c r="N2123" s="279">
        <v>14</v>
      </c>
      <c r="O2123" s="627">
        <v>8</v>
      </c>
      <c r="P2123" s="627"/>
      <c r="Q2123" s="627">
        <v>22</v>
      </c>
      <c r="R2123" s="628"/>
      <c r="S2123" s="275" t="s">
        <v>208</v>
      </c>
      <c r="T2123" s="627">
        <v>0</v>
      </c>
      <c r="U2123" s="627"/>
      <c r="V2123" s="279">
        <v>1</v>
      </c>
      <c r="W2123" s="627">
        <v>1</v>
      </c>
      <c r="X2123" s="628"/>
    </row>
    <row r="2124" spans="2:24" s="50" customFormat="1">
      <c r="B2124" s="275" t="s">
        <v>207</v>
      </c>
      <c r="C2124" s="627">
        <v>19</v>
      </c>
      <c r="D2124" s="627"/>
      <c r="E2124" s="627">
        <v>11</v>
      </c>
      <c r="F2124" s="627"/>
      <c r="G2124" s="276">
        <v>30</v>
      </c>
      <c r="H2124" s="275" t="s">
        <v>206</v>
      </c>
      <c r="I2124" s="627">
        <v>23</v>
      </c>
      <c r="J2124" s="627"/>
      <c r="K2124" s="279">
        <v>21</v>
      </c>
      <c r="L2124" s="276">
        <v>44</v>
      </c>
      <c r="M2124" s="275" t="s">
        <v>205</v>
      </c>
      <c r="N2124" s="279">
        <v>11</v>
      </c>
      <c r="O2124" s="627">
        <v>12</v>
      </c>
      <c r="P2124" s="627"/>
      <c r="Q2124" s="627">
        <v>23</v>
      </c>
      <c r="R2124" s="628"/>
      <c r="S2124" s="275" t="s">
        <v>204</v>
      </c>
      <c r="T2124" s="627">
        <v>2</v>
      </c>
      <c r="U2124" s="627"/>
      <c r="V2124" s="279">
        <v>2</v>
      </c>
      <c r="W2124" s="627">
        <v>4</v>
      </c>
      <c r="X2124" s="628"/>
    </row>
    <row r="2125" spans="2:24" s="50" customFormat="1">
      <c r="B2125" s="300" t="s">
        <v>203</v>
      </c>
      <c r="C2125" s="466">
        <v>10</v>
      </c>
      <c r="D2125" s="466"/>
      <c r="E2125" s="466">
        <v>17</v>
      </c>
      <c r="F2125" s="466"/>
      <c r="G2125" s="301">
        <v>27</v>
      </c>
      <c r="H2125" s="300" t="s">
        <v>202</v>
      </c>
      <c r="I2125" s="466">
        <v>21</v>
      </c>
      <c r="J2125" s="466"/>
      <c r="K2125" s="196">
        <v>23</v>
      </c>
      <c r="L2125" s="301">
        <v>44</v>
      </c>
      <c r="M2125" s="300" t="s">
        <v>201</v>
      </c>
      <c r="N2125" s="196">
        <v>18</v>
      </c>
      <c r="O2125" s="466">
        <v>16</v>
      </c>
      <c r="P2125" s="466"/>
      <c r="Q2125" s="466">
        <v>34</v>
      </c>
      <c r="R2125" s="618"/>
      <c r="S2125" s="300" t="s">
        <v>200</v>
      </c>
      <c r="T2125" s="466">
        <v>0</v>
      </c>
      <c r="U2125" s="466"/>
      <c r="V2125" s="196">
        <v>4</v>
      </c>
      <c r="W2125" s="466">
        <v>4</v>
      </c>
      <c r="X2125" s="618"/>
    </row>
    <row r="2126" spans="2:24" s="50" customFormat="1">
      <c r="B2126" s="275" t="s">
        <v>199</v>
      </c>
      <c r="C2126" s="627">
        <v>19</v>
      </c>
      <c r="D2126" s="627"/>
      <c r="E2126" s="627">
        <v>17</v>
      </c>
      <c r="F2126" s="627"/>
      <c r="G2126" s="276">
        <v>36</v>
      </c>
      <c r="H2126" s="275" t="s">
        <v>198</v>
      </c>
      <c r="I2126" s="627">
        <v>20</v>
      </c>
      <c r="J2126" s="627"/>
      <c r="K2126" s="279">
        <v>21</v>
      </c>
      <c r="L2126" s="276">
        <v>41</v>
      </c>
      <c r="M2126" s="275" t="s">
        <v>197</v>
      </c>
      <c r="N2126" s="279">
        <v>14</v>
      </c>
      <c r="O2126" s="627">
        <v>11</v>
      </c>
      <c r="P2126" s="627"/>
      <c r="Q2126" s="627">
        <v>25</v>
      </c>
      <c r="R2126" s="628"/>
      <c r="S2126" s="297" t="s">
        <v>196</v>
      </c>
      <c r="T2126" s="629">
        <v>1</v>
      </c>
      <c r="U2126" s="629"/>
      <c r="V2126" s="299">
        <v>1</v>
      </c>
      <c r="W2126" s="629">
        <v>2</v>
      </c>
      <c r="X2126" s="630"/>
    </row>
    <row r="2127" spans="2:24" s="50" customFormat="1">
      <c r="B2127" s="275" t="s">
        <v>195</v>
      </c>
      <c r="C2127" s="627">
        <v>18</v>
      </c>
      <c r="D2127" s="627"/>
      <c r="E2127" s="627">
        <v>15</v>
      </c>
      <c r="F2127" s="627"/>
      <c r="G2127" s="276">
        <v>33</v>
      </c>
      <c r="H2127" s="275" t="s">
        <v>194</v>
      </c>
      <c r="I2127" s="627">
        <v>20</v>
      </c>
      <c r="J2127" s="627"/>
      <c r="K2127" s="279">
        <v>22</v>
      </c>
      <c r="L2127" s="276">
        <v>42</v>
      </c>
      <c r="M2127" s="275" t="s">
        <v>193</v>
      </c>
      <c r="N2127" s="279">
        <v>7</v>
      </c>
      <c r="O2127" s="627">
        <v>8</v>
      </c>
      <c r="P2127" s="627"/>
      <c r="Q2127" s="627">
        <v>15</v>
      </c>
      <c r="R2127" s="628"/>
      <c r="S2127" s="275" t="s">
        <v>192</v>
      </c>
      <c r="T2127" s="627">
        <v>0</v>
      </c>
      <c r="U2127" s="627"/>
      <c r="V2127" s="279">
        <v>0</v>
      </c>
      <c r="W2127" s="627">
        <v>0</v>
      </c>
      <c r="X2127" s="628"/>
    </row>
    <row r="2128" spans="2:24" s="50" customFormat="1">
      <c r="B2128" s="275" t="s">
        <v>191</v>
      </c>
      <c r="C2128" s="627">
        <v>8</v>
      </c>
      <c r="D2128" s="627"/>
      <c r="E2128" s="627">
        <v>11</v>
      </c>
      <c r="F2128" s="627"/>
      <c r="G2128" s="276">
        <v>19</v>
      </c>
      <c r="H2128" s="275" t="s">
        <v>190</v>
      </c>
      <c r="I2128" s="627">
        <v>13</v>
      </c>
      <c r="J2128" s="627"/>
      <c r="K2128" s="279">
        <v>20</v>
      </c>
      <c r="L2128" s="276">
        <v>33</v>
      </c>
      <c r="M2128" s="275" t="s">
        <v>189</v>
      </c>
      <c r="N2128" s="279">
        <v>3</v>
      </c>
      <c r="O2128" s="627">
        <v>5</v>
      </c>
      <c r="P2128" s="627"/>
      <c r="Q2128" s="627">
        <v>8</v>
      </c>
      <c r="R2128" s="628"/>
      <c r="S2128" s="275" t="s">
        <v>188</v>
      </c>
      <c r="T2128" s="627">
        <v>0</v>
      </c>
      <c r="U2128" s="627"/>
      <c r="V2128" s="279">
        <v>1</v>
      </c>
      <c r="W2128" s="627">
        <v>1</v>
      </c>
      <c r="X2128" s="628"/>
    </row>
    <row r="2129" spans="2:24" s="50" customFormat="1">
      <c r="B2129" s="275" t="s">
        <v>187</v>
      </c>
      <c r="C2129" s="627">
        <v>15</v>
      </c>
      <c r="D2129" s="627"/>
      <c r="E2129" s="627">
        <v>11</v>
      </c>
      <c r="F2129" s="627"/>
      <c r="G2129" s="276">
        <v>26</v>
      </c>
      <c r="H2129" s="275" t="s">
        <v>186</v>
      </c>
      <c r="I2129" s="627">
        <v>27</v>
      </c>
      <c r="J2129" s="627"/>
      <c r="K2129" s="279">
        <v>21</v>
      </c>
      <c r="L2129" s="276">
        <v>48</v>
      </c>
      <c r="M2129" s="275" t="s">
        <v>185</v>
      </c>
      <c r="N2129" s="279">
        <v>4</v>
      </c>
      <c r="O2129" s="627">
        <v>9</v>
      </c>
      <c r="P2129" s="627"/>
      <c r="Q2129" s="627">
        <v>13</v>
      </c>
      <c r="R2129" s="628"/>
      <c r="S2129" s="275" t="s">
        <v>184</v>
      </c>
      <c r="T2129" s="627">
        <v>0</v>
      </c>
      <c r="U2129" s="627"/>
      <c r="V2129" s="279">
        <v>1</v>
      </c>
      <c r="W2129" s="627">
        <v>1</v>
      </c>
      <c r="X2129" s="628"/>
    </row>
    <row r="2130" spans="2:24" s="50" customFormat="1" ht="14.25" thickBot="1">
      <c r="B2130" s="277" t="s">
        <v>183</v>
      </c>
      <c r="C2130" s="632">
        <v>7</v>
      </c>
      <c r="D2130" s="632"/>
      <c r="E2130" s="632">
        <v>12</v>
      </c>
      <c r="F2130" s="632"/>
      <c r="G2130" s="278">
        <v>19</v>
      </c>
      <c r="H2130" s="277" t="s">
        <v>182</v>
      </c>
      <c r="I2130" s="632">
        <v>18</v>
      </c>
      <c r="J2130" s="632"/>
      <c r="K2130" s="280">
        <v>27</v>
      </c>
      <c r="L2130" s="278">
        <v>45</v>
      </c>
      <c r="M2130" s="277" t="s">
        <v>181</v>
      </c>
      <c r="N2130" s="280">
        <v>11</v>
      </c>
      <c r="O2130" s="632">
        <v>10</v>
      </c>
      <c r="P2130" s="632"/>
      <c r="Q2130" s="632">
        <v>21</v>
      </c>
      <c r="R2130" s="647"/>
      <c r="S2130" s="300" t="s">
        <v>180</v>
      </c>
      <c r="T2130" s="466">
        <v>0</v>
      </c>
      <c r="U2130" s="466"/>
      <c r="V2130" s="196">
        <v>1</v>
      </c>
      <c r="W2130" s="466">
        <v>1</v>
      </c>
      <c r="X2130" s="618"/>
    </row>
    <row r="2131" spans="2:24" s="50" customFormat="1" ht="14.25" thickBot="1">
      <c r="F2131" s="643" t="s">
        <v>179</v>
      </c>
      <c r="G2131" s="643"/>
      <c r="H2131" s="643"/>
      <c r="I2131" s="643"/>
      <c r="S2131" s="297" t="s">
        <v>178</v>
      </c>
      <c r="T2131" s="629">
        <v>0</v>
      </c>
      <c r="U2131" s="629"/>
      <c r="V2131" s="299">
        <v>1</v>
      </c>
      <c r="W2131" s="629">
        <v>1</v>
      </c>
      <c r="X2131" s="630"/>
    </row>
    <row r="2132" spans="2:24" s="50" customFormat="1">
      <c r="B2132" s="281" t="s">
        <v>177</v>
      </c>
      <c r="C2132" s="634">
        <f>SUM(C2106:D2110)</f>
        <v>79</v>
      </c>
      <c r="D2132" s="634"/>
      <c r="E2132" s="634">
        <f>SUM(E2106:F2110)</f>
        <v>71</v>
      </c>
      <c r="F2132" s="634"/>
      <c r="G2132" s="282">
        <f>SUM(C2132:F2132)</f>
        <v>150</v>
      </c>
      <c r="H2132" s="281" t="s">
        <v>176</v>
      </c>
      <c r="I2132" s="633">
        <f>SUM(N2106:N2110)</f>
        <v>90</v>
      </c>
      <c r="J2132" s="633"/>
      <c r="K2132" s="287">
        <f>SUM(O2106:P2110)</f>
        <v>81</v>
      </c>
      <c r="L2132" s="282">
        <f t="shared" ref="L2132:L2138" si="349">SUM(H2132:K2132)</f>
        <v>171</v>
      </c>
      <c r="M2132" s="268" t="s">
        <v>175</v>
      </c>
      <c r="N2132" s="290">
        <f>SUM(T2131:U2136)</f>
        <v>0</v>
      </c>
      <c r="O2132" s="634">
        <f>SUM(V2131:V2135)</f>
        <v>2</v>
      </c>
      <c r="P2132" s="634"/>
      <c r="Q2132" s="634">
        <f t="shared" ref="Q2132:Q2133" si="350">SUM(M2132:P2132)</f>
        <v>2</v>
      </c>
      <c r="R2132" s="644">
        <f t="shared" ref="R2132:R2133" si="351">SUM(N2132:Q2132)</f>
        <v>4</v>
      </c>
      <c r="S2132" s="275" t="s">
        <v>174</v>
      </c>
      <c r="T2132" s="627">
        <v>0</v>
      </c>
      <c r="U2132" s="627"/>
      <c r="V2132" s="279">
        <v>0</v>
      </c>
      <c r="W2132" s="627">
        <v>0</v>
      </c>
      <c r="X2132" s="628"/>
    </row>
    <row r="2133" spans="2:24" s="50" customFormat="1" ht="14.25" thickBot="1">
      <c r="B2133" s="283" t="s">
        <v>173</v>
      </c>
      <c r="C2133" s="645">
        <f>SUM(C2111:D2115)</f>
        <v>83</v>
      </c>
      <c r="D2133" s="645"/>
      <c r="E2133" s="645">
        <f>SUM(E2111:F2115)</f>
        <v>71</v>
      </c>
      <c r="F2133" s="645"/>
      <c r="G2133" s="284">
        <f t="shared" ref="G2133:G2141" si="352">SUM(C2133:F2133)</f>
        <v>154</v>
      </c>
      <c r="H2133" s="283" t="s">
        <v>172</v>
      </c>
      <c r="I2133" s="648">
        <f>SUM(N2111:N2115)</f>
        <v>70</v>
      </c>
      <c r="J2133" s="648"/>
      <c r="K2133" s="288">
        <f>SUM(O2111:P2115)</f>
        <v>66</v>
      </c>
      <c r="L2133" s="284">
        <f t="shared" si="349"/>
        <v>136</v>
      </c>
      <c r="M2133" s="269" t="s">
        <v>159</v>
      </c>
      <c r="N2133" s="291">
        <f>T2136</f>
        <v>0</v>
      </c>
      <c r="O2133" s="641">
        <f>V2136</f>
        <v>0</v>
      </c>
      <c r="P2133" s="641"/>
      <c r="Q2133" s="641">
        <f t="shared" si="350"/>
        <v>0</v>
      </c>
      <c r="R2133" s="660">
        <f t="shared" si="351"/>
        <v>0</v>
      </c>
      <c r="S2133" s="275" t="s">
        <v>171</v>
      </c>
      <c r="T2133" s="627">
        <v>0</v>
      </c>
      <c r="U2133" s="627"/>
      <c r="V2133" s="279">
        <v>1</v>
      </c>
      <c r="W2133" s="627">
        <v>1</v>
      </c>
      <c r="X2133" s="628"/>
    </row>
    <row r="2134" spans="2:24" s="50" customFormat="1" ht="14.25" thickBot="1">
      <c r="B2134" s="283" t="s">
        <v>170</v>
      </c>
      <c r="C2134" s="645">
        <f>SUM(C2116:D2120)</f>
        <v>80</v>
      </c>
      <c r="D2134" s="645"/>
      <c r="E2134" s="645">
        <f>SUM(E2116:F2120)</f>
        <v>70</v>
      </c>
      <c r="F2134" s="645"/>
      <c r="G2134" s="284">
        <f t="shared" si="352"/>
        <v>150</v>
      </c>
      <c r="H2134" s="283" t="s">
        <v>169</v>
      </c>
      <c r="I2134" s="648">
        <f>SUM(N2116:N2120)</f>
        <v>55</v>
      </c>
      <c r="J2134" s="648"/>
      <c r="K2134" s="288">
        <f>SUM(O2116:P2120)</f>
        <v>61</v>
      </c>
      <c r="L2134" s="284">
        <f t="shared" si="349"/>
        <v>116</v>
      </c>
      <c r="S2134" s="275" t="s">
        <v>168</v>
      </c>
      <c r="T2134" s="627">
        <v>0</v>
      </c>
      <c r="U2134" s="627"/>
      <c r="V2134" s="279">
        <v>0</v>
      </c>
      <c r="W2134" s="627">
        <v>0</v>
      </c>
      <c r="X2134" s="628"/>
    </row>
    <row r="2135" spans="2:24" s="50" customFormat="1">
      <c r="B2135" s="283" t="s">
        <v>167</v>
      </c>
      <c r="C2135" s="645">
        <f>SUM(C2121:D2125)</f>
        <v>77</v>
      </c>
      <c r="D2135" s="645"/>
      <c r="E2135" s="645">
        <f>SUM(E2121:F2125)</f>
        <v>75</v>
      </c>
      <c r="F2135" s="645"/>
      <c r="G2135" s="284">
        <f t="shared" si="352"/>
        <v>152</v>
      </c>
      <c r="H2135" s="283" t="s">
        <v>166</v>
      </c>
      <c r="I2135" s="648">
        <f>SUM(N2121:N2125)</f>
        <v>66</v>
      </c>
      <c r="J2135" s="648"/>
      <c r="K2135" s="288">
        <f>SUM(O2121:P2125)</f>
        <v>68</v>
      </c>
      <c r="L2135" s="284">
        <f t="shared" si="349"/>
        <v>134</v>
      </c>
      <c r="M2135" s="639" t="s">
        <v>165</v>
      </c>
      <c r="N2135" s="635">
        <f>SUM(I2135:J2141,N2132:N2133)</f>
        <v>177</v>
      </c>
      <c r="O2135" s="635">
        <f>SUM(K2135:K2141,O2132:P2133)</f>
        <v>236</v>
      </c>
      <c r="P2135" s="635"/>
      <c r="Q2135" s="635">
        <f t="shared" ref="Q2135:Q2136" si="353">SUM(M2135:P2135)</f>
        <v>413</v>
      </c>
      <c r="R2135" s="637">
        <f t="shared" ref="R2135:R2136" si="354">SUM(N2135:Q2135)</f>
        <v>826</v>
      </c>
      <c r="S2135" s="300" t="s">
        <v>164</v>
      </c>
      <c r="T2135" s="302">
        <v>0</v>
      </c>
      <c r="U2135" s="302">
        <v>0</v>
      </c>
      <c r="V2135" s="302">
        <v>0</v>
      </c>
      <c r="W2135" s="466">
        <v>0</v>
      </c>
      <c r="X2135" s="618"/>
    </row>
    <row r="2136" spans="2:24" s="50" customFormat="1" ht="14.25" thickBot="1">
      <c r="B2136" s="283" t="s">
        <v>163</v>
      </c>
      <c r="C2136" s="645">
        <f>SUM(C2126:D2130)</f>
        <v>67</v>
      </c>
      <c r="D2136" s="645"/>
      <c r="E2136" s="645">
        <f>SUM(E2126:F2130)</f>
        <v>66</v>
      </c>
      <c r="F2136" s="645"/>
      <c r="G2136" s="284">
        <f t="shared" si="352"/>
        <v>133</v>
      </c>
      <c r="H2136" s="283" t="s">
        <v>162</v>
      </c>
      <c r="I2136" s="648">
        <f>SUM(N2126:N2130)</f>
        <v>39</v>
      </c>
      <c r="J2136" s="648"/>
      <c r="K2136" s="288">
        <f>SUM(O2126:P2130)</f>
        <v>43</v>
      </c>
      <c r="L2136" s="284">
        <f t="shared" si="349"/>
        <v>82</v>
      </c>
      <c r="M2136" s="640"/>
      <c r="N2136" s="636"/>
      <c r="O2136" s="636"/>
      <c r="P2136" s="636"/>
      <c r="Q2136" s="636">
        <f t="shared" si="353"/>
        <v>0</v>
      </c>
      <c r="R2136" s="638">
        <f t="shared" si="354"/>
        <v>0</v>
      </c>
      <c r="S2136" s="277" t="s">
        <v>159</v>
      </c>
      <c r="T2136" s="632">
        <v>0</v>
      </c>
      <c r="U2136" s="632"/>
      <c r="V2136" s="280">
        <v>0</v>
      </c>
      <c r="W2136" s="632">
        <v>0</v>
      </c>
      <c r="X2136" s="647"/>
    </row>
    <row r="2137" spans="2:24" s="50" customFormat="1" ht="14.25" thickBot="1">
      <c r="B2137" s="283" t="s">
        <v>158</v>
      </c>
      <c r="C2137" s="645">
        <f>SUM(I2106:J2110)</f>
        <v>58</v>
      </c>
      <c r="D2137" s="645"/>
      <c r="E2137" s="645">
        <f>SUM(K2106:K2110)</f>
        <v>66</v>
      </c>
      <c r="F2137" s="645"/>
      <c r="G2137" s="284">
        <f t="shared" si="352"/>
        <v>124</v>
      </c>
      <c r="H2137" s="283" t="s">
        <v>157</v>
      </c>
      <c r="I2137" s="648">
        <f>SUM(T2106:U2110)</f>
        <v>40</v>
      </c>
      <c r="J2137" s="648"/>
      <c r="K2137" s="288">
        <f>SUM(V2106:V2110)</f>
        <v>47</v>
      </c>
      <c r="L2137" s="284">
        <f t="shared" si="349"/>
        <v>87</v>
      </c>
      <c r="M2137" s="292" t="s">
        <v>161</v>
      </c>
      <c r="N2137" s="319"/>
      <c r="O2137" s="320"/>
      <c r="P2137" s="649">
        <f>Q2135/Q2139*100</f>
        <v>17.404129793510325</v>
      </c>
      <c r="Q2137" s="650"/>
      <c r="R2137" s="271" t="s">
        <v>160</v>
      </c>
    </row>
    <row r="2138" spans="2:24" s="50" customFormat="1" ht="14.25" thickBot="1">
      <c r="B2138" s="283" t="s">
        <v>156</v>
      </c>
      <c r="C2138" s="645">
        <f>SUM(I2111:J2115)</f>
        <v>73</v>
      </c>
      <c r="D2138" s="645"/>
      <c r="E2138" s="645">
        <f>SUM(K2111:K2115)</f>
        <v>62</v>
      </c>
      <c r="F2138" s="645"/>
      <c r="G2138" s="284">
        <f t="shared" si="352"/>
        <v>135</v>
      </c>
      <c r="H2138" s="283" t="s">
        <v>155</v>
      </c>
      <c r="I2138" s="648">
        <f>SUM(T2111:U2115)</f>
        <v>19</v>
      </c>
      <c r="J2138" s="648"/>
      <c r="K2138" s="288">
        <f>SUM(V2111:V2115)</f>
        <v>43</v>
      </c>
      <c r="L2138" s="284">
        <f t="shared" si="349"/>
        <v>62</v>
      </c>
    </row>
    <row r="2139" spans="2:24" s="50" customFormat="1">
      <c r="B2139" s="283" t="s">
        <v>154</v>
      </c>
      <c r="C2139" s="645">
        <f>SUM(I2116:J2120)</f>
        <v>75</v>
      </c>
      <c r="D2139" s="645"/>
      <c r="E2139" s="645">
        <f>SUM(K2116:K2120)</f>
        <v>85</v>
      </c>
      <c r="F2139" s="645"/>
      <c r="G2139" s="284">
        <f t="shared" si="352"/>
        <v>160</v>
      </c>
      <c r="H2139" s="283" t="s">
        <v>153</v>
      </c>
      <c r="I2139" s="648">
        <f>SUM(T2116:U2120)</f>
        <v>9</v>
      </c>
      <c r="J2139" s="648"/>
      <c r="K2139" s="288">
        <f>SUM(V2116:V2120)</f>
        <v>21</v>
      </c>
      <c r="L2139" s="284">
        <f>SUM(H2139:K2139)</f>
        <v>30</v>
      </c>
      <c r="M2139" s="639" t="s">
        <v>152</v>
      </c>
      <c r="N2139" s="635">
        <f>SUM(C2132:D2141,I2132:J2141,N2132:N2133)</f>
        <v>1163</v>
      </c>
      <c r="O2139" s="635">
        <f>SUM(E2132:F2141,K2132:K2141,O2132:P2133)</f>
        <v>1210</v>
      </c>
      <c r="P2139" s="635"/>
      <c r="Q2139" s="635">
        <f>SUM(N2139:P2140)</f>
        <v>2373</v>
      </c>
      <c r="R2139" s="637"/>
      <c r="S2139" s="651" t="s">
        <v>151</v>
      </c>
      <c r="T2139" s="623">
        <v>37</v>
      </c>
      <c r="U2139" s="623"/>
      <c r="V2139" s="623">
        <v>41</v>
      </c>
      <c r="W2139" s="623">
        <v>39</v>
      </c>
      <c r="X2139" s="625"/>
    </row>
    <row r="2140" spans="2:24" s="50" customFormat="1" ht="14.25" thickBot="1">
      <c r="B2140" s="283" t="s">
        <v>150</v>
      </c>
      <c r="C2140" s="645">
        <f>SUM(I2121:J2125)</f>
        <v>81</v>
      </c>
      <c r="D2140" s="645"/>
      <c r="E2140" s="645">
        <f>SUM(K2121:K2125)</f>
        <v>89</v>
      </c>
      <c r="F2140" s="645"/>
      <c r="G2140" s="284">
        <f t="shared" si="352"/>
        <v>170</v>
      </c>
      <c r="H2140" s="283" t="s">
        <v>149</v>
      </c>
      <c r="I2140" s="648">
        <f>SUM(T2121:U2125)</f>
        <v>3</v>
      </c>
      <c r="J2140" s="648"/>
      <c r="K2140" s="288">
        <f>SUM(V2121:V2125)</f>
        <v>8</v>
      </c>
      <c r="L2140" s="284">
        <f t="shared" ref="L2140:L2141" si="355">SUM(H2140:K2140)</f>
        <v>11</v>
      </c>
      <c r="M2140" s="640"/>
      <c r="N2140" s="636"/>
      <c r="O2140" s="636"/>
      <c r="P2140" s="636"/>
      <c r="Q2140" s="636"/>
      <c r="R2140" s="638"/>
      <c r="S2140" s="652"/>
      <c r="T2140" s="624"/>
      <c r="U2140" s="624"/>
      <c r="V2140" s="624"/>
      <c r="W2140" s="624"/>
      <c r="X2140" s="626"/>
    </row>
    <row r="2141" spans="2:24" s="50" customFormat="1" ht="14.25" thickBot="1">
      <c r="B2141" s="285" t="s">
        <v>148</v>
      </c>
      <c r="C2141" s="641">
        <f>SUM(I2126:J2130)</f>
        <v>98</v>
      </c>
      <c r="D2141" s="641"/>
      <c r="E2141" s="641">
        <f>SUM(K2126:K2130)</f>
        <v>111</v>
      </c>
      <c r="F2141" s="641"/>
      <c r="G2141" s="286">
        <f t="shared" si="352"/>
        <v>209</v>
      </c>
      <c r="H2141" s="285" t="s">
        <v>147</v>
      </c>
      <c r="I2141" s="653">
        <f>SUM(T2126:U2130)</f>
        <v>1</v>
      </c>
      <c r="J2141" s="653"/>
      <c r="K2141" s="289">
        <f>SUM(V2126:V2130)</f>
        <v>4</v>
      </c>
      <c r="L2141" s="286">
        <f t="shared" si="355"/>
        <v>5</v>
      </c>
      <c r="M2141" s="269" t="s">
        <v>7</v>
      </c>
      <c r="N2141" s="306"/>
      <c r="O2141" s="306"/>
      <c r="P2141" s="306"/>
      <c r="Q2141" s="661">
        <f>字別人口!Q122</f>
        <v>925</v>
      </c>
      <c r="R2141" s="662"/>
      <c r="S2141" s="643" t="s">
        <v>146</v>
      </c>
      <c r="T2141" s="643"/>
      <c r="U2141" s="643"/>
      <c r="V2141" s="643"/>
      <c r="W2141" s="169">
        <v>51</v>
      </c>
      <c r="X2141" s="107">
        <v>74</v>
      </c>
    </row>
    <row r="2143" spans="2:24" s="50" customFormat="1"/>
    <row r="2144" spans="2:24" s="50" customFormat="1" ht="13.5" customHeight="1">
      <c r="B2144" s="643" t="s">
        <v>1</v>
      </c>
      <c r="C2144" s="643"/>
      <c r="D2144" s="643" t="s">
        <v>2</v>
      </c>
      <c r="E2144" s="643"/>
      <c r="F2144" s="643"/>
      <c r="G2144" s="643"/>
      <c r="H2144" s="643"/>
      <c r="I2144" s="643"/>
      <c r="J2144" s="631" t="s">
        <v>338</v>
      </c>
      <c r="K2144" s="631"/>
      <c r="L2144" s="631"/>
      <c r="M2144" s="631"/>
      <c r="N2144" s="631"/>
      <c r="O2144" s="631"/>
      <c r="P2144" s="631"/>
      <c r="U2144" s="193" t="str">
        <f>$U$2</f>
        <v>平成29年11月30日</v>
      </c>
      <c r="V2144" s="193"/>
      <c r="W2144" s="193"/>
      <c r="X2144" s="193" t="s">
        <v>0</v>
      </c>
    </row>
    <row r="2145" spans="2:24" s="50" customFormat="1" ht="13.5" customHeight="1">
      <c r="B2145" s="643" t="s">
        <v>282</v>
      </c>
      <c r="C2145" s="643"/>
      <c r="D2145" s="643" t="s">
        <v>92</v>
      </c>
      <c r="E2145" s="643"/>
      <c r="F2145" s="643"/>
      <c r="G2145" s="643"/>
      <c r="H2145" s="260"/>
      <c r="I2145" s="260"/>
      <c r="J2145" s="631"/>
      <c r="K2145" s="631"/>
      <c r="L2145" s="631"/>
      <c r="M2145" s="631"/>
      <c r="N2145" s="631"/>
      <c r="O2145" s="631"/>
      <c r="P2145" s="631"/>
      <c r="U2145" s="193" t="str">
        <f>$U$3</f>
        <v>平成29年12月 1日</v>
      </c>
      <c r="V2145" s="193"/>
      <c r="W2145" s="193"/>
      <c r="X2145" s="193" t="s">
        <v>3</v>
      </c>
    </row>
    <row r="2146" spans="2:24" s="50" customFormat="1" ht="13.5" customHeight="1" thickBot="1">
      <c r="J2146" s="273"/>
      <c r="K2146" s="273"/>
      <c r="L2146" s="273"/>
      <c r="M2146" s="273"/>
      <c r="N2146" s="273"/>
      <c r="O2146" s="273"/>
      <c r="P2146" s="273"/>
      <c r="U2146" s="260"/>
      <c r="X2146" s="260"/>
    </row>
    <row r="2147" spans="2:24" s="50" customFormat="1">
      <c r="B2147" s="294" t="s">
        <v>280</v>
      </c>
      <c r="C2147" s="642" t="s">
        <v>4</v>
      </c>
      <c r="D2147" s="642"/>
      <c r="E2147" s="642" t="s">
        <v>5</v>
      </c>
      <c r="F2147" s="642"/>
      <c r="G2147" s="295" t="s">
        <v>6</v>
      </c>
      <c r="H2147" s="294" t="s">
        <v>280</v>
      </c>
      <c r="I2147" s="642" t="s">
        <v>4</v>
      </c>
      <c r="J2147" s="642"/>
      <c r="K2147" s="296" t="s">
        <v>5</v>
      </c>
      <c r="L2147" s="295" t="s">
        <v>6</v>
      </c>
      <c r="M2147" s="294" t="s">
        <v>280</v>
      </c>
      <c r="N2147" s="296" t="s">
        <v>4</v>
      </c>
      <c r="O2147" s="642" t="s">
        <v>5</v>
      </c>
      <c r="P2147" s="642"/>
      <c r="Q2147" s="642" t="s">
        <v>6</v>
      </c>
      <c r="R2147" s="646"/>
      <c r="S2147" s="294" t="s">
        <v>280</v>
      </c>
      <c r="T2147" s="642" t="s">
        <v>4</v>
      </c>
      <c r="U2147" s="642"/>
      <c r="V2147" s="296" t="s">
        <v>5</v>
      </c>
      <c r="W2147" s="642" t="s">
        <v>6</v>
      </c>
      <c r="X2147" s="646"/>
    </row>
    <row r="2148" spans="2:24" s="50" customFormat="1">
      <c r="B2148" s="297" t="s">
        <v>279</v>
      </c>
      <c r="C2148" s="629">
        <v>6</v>
      </c>
      <c r="D2148" s="629"/>
      <c r="E2148" s="629">
        <v>9</v>
      </c>
      <c r="F2148" s="629"/>
      <c r="G2148" s="298">
        <v>15</v>
      </c>
      <c r="H2148" s="297" t="s">
        <v>278</v>
      </c>
      <c r="I2148" s="629">
        <v>13</v>
      </c>
      <c r="J2148" s="629"/>
      <c r="K2148" s="299">
        <v>10</v>
      </c>
      <c r="L2148" s="298">
        <v>23</v>
      </c>
      <c r="M2148" s="297" t="s">
        <v>277</v>
      </c>
      <c r="N2148" s="299">
        <v>5</v>
      </c>
      <c r="O2148" s="629">
        <v>10</v>
      </c>
      <c r="P2148" s="629"/>
      <c r="Q2148" s="629">
        <v>15</v>
      </c>
      <c r="R2148" s="630"/>
      <c r="S2148" s="297" t="s">
        <v>276</v>
      </c>
      <c r="T2148" s="629">
        <v>2</v>
      </c>
      <c r="U2148" s="629"/>
      <c r="V2148" s="299">
        <v>3</v>
      </c>
      <c r="W2148" s="629">
        <v>5</v>
      </c>
      <c r="X2148" s="630"/>
    </row>
    <row r="2149" spans="2:24" s="50" customFormat="1">
      <c r="B2149" s="275" t="s">
        <v>275</v>
      </c>
      <c r="C2149" s="627">
        <v>7</v>
      </c>
      <c r="D2149" s="627"/>
      <c r="E2149" s="627">
        <v>7</v>
      </c>
      <c r="F2149" s="627"/>
      <c r="G2149" s="276">
        <v>14</v>
      </c>
      <c r="H2149" s="275" t="s">
        <v>274</v>
      </c>
      <c r="I2149" s="627">
        <v>10</v>
      </c>
      <c r="J2149" s="627"/>
      <c r="K2149" s="279">
        <v>4</v>
      </c>
      <c r="L2149" s="276">
        <v>14</v>
      </c>
      <c r="M2149" s="275" t="s">
        <v>273</v>
      </c>
      <c r="N2149" s="279">
        <v>4</v>
      </c>
      <c r="O2149" s="627">
        <v>8</v>
      </c>
      <c r="P2149" s="627"/>
      <c r="Q2149" s="627">
        <v>12</v>
      </c>
      <c r="R2149" s="628"/>
      <c r="S2149" s="275" t="s">
        <v>272</v>
      </c>
      <c r="T2149" s="627">
        <v>2</v>
      </c>
      <c r="U2149" s="627"/>
      <c r="V2149" s="279">
        <v>6</v>
      </c>
      <c r="W2149" s="627">
        <v>8</v>
      </c>
      <c r="X2149" s="628"/>
    </row>
    <row r="2150" spans="2:24" s="50" customFormat="1">
      <c r="B2150" s="275" t="s">
        <v>271</v>
      </c>
      <c r="C2150" s="627">
        <v>3</v>
      </c>
      <c r="D2150" s="627"/>
      <c r="E2150" s="627">
        <v>8</v>
      </c>
      <c r="F2150" s="627"/>
      <c r="G2150" s="276">
        <v>11</v>
      </c>
      <c r="H2150" s="275" t="s">
        <v>270</v>
      </c>
      <c r="I2150" s="627">
        <v>6</v>
      </c>
      <c r="J2150" s="627"/>
      <c r="K2150" s="279">
        <v>6</v>
      </c>
      <c r="L2150" s="276">
        <v>12</v>
      </c>
      <c r="M2150" s="275" t="s">
        <v>269</v>
      </c>
      <c r="N2150" s="279">
        <v>10</v>
      </c>
      <c r="O2150" s="627">
        <v>7</v>
      </c>
      <c r="P2150" s="627"/>
      <c r="Q2150" s="627">
        <v>17</v>
      </c>
      <c r="R2150" s="628"/>
      <c r="S2150" s="275" t="s">
        <v>268</v>
      </c>
      <c r="T2150" s="627">
        <v>5</v>
      </c>
      <c r="U2150" s="627"/>
      <c r="V2150" s="279">
        <v>8</v>
      </c>
      <c r="W2150" s="627">
        <v>13</v>
      </c>
      <c r="X2150" s="628"/>
    </row>
    <row r="2151" spans="2:24" s="50" customFormat="1">
      <c r="B2151" s="275" t="s">
        <v>267</v>
      </c>
      <c r="C2151" s="627">
        <v>10</v>
      </c>
      <c r="D2151" s="627"/>
      <c r="E2151" s="627">
        <v>4</v>
      </c>
      <c r="F2151" s="627"/>
      <c r="G2151" s="276">
        <v>14</v>
      </c>
      <c r="H2151" s="275" t="s">
        <v>266</v>
      </c>
      <c r="I2151" s="627">
        <v>7</v>
      </c>
      <c r="J2151" s="627"/>
      <c r="K2151" s="279">
        <v>7</v>
      </c>
      <c r="L2151" s="276">
        <v>14</v>
      </c>
      <c r="M2151" s="275" t="s">
        <v>265</v>
      </c>
      <c r="N2151" s="279">
        <v>7</v>
      </c>
      <c r="O2151" s="627">
        <v>8</v>
      </c>
      <c r="P2151" s="627"/>
      <c r="Q2151" s="627">
        <v>15</v>
      </c>
      <c r="R2151" s="628"/>
      <c r="S2151" s="275" t="s">
        <v>264</v>
      </c>
      <c r="T2151" s="627">
        <v>4</v>
      </c>
      <c r="U2151" s="627"/>
      <c r="V2151" s="279">
        <v>2</v>
      </c>
      <c r="W2151" s="627">
        <v>6</v>
      </c>
      <c r="X2151" s="628"/>
    </row>
    <row r="2152" spans="2:24" s="50" customFormat="1">
      <c r="B2152" s="300" t="s">
        <v>263</v>
      </c>
      <c r="C2152" s="466">
        <v>3</v>
      </c>
      <c r="D2152" s="466"/>
      <c r="E2152" s="466">
        <v>11</v>
      </c>
      <c r="F2152" s="466"/>
      <c r="G2152" s="301">
        <v>14</v>
      </c>
      <c r="H2152" s="300" t="s">
        <v>262</v>
      </c>
      <c r="I2152" s="466">
        <v>7</v>
      </c>
      <c r="J2152" s="466"/>
      <c r="K2152" s="196">
        <v>8</v>
      </c>
      <c r="L2152" s="301">
        <v>15</v>
      </c>
      <c r="M2152" s="300" t="s">
        <v>261</v>
      </c>
      <c r="N2152" s="196">
        <v>8</v>
      </c>
      <c r="O2152" s="466">
        <v>12</v>
      </c>
      <c r="P2152" s="466"/>
      <c r="Q2152" s="466">
        <v>20</v>
      </c>
      <c r="R2152" s="618"/>
      <c r="S2152" s="300" t="s">
        <v>260</v>
      </c>
      <c r="T2152" s="466">
        <v>5</v>
      </c>
      <c r="U2152" s="466"/>
      <c r="V2152" s="196">
        <v>8</v>
      </c>
      <c r="W2152" s="466">
        <v>13</v>
      </c>
      <c r="X2152" s="618"/>
    </row>
    <row r="2153" spans="2:24" s="50" customFormat="1">
      <c r="B2153" s="275" t="s">
        <v>259</v>
      </c>
      <c r="C2153" s="627">
        <v>9</v>
      </c>
      <c r="D2153" s="627"/>
      <c r="E2153" s="627">
        <v>14</v>
      </c>
      <c r="F2153" s="627"/>
      <c r="G2153" s="276">
        <v>23</v>
      </c>
      <c r="H2153" s="275" t="s">
        <v>258</v>
      </c>
      <c r="I2153" s="627">
        <v>12</v>
      </c>
      <c r="J2153" s="627"/>
      <c r="K2153" s="279">
        <v>12</v>
      </c>
      <c r="L2153" s="276">
        <v>24</v>
      </c>
      <c r="M2153" s="275" t="s">
        <v>257</v>
      </c>
      <c r="N2153" s="279">
        <v>5</v>
      </c>
      <c r="O2153" s="627">
        <v>4</v>
      </c>
      <c r="P2153" s="627"/>
      <c r="Q2153" s="627">
        <v>9</v>
      </c>
      <c r="R2153" s="628"/>
      <c r="S2153" s="275" t="s">
        <v>256</v>
      </c>
      <c r="T2153" s="627">
        <v>2</v>
      </c>
      <c r="U2153" s="627"/>
      <c r="V2153" s="279">
        <v>3</v>
      </c>
      <c r="W2153" s="627">
        <v>5</v>
      </c>
      <c r="X2153" s="628"/>
    </row>
    <row r="2154" spans="2:24" s="50" customFormat="1">
      <c r="B2154" s="275" t="s">
        <v>255</v>
      </c>
      <c r="C2154" s="627">
        <v>4</v>
      </c>
      <c r="D2154" s="627"/>
      <c r="E2154" s="627">
        <v>6</v>
      </c>
      <c r="F2154" s="627"/>
      <c r="G2154" s="276">
        <v>10</v>
      </c>
      <c r="H2154" s="275" t="s">
        <v>254</v>
      </c>
      <c r="I2154" s="627">
        <v>14</v>
      </c>
      <c r="J2154" s="627"/>
      <c r="K2154" s="279">
        <v>12</v>
      </c>
      <c r="L2154" s="276">
        <v>26</v>
      </c>
      <c r="M2154" s="275" t="s">
        <v>253</v>
      </c>
      <c r="N2154" s="279">
        <v>8</v>
      </c>
      <c r="O2154" s="627">
        <v>9</v>
      </c>
      <c r="P2154" s="627"/>
      <c r="Q2154" s="627">
        <v>17</v>
      </c>
      <c r="R2154" s="628"/>
      <c r="S2154" s="275" t="s">
        <v>252</v>
      </c>
      <c r="T2154" s="627">
        <v>3</v>
      </c>
      <c r="U2154" s="627"/>
      <c r="V2154" s="279">
        <v>3</v>
      </c>
      <c r="W2154" s="627">
        <v>6</v>
      </c>
      <c r="X2154" s="628"/>
    </row>
    <row r="2155" spans="2:24" s="50" customFormat="1">
      <c r="B2155" s="275" t="s">
        <v>251</v>
      </c>
      <c r="C2155" s="627">
        <v>4</v>
      </c>
      <c r="D2155" s="627"/>
      <c r="E2155" s="627">
        <v>9</v>
      </c>
      <c r="F2155" s="627"/>
      <c r="G2155" s="276">
        <v>13</v>
      </c>
      <c r="H2155" s="275" t="s">
        <v>250</v>
      </c>
      <c r="I2155" s="627">
        <v>7</v>
      </c>
      <c r="J2155" s="627"/>
      <c r="K2155" s="279">
        <v>6</v>
      </c>
      <c r="L2155" s="276">
        <v>13</v>
      </c>
      <c r="M2155" s="275" t="s">
        <v>249</v>
      </c>
      <c r="N2155" s="279">
        <v>9</v>
      </c>
      <c r="O2155" s="627">
        <v>8</v>
      </c>
      <c r="P2155" s="627"/>
      <c r="Q2155" s="627">
        <v>17</v>
      </c>
      <c r="R2155" s="628"/>
      <c r="S2155" s="275" t="s">
        <v>248</v>
      </c>
      <c r="T2155" s="627">
        <v>0</v>
      </c>
      <c r="U2155" s="627"/>
      <c r="V2155" s="279">
        <v>4</v>
      </c>
      <c r="W2155" s="627">
        <v>4</v>
      </c>
      <c r="X2155" s="628"/>
    </row>
    <row r="2156" spans="2:24" s="50" customFormat="1">
      <c r="B2156" s="275" t="s">
        <v>247</v>
      </c>
      <c r="C2156" s="627">
        <v>10</v>
      </c>
      <c r="D2156" s="627"/>
      <c r="E2156" s="627">
        <v>11</v>
      </c>
      <c r="F2156" s="627"/>
      <c r="G2156" s="276">
        <v>21</v>
      </c>
      <c r="H2156" s="275" t="s">
        <v>246</v>
      </c>
      <c r="I2156" s="627">
        <v>11</v>
      </c>
      <c r="J2156" s="627"/>
      <c r="K2156" s="279">
        <v>5</v>
      </c>
      <c r="L2156" s="276">
        <v>16</v>
      </c>
      <c r="M2156" s="275" t="s">
        <v>245</v>
      </c>
      <c r="N2156" s="279">
        <v>6</v>
      </c>
      <c r="O2156" s="627">
        <v>10</v>
      </c>
      <c r="P2156" s="627"/>
      <c r="Q2156" s="627">
        <v>16</v>
      </c>
      <c r="R2156" s="628"/>
      <c r="S2156" s="275" t="s">
        <v>244</v>
      </c>
      <c r="T2156" s="627">
        <v>3</v>
      </c>
      <c r="U2156" s="627"/>
      <c r="V2156" s="279">
        <v>0</v>
      </c>
      <c r="W2156" s="627">
        <v>3</v>
      </c>
      <c r="X2156" s="628"/>
    </row>
    <row r="2157" spans="2:24" s="50" customFormat="1">
      <c r="B2157" s="300" t="s">
        <v>243</v>
      </c>
      <c r="C2157" s="466">
        <v>8</v>
      </c>
      <c r="D2157" s="466"/>
      <c r="E2157" s="466">
        <v>11</v>
      </c>
      <c r="F2157" s="466"/>
      <c r="G2157" s="301">
        <v>19</v>
      </c>
      <c r="H2157" s="300" t="s">
        <v>242</v>
      </c>
      <c r="I2157" s="466">
        <v>10</v>
      </c>
      <c r="J2157" s="466"/>
      <c r="K2157" s="196">
        <v>7</v>
      </c>
      <c r="L2157" s="301">
        <v>17</v>
      </c>
      <c r="M2157" s="300" t="s">
        <v>241</v>
      </c>
      <c r="N2157" s="196">
        <v>7</v>
      </c>
      <c r="O2157" s="466">
        <v>8</v>
      </c>
      <c r="P2157" s="466"/>
      <c r="Q2157" s="466">
        <v>15</v>
      </c>
      <c r="R2157" s="618"/>
      <c r="S2157" s="300" t="s">
        <v>240</v>
      </c>
      <c r="T2157" s="466">
        <v>2</v>
      </c>
      <c r="U2157" s="466"/>
      <c r="V2157" s="196">
        <v>1</v>
      </c>
      <c r="W2157" s="466">
        <v>3</v>
      </c>
      <c r="X2157" s="618"/>
    </row>
    <row r="2158" spans="2:24" s="50" customFormat="1">
      <c r="B2158" s="275" t="s">
        <v>239</v>
      </c>
      <c r="C2158" s="627">
        <v>4</v>
      </c>
      <c r="D2158" s="627"/>
      <c r="E2158" s="627">
        <v>4</v>
      </c>
      <c r="F2158" s="627"/>
      <c r="G2158" s="276">
        <v>8</v>
      </c>
      <c r="H2158" s="275" t="s">
        <v>238</v>
      </c>
      <c r="I2158" s="627">
        <v>7</v>
      </c>
      <c r="J2158" s="627"/>
      <c r="K2158" s="279">
        <v>10</v>
      </c>
      <c r="L2158" s="276">
        <v>17</v>
      </c>
      <c r="M2158" s="275" t="s">
        <v>237</v>
      </c>
      <c r="N2158" s="279">
        <v>12</v>
      </c>
      <c r="O2158" s="627">
        <v>7</v>
      </c>
      <c r="P2158" s="627"/>
      <c r="Q2158" s="627">
        <v>19</v>
      </c>
      <c r="R2158" s="628"/>
      <c r="S2158" s="275" t="s">
        <v>236</v>
      </c>
      <c r="T2158" s="627">
        <v>1</v>
      </c>
      <c r="U2158" s="627"/>
      <c r="V2158" s="279">
        <v>2</v>
      </c>
      <c r="W2158" s="627">
        <v>3</v>
      </c>
      <c r="X2158" s="628"/>
    </row>
    <row r="2159" spans="2:24" s="50" customFormat="1">
      <c r="B2159" s="275" t="s">
        <v>235</v>
      </c>
      <c r="C2159" s="627">
        <v>10</v>
      </c>
      <c r="D2159" s="627"/>
      <c r="E2159" s="627">
        <v>6</v>
      </c>
      <c r="F2159" s="627"/>
      <c r="G2159" s="276">
        <v>16</v>
      </c>
      <c r="H2159" s="275" t="s">
        <v>234</v>
      </c>
      <c r="I2159" s="627">
        <v>4</v>
      </c>
      <c r="J2159" s="627"/>
      <c r="K2159" s="279">
        <v>9</v>
      </c>
      <c r="L2159" s="276">
        <v>13</v>
      </c>
      <c r="M2159" s="275" t="s">
        <v>233</v>
      </c>
      <c r="N2159" s="279">
        <v>8</v>
      </c>
      <c r="O2159" s="627">
        <v>6</v>
      </c>
      <c r="P2159" s="627"/>
      <c r="Q2159" s="627">
        <v>14</v>
      </c>
      <c r="R2159" s="628"/>
      <c r="S2159" s="275" t="s">
        <v>232</v>
      </c>
      <c r="T2159" s="627">
        <v>3</v>
      </c>
      <c r="U2159" s="627"/>
      <c r="V2159" s="279">
        <v>1</v>
      </c>
      <c r="W2159" s="627">
        <v>4</v>
      </c>
      <c r="X2159" s="628"/>
    </row>
    <row r="2160" spans="2:24" s="50" customFormat="1">
      <c r="B2160" s="275" t="s">
        <v>231</v>
      </c>
      <c r="C2160" s="627">
        <v>6</v>
      </c>
      <c r="D2160" s="627"/>
      <c r="E2160" s="627">
        <v>6</v>
      </c>
      <c r="F2160" s="627"/>
      <c r="G2160" s="276">
        <v>12</v>
      </c>
      <c r="H2160" s="275" t="s">
        <v>230</v>
      </c>
      <c r="I2160" s="627">
        <v>8</v>
      </c>
      <c r="J2160" s="627"/>
      <c r="K2160" s="279">
        <v>4</v>
      </c>
      <c r="L2160" s="276">
        <v>12</v>
      </c>
      <c r="M2160" s="275" t="s">
        <v>229</v>
      </c>
      <c r="N2160" s="279">
        <v>8</v>
      </c>
      <c r="O2160" s="627">
        <v>5</v>
      </c>
      <c r="P2160" s="627"/>
      <c r="Q2160" s="627">
        <v>13</v>
      </c>
      <c r="R2160" s="628"/>
      <c r="S2160" s="275" t="s">
        <v>228</v>
      </c>
      <c r="T2160" s="627">
        <v>1</v>
      </c>
      <c r="U2160" s="627"/>
      <c r="V2160" s="279">
        <v>3</v>
      </c>
      <c r="W2160" s="627">
        <v>4</v>
      </c>
      <c r="X2160" s="628"/>
    </row>
    <row r="2161" spans="2:24" s="50" customFormat="1">
      <c r="B2161" s="275" t="s">
        <v>227</v>
      </c>
      <c r="C2161" s="627">
        <v>12</v>
      </c>
      <c r="D2161" s="627"/>
      <c r="E2161" s="627">
        <v>10</v>
      </c>
      <c r="F2161" s="627"/>
      <c r="G2161" s="276">
        <v>22</v>
      </c>
      <c r="H2161" s="275" t="s">
        <v>226</v>
      </c>
      <c r="I2161" s="627">
        <v>6</v>
      </c>
      <c r="J2161" s="627"/>
      <c r="K2161" s="279">
        <v>7</v>
      </c>
      <c r="L2161" s="276">
        <v>13</v>
      </c>
      <c r="M2161" s="275" t="s">
        <v>225</v>
      </c>
      <c r="N2161" s="279">
        <v>9</v>
      </c>
      <c r="O2161" s="627">
        <v>9</v>
      </c>
      <c r="P2161" s="627"/>
      <c r="Q2161" s="627">
        <v>18</v>
      </c>
      <c r="R2161" s="628"/>
      <c r="S2161" s="275" t="s">
        <v>224</v>
      </c>
      <c r="T2161" s="627">
        <v>0</v>
      </c>
      <c r="U2161" s="627"/>
      <c r="V2161" s="279">
        <v>0</v>
      </c>
      <c r="W2161" s="627">
        <v>0</v>
      </c>
      <c r="X2161" s="628"/>
    </row>
    <row r="2162" spans="2:24" s="50" customFormat="1">
      <c r="B2162" s="300" t="s">
        <v>223</v>
      </c>
      <c r="C2162" s="466">
        <v>6</v>
      </c>
      <c r="D2162" s="466"/>
      <c r="E2162" s="466">
        <v>8</v>
      </c>
      <c r="F2162" s="466"/>
      <c r="G2162" s="301">
        <v>14</v>
      </c>
      <c r="H2162" s="300" t="s">
        <v>222</v>
      </c>
      <c r="I2162" s="466">
        <v>13</v>
      </c>
      <c r="J2162" s="466"/>
      <c r="K2162" s="196">
        <v>9</v>
      </c>
      <c r="L2162" s="301">
        <v>22</v>
      </c>
      <c r="M2162" s="300" t="s">
        <v>221</v>
      </c>
      <c r="N2162" s="196">
        <v>10</v>
      </c>
      <c r="O2162" s="466">
        <v>9</v>
      </c>
      <c r="P2162" s="466"/>
      <c r="Q2162" s="466">
        <v>19</v>
      </c>
      <c r="R2162" s="618"/>
      <c r="S2162" s="300" t="s">
        <v>220</v>
      </c>
      <c r="T2162" s="466">
        <v>0</v>
      </c>
      <c r="U2162" s="466"/>
      <c r="V2162" s="196">
        <v>1</v>
      </c>
      <c r="W2162" s="466">
        <v>1</v>
      </c>
      <c r="X2162" s="618"/>
    </row>
    <row r="2163" spans="2:24" s="50" customFormat="1">
      <c r="B2163" s="275" t="s">
        <v>219</v>
      </c>
      <c r="C2163" s="627">
        <v>12</v>
      </c>
      <c r="D2163" s="627"/>
      <c r="E2163" s="627">
        <v>9</v>
      </c>
      <c r="F2163" s="627"/>
      <c r="G2163" s="276">
        <v>21</v>
      </c>
      <c r="H2163" s="275" t="s">
        <v>218</v>
      </c>
      <c r="I2163" s="627">
        <v>6</v>
      </c>
      <c r="J2163" s="627"/>
      <c r="K2163" s="279">
        <v>15</v>
      </c>
      <c r="L2163" s="276">
        <v>21</v>
      </c>
      <c r="M2163" s="275" t="s">
        <v>217</v>
      </c>
      <c r="N2163" s="279">
        <v>5</v>
      </c>
      <c r="O2163" s="627">
        <v>17</v>
      </c>
      <c r="P2163" s="627"/>
      <c r="Q2163" s="627">
        <v>22</v>
      </c>
      <c r="R2163" s="628"/>
      <c r="S2163" s="275" t="s">
        <v>216</v>
      </c>
      <c r="T2163" s="627">
        <v>0</v>
      </c>
      <c r="U2163" s="627"/>
      <c r="V2163" s="279">
        <v>1</v>
      </c>
      <c r="W2163" s="627">
        <v>1</v>
      </c>
      <c r="X2163" s="628"/>
    </row>
    <row r="2164" spans="2:24" s="50" customFormat="1">
      <c r="B2164" s="275" t="s">
        <v>215</v>
      </c>
      <c r="C2164" s="627">
        <v>6</v>
      </c>
      <c r="D2164" s="627"/>
      <c r="E2164" s="627">
        <v>7</v>
      </c>
      <c r="F2164" s="627"/>
      <c r="G2164" s="276">
        <v>13</v>
      </c>
      <c r="H2164" s="275" t="s">
        <v>214</v>
      </c>
      <c r="I2164" s="627">
        <v>11</v>
      </c>
      <c r="J2164" s="627"/>
      <c r="K2164" s="279">
        <v>9</v>
      </c>
      <c r="L2164" s="276">
        <v>20</v>
      </c>
      <c r="M2164" s="275" t="s">
        <v>213</v>
      </c>
      <c r="N2164" s="279">
        <v>8</v>
      </c>
      <c r="O2164" s="627">
        <v>11</v>
      </c>
      <c r="P2164" s="627"/>
      <c r="Q2164" s="627">
        <v>19</v>
      </c>
      <c r="R2164" s="628"/>
      <c r="S2164" s="275" t="s">
        <v>212</v>
      </c>
      <c r="T2164" s="627">
        <v>0</v>
      </c>
      <c r="U2164" s="627"/>
      <c r="V2164" s="279">
        <v>1</v>
      </c>
      <c r="W2164" s="627">
        <v>1</v>
      </c>
      <c r="X2164" s="628"/>
    </row>
    <row r="2165" spans="2:24" s="50" customFormat="1">
      <c r="B2165" s="275" t="s">
        <v>211</v>
      </c>
      <c r="C2165" s="627">
        <v>14</v>
      </c>
      <c r="D2165" s="627"/>
      <c r="E2165" s="627">
        <v>9</v>
      </c>
      <c r="F2165" s="627"/>
      <c r="G2165" s="276">
        <v>23</v>
      </c>
      <c r="H2165" s="275" t="s">
        <v>210</v>
      </c>
      <c r="I2165" s="627">
        <v>15</v>
      </c>
      <c r="J2165" s="627"/>
      <c r="K2165" s="279">
        <v>6</v>
      </c>
      <c r="L2165" s="276">
        <v>21</v>
      </c>
      <c r="M2165" s="275" t="s">
        <v>209</v>
      </c>
      <c r="N2165" s="279">
        <v>8</v>
      </c>
      <c r="O2165" s="627">
        <v>9</v>
      </c>
      <c r="P2165" s="627"/>
      <c r="Q2165" s="627">
        <v>17</v>
      </c>
      <c r="R2165" s="628"/>
      <c r="S2165" s="275" t="s">
        <v>208</v>
      </c>
      <c r="T2165" s="627">
        <v>0</v>
      </c>
      <c r="U2165" s="627"/>
      <c r="V2165" s="279">
        <v>1</v>
      </c>
      <c r="W2165" s="627">
        <v>1</v>
      </c>
      <c r="X2165" s="628"/>
    </row>
    <row r="2166" spans="2:24" s="50" customFormat="1">
      <c r="B2166" s="275" t="s">
        <v>207</v>
      </c>
      <c r="C2166" s="627">
        <v>8</v>
      </c>
      <c r="D2166" s="627"/>
      <c r="E2166" s="627">
        <v>6</v>
      </c>
      <c r="F2166" s="627"/>
      <c r="G2166" s="276">
        <v>14</v>
      </c>
      <c r="H2166" s="275" t="s">
        <v>206</v>
      </c>
      <c r="I2166" s="627">
        <v>8</v>
      </c>
      <c r="J2166" s="627"/>
      <c r="K2166" s="279">
        <v>20</v>
      </c>
      <c r="L2166" s="276">
        <v>28</v>
      </c>
      <c r="M2166" s="275" t="s">
        <v>205</v>
      </c>
      <c r="N2166" s="279">
        <v>8</v>
      </c>
      <c r="O2166" s="627">
        <v>8</v>
      </c>
      <c r="P2166" s="627"/>
      <c r="Q2166" s="627">
        <v>16</v>
      </c>
      <c r="R2166" s="628"/>
      <c r="S2166" s="275" t="s">
        <v>204</v>
      </c>
      <c r="T2166" s="627">
        <v>0</v>
      </c>
      <c r="U2166" s="627"/>
      <c r="V2166" s="279">
        <v>0</v>
      </c>
      <c r="W2166" s="627">
        <v>0</v>
      </c>
      <c r="X2166" s="628"/>
    </row>
    <row r="2167" spans="2:24" s="50" customFormat="1">
      <c r="B2167" s="300" t="s">
        <v>203</v>
      </c>
      <c r="C2167" s="466">
        <v>13</v>
      </c>
      <c r="D2167" s="466"/>
      <c r="E2167" s="466">
        <v>10</v>
      </c>
      <c r="F2167" s="466"/>
      <c r="G2167" s="301">
        <v>23</v>
      </c>
      <c r="H2167" s="300" t="s">
        <v>202</v>
      </c>
      <c r="I2167" s="466">
        <v>10</v>
      </c>
      <c r="J2167" s="466"/>
      <c r="K2167" s="196">
        <v>8</v>
      </c>
      <c r="L2167" s="301">
        <v>18</v>
      </c>
      <c r="M2167" s="300" t="s">
        <v>201</v>
      </c>
      <c r="N2167" s="196">
        <v>9</v>
      </c>
      <c r="O2167" s="466">
        <v>10</v>
      </c>
      <c r="P2167" s="466"/>
      <c r="Q2167" s="466">
        <v>19</v>
      </c>
      <c r="R2167" s="618"/>
      <c r="S2167" s="300" t="s">
        <v>200</v>
      </c>
      <c r="T2167" s="466">
        <v>0</v>
      </c>
      <c r="U2167" s="466"/>
      <c r="V2167" s="196">
        <v>2</v>
      </c>
      <c r="W2167" s="466">
        <v>2</v>
      </c>
      <c r="X2167" s="618"/>
    </row>
    <row r="2168" spans="2:24" s="50" customFormat="1">
      <c r="B2168" s="275" t="s">
        <v>199</v>
      </c>
      <c r="C2168" s="627">
        <v>7</v>
      </c>
      <c r="D2168" s="627"/>
      <c r="E2168" s="627">
        <v>8</v>
      </c>
      <c r="F2168" s="627"/>
      <c r="G2168" s="276">
        <v>15</v>
      </c>
      <c r="H2168" s="275" t="s">
        <v>198</v>
      </c>
      <c r="I2168" s="627">
        <v>10</v>
      </c>
      <c r="J2168" s="627"/>
      <c r="K2168" s="279">
        <v>11</v>
      </c>
      <c r="L2168" s="276">
        <v>21</v>
      </c>
      <c r="M2168" s="275" t="s">
        <v>197</v>
      </c>
      <c r="N2168" s="279">
        <v>6</v>
      </c>
      <c r="O2168" s="627">
        <v>4</v>
      </c>
      <c r="P2168" s="627"/>
      <c r="Q2168" s="627">
        <v>10</v>
      </c>
      <c r="R2168" s="628"/>
      <c r="S2168" s="297" t="s">
        <v>196</v>
      </c>
      <c r="T2168" s="629">
        <v>1</v>
      </c>
      <c r="U2168" s="629"/>
      <c r="V2168" s="299">
        <v>0</v>
      </c>
      <c r="W2168" s="629">
        <v>1</v>
      </c>
      <c r="X2168" s="630"/>
    </row>
    <row r="2169" spans="2:24" s="50" customFormat="1">
      <c r="B2169" s="275" t="s">
        <v>195</v>
      </c>
      <c r="C2169" s="627">
        <v>10</v>
      </c>
      <c r="D2169" s="627"/>
      <c r="E2169" s="627">
        <v>6</v>
      </c>
      <c r="F2169" s="627"/>
      <c r="G2169" s="276">
        <v>16</v>
      </c>
      <c r="H2169" s="275" t="s">
        <v>194</v>
      </c>
      <c r="I2169" s="627">
        <v>7</v>
      </c>
      <c r="J2169" s="627"/>
      <c r="K2169" s="279">
        <v>12</v>
      </c>
      <c r="L2169" s="276">
        <v>19</v>
      </c>
      <c r="M2169" s="275" t="s">
        <v>193</v>
      </c>
      <c r="N2169" s="279">
        <v>0</v>
      </c>
      <c r="O2169" s="627">
        <v>2</v>
      </c>
      <c r="P2169" s="627"/>
      <c r="Q2169" s="627">
        <v>2</v>
      </c>
      <c r="R2169" s="628"/>
      <c r="S2169" s="275" t="s">
        <v>192</v>
      </c>
      <c r="T2169" s="627">
        <v>0</v>
      </c>
      <c r="U2169" s="627"/>
      <c r="V2169" s="279">
        <v>0</v>
      </c>
      <c r="W2169" s="627">
        <v>0</v>
      </c>
      <c r="X2169" s="628"/>
    </row>
    <row r="2170" spans="2:24" s="50" customFormat="1">
      <c r="B2170" s="275" t="s">
        <v>191</v>
      </c>
      <c r="C2170" s="627">
        <v>6</v>
      </c>
      <c r="D2170" s="627"/>
      <c r="E2170" s="627">
        <v>8</v>
      </c>
      <c r="F2170" s="627"/>
      <c r="G2170" s="276">
        <v>14</v>
      </c>
      <c r="H2170" s="275" t="s">
        <v>190</v>
      </c>
      <c r="I2170" s="627">
        <v>13</v>
      </c>
      <c r="J2170" s="627"/>
      <c r="K2170" s="279">
        <v>10</v>
      </c>
      <c r="L2170" s="276">
        <v>23</v>
      </c>
      <c r="M2170" s="275" t="s">
        <v>189</v>
      </c>
      <c r="N2170" s="279">
        <v>3</v>
      </c>
      <c r="O2170" s="627">
        <v>2</v>
      </c>
      <c r="P2170" s="627"/>
      <c r="Q2170" s="627">
        <v>5</v>
      </c>
      <c r="R2170" s="628"/>
      <c r="S2170" s="275" t="s">
        <v>188</v>
      </c>
      <c r="T2170" s="627">
        <v>0</v>
      </c>
      <c r="U2170" s="627"/>
      <c r="V2170" s="279">
        <v>0</v>
      </c>
      <c r="W2170" s="627">
        <v>0</v>
      </c>
      <c r="X2170" s="628"/>
    </row>
    <row r="2171" spans="2:24" s="50" customFormat="1">
      <c r="B2171" s="275" t="s">
        <v>187</v>
      </c>
      <c r="C2171" s="627">
        <v>10</v>
      </c>
      <c r="D2171" s="627"/>
      <c r="E2171" s="627">
        <v>12</v>
      </c>
      <c r="F2171" s="627"/>
      <c r="G2171" s="276">
        <v>22</v>
      </c>
      <c r="H2171" s="275" t="s">
        <v>186</v>
      </c>
      <c r="I2171" s="627">
        <v>9</v>
      </c>
      <c r="J2171" s="627"/>
      <c r="K2171" s="279">
        <v>11</v>
      </c>
      <c r="L2171" s="276">
        <v>20</v>
      </c>
      <c r="M2171" s="275" t="s">
        <v>185</v>
      </c>
      <c r="N2171" s="279">
        <v>0</v>
      </c>
      <c r="O2171" s="627">
        <v>3</v>
      </c>
      <c r="P2171" s="627"/>
      <c r="Q2171" s="627">
        <v>3</v>
      </c>
      <c r="R2171" s="628"/>
      <c r="S2171" s="275" t="s">
        <v>184</v>
      </c>
      <c r="T2171" s="627">
        <v>0</v>
      </c>
      <c r="U2171" s="627"/>
      <c r="V2171" s="279">
        <v>0</v>
      </c>
      <c r="W2171" s="627">
        <v>0</v>
      </c>
      <c r="X2171" s="628"/>
    </row>
    <row r="2172" spans="2:24" s="50" customFormat="1" ht="14.25" thickBot="1">
      <c r="B2172" s="277" t="s">
        <v>183</v>
      </c>
      <c r="C2172" s="632">
        <v>6</v>
      </c>
      <c r="D2172" s="632"/>
      <c r="E2172" s="632">
        <v>9</v>
      </c>
      <c r="F2172" s="632"/>
      <c r="G2172" s="278">
        <v>15</v>
      </c>
      <c r="H2172" s="277" t="s">
        <v>182</v>
      </c>
      <c r="I2172" s="632">
        <v>10</v>
      </c>
      <c r="J2172" s="632"/>
      <c r="K2172" s="280">
        <v>8</v>
      </c>
      <c r="L2172" s="278">
        <v>18</v>
      </c>
      <c r="M2172" s="277" t="s">
        <v>181</v>
      </c>
      <c r="N2172" s="280">
        <v>4</v>
      </c>
      <c r="O2172" s="632">
        <v>2</v>
      </c>
      <c r="P2172" s="632"/>
      <c r="Q2172" s="632">
        <v>6</v>
      </c>
      <c r="R2172" s="647"/>
      <c r="S2172" s="300" t="s">
        <v>180</v>
      </c>
      <c r="T2172" s="466">
        <v>0</v>
      </c>
      <c r="U2172" s="466"/>
      <c r="V2172" s="196">
        <v>0</v>
      </c>
      <c r="W2172" s="466">
        <v>0</v>
      </c>
      <c r="X2172" s="618"/>
    </row>
    <row r="2173" spans="2:24" s="50" customFormat="1" ht="14.25" thickBot="1">
      <c r="F2173" s="643" t="s">
        <v>179</v>
      </c>
      <c r="G2173" s="643"/>
      <c r="H2173" s="643"/>
      <c r="I2173" s="643"/>
      <c r="S2173" s="297" t="s">
        <v>178</v>
      </c>
      <c r="T2173" s="629">
        <v>0</v>
      </c>
      <c r="U2173" s="629"/>
      <c r="V2173" s="299">
        <v>0</v>
      </c>
      <c r="W2173" s="629">
        <v>0</v>
      </c>
      <c r="X2173" s="630"/>
    </row>
    <row r="2174" spans="2:24" s="50" customFormat="1">
      <c r="B2174" s="281" t="s">
        <v>177</v>
      </c>
      <c r="C2174" s="634">
        <f>SUM(C2148:D2152)</f>
        <v>29</v>
      </c>
      <c r="D2174" s="634"/>
      <c r="E2174" s="634">
        <f>SUM(E2148:F2152)</f>
        <v>39</v>
      </c>
      <c r="F2174" s="634"/>
      <c r="G2174" s="282">
        <f>SUM(C2174:F2174)</f>
        <v>68</v>
      </c>
      <c r="H2174" s="281" t="s">
        <v>176</v>
      </c>
      <c r="I2174" s="633">
        <f>SUM(N2148:N2152)</f>
        <v>34</v>
      </c>
      <c r="J2174" s="633"/>
      <c r="K2174" s="287">
        <f>SUM(O2148:P2152)</f>
        <v>45</v>
      </c>
      <c r="L2174" s="282">
        <f t="shared" ref="L2174:L2180" si="356">SUM(H2174:K2174)</f>
        <v>79</v>
      </c>
      <c r="M2174" s="268" t="s">
        <v>175</v>
      </c>
      <c r="N2174" s="290">
        <f>SUM(T2173:U2178)</f>
        <v>0</v>
      </c>
      <c r="O2174" s="634">
        <f>SUM(V2173:V2177)</f>
        <v>0</v>
      </c>
      <c r="P2174" s="634"/>
      <c r="Q2174" s="634">
        <f t="shared" ref="Q2174:Q2175" si="357">SUM(M2174:P2174)</f>
        <v>0</v>
      </c>
      <c r="R2174" s="644">
        <f t="shared" ref="R2174:R2175" si="358">SUM(N2174:Q2174)</f>
        <v>0</v>
      </c>
      <c r="S2174" s="275" t="s">
        <v>174</v>
      </c>
      <c r="T2174" s="627">
        <v>0</v>
      </c>
      <c r="U2174" s="627"/>
      <c r="V2174" s="279">
        <v>0</v>
      </c>
      <c r="W2174" s="627">
        <v>0</v>
      </c>
      <c r="X2174" s="628"/>
    </row>
    <row r="2175" spans="2:24" s="50" customFormat="1" ht="14.25" thickBot="1">
      <c r="B2175" s="283" t="s">
        <v>173</v>
      </c>
      <c r="C2175" s="645">
        <f>SUM(C2153:D2157)</f>
        <v>35</v>
      </c>
      <c r="D2175" s="645"/>
      <c r="E2175" s="645">
        <f>SUM(E2153:F2157)</f>
        <v>51</v>
      </c>
      <c r="F2175" s="645"/>
      <c r="G2175" s="284">
        <f t="shared" ref="G2175:G2183" si="359">SUM(C2175:F2175)</f>
        <v>86</v>
      </c>
      <c r="H2175" s="283" t="s">
        <v>172</v>
      </c>
      <c r="I2175" s="648">
        <f>SUM(N2153:N2157)</f>
        <v>35</v>
      </c>
      <c r="J2175" s="648"/>
      <c r="K2175" s="288">
        <f>SUM(O2153:P2157)</f>
        <v>39</v>
      </c>
      <c r="L2175" s="284">
        <f t="shared" si="356"/>
        <v>74</v>
      </c>
      <c r="M2175" s="269" t="s">
        <v>159</v>
      </c>
      <c r="N2175" s="291">
        <f>T2178</f>
        <v>0</v>
      </c>
      <c r="O2175" s="641">
        <f>V2178</f>
        <v>0</v>
      </c>
      <c r="P2175" s="641"/>
      <c r="Q2175" s="641">
        <f t="shared" si="357"/>
        <v>0</v>
      </c>
      <c r="R2175" s="660">
        <f t="shared" si="358"/>
        <v>0</v>
      </c>
      <c r="S2175" s="275" t="s">
        <v>171</v>
      </c>
      <c r="T2175" s="627">
        <v>0</v>
      </c>
      <c r="U2175" s="627"/>
      <c r="V2175" s="279">
        <v>0</v>
      </c>
      <c r="W2175" s="627">
        <v>0</v>
      </c>
      <c r="X2175" s="628"/>
    </row>
    <row r="2176" spans="2:24" s="50" customFormat="1" ht="14.25" thickBot="1">
      <c r="B2176" s="283" t="s">
        <v>170</v>
      </c>
      <c r="C2176" s="645">
        <f>SUM(C2158:D2162)</f>
        <v>38</v>
      </c>
      <c r="D2176" s="645"/>
      <c r="E2176" s="645">
        <f>SUM(E2158:F2162)</f>
        <v>34</v>
      </c>
      <c r="F2176" s="645"/>
      <c r="G2176" s="284">
        <f t="shared" si="359"/>
        <v>72</v>
      </c>
      <c r="H2176" s="283" t="s">
        <v>169</v>
      </c>
      <c r="I2176" s="648">
        <f>SUM(N2158:N2162)</f>
        <v>47</v>
      </c>
      <c r="J2176" s="648"/>
      <c r="K2176" s="288">
        <f>SUM(O2158:P2162)</f>
        <v>36</v>
      </c>
      <c r="L2176" s="284">
        <f t="shared" si="356"/>
        <v>83</v>
      </c>
      <c r="S2176" s="275" t="s">
        <v>168</v>
      </c>
      <c r="T2176" s="627">
        <v>0</v>
      </c>
      <c r="U2176" s="627"/>
      <c r="V2176" s="279">
        <v>0</v>
      </c>
      <c r="W2176" s="627">
        <v>0</v>
      </c>
      <c r="X2176" s="628"/>
    </row>
    <row r="2177" spans="2:24" s="50" customFormat="1">
      <c r="B2177" s="283" t="s">
        <v>167</v>
      </c>
      <c r="C2177" s="645">
        <f>SUM(C2163:D2167)</f>
        <v>53</v>
      </c>
      <c r="D2177" s="645"/>
      <c r="E2177" s="645">
        <f>SUM(E2163:F2167)</f>
        <v>41</v>
      </c>
      <c r="F2177" s="645"/>
      <c r="G2177" s="284">
        <f t="shared" si="359"/>
        <v>94</v>
      </c>
      <c r="H2177" s="283" t="s">
        <v>166</v>
      </c>
      <c r="I2177" s="648">
        <f>SUM(N2163:N2167)</f>
        <v>38</v>
      </c>
      <c r="J2177" s="648"/>
      <c r="K2177" s="288">
        <f>SUM(O2163:P2167)</f>
        <v>55</v>
      </c>
      <c r="L2177" s="284">
        <f t="shared" si="356"/>
        <v>93</v>
      </c>
      <c r="M2177" s="639" t="s">
        <v>165</v>
      </c>
      <c r="N2177" s="635">
        <f>SUM(I2177:J2183,N2174:N2175)</f>
        <v>85</v>
      </c>
      <c r="O2177" s="635">
        <f>SUM(K2177:K2183,O2174:P2175)</f>
        <v>118</v>
      </c>
      <c r="P2177" s="635"/>
      <c r="Q2177" s="635">
        <f t="shared" ref="Q2177:Q2178" si="360">SUM(M2177:P2177)</f>
        <v>203</v>
      </c>
      <c r="R2177" s="637">
        <f t="shared" ref="R2177:R2178" si="361">SUM(N2177:Q2177)</f>
        <v>406</v>
      </c>
      <c r="S2177" s="300" t="s">
        <v>164</v>
      </c>
      <c r="T2177" s="302">
        <v>0</v>
      </c>
      <c r="U2177" s="302">
        <v>0</v>
      </c>
      <c r="V2177" s="302">
        <v>0</v>
      </c>
      <c r="W2177" s="466">
        <v>0</v>
      </c>
      <c r="X2177" s="618"/>
    </row>
    <row r="2178" spans="2:24" s="50" customFormat="1" ht="14.25" thickBot="1">
      <c r="B2178" s="283" t="s">
        <v>163</v>
      </c>
      <c r="C2178" s="645">
        <f>SUM(C2168:D2172)</f>
        <v>39</v>
      </c>
      <c r="D2178" s="645"/>
      <c r="E2178" s="645">
        <f>SUM(E2168:F2172)</f>
        <v>43</v>
      </c>
      <c r="F2178" s="645"/>
      <c r="G2178" s="284">
        <f t="shared" si="359"/>
        <v>82</v>
      </c>
      <c r="H2178" s="283" t="s">
        <v>162</v>
      </c>
      <c r="I2178" s="648">
        <f>SUM(N2168:N2172)</f>
        <v>13</v>
      </c>
      <c r="J2178" s="648"/>
      <c r="K2178" s="288">
        <f>SUM(O2168:P2172)</f>
        <v>13</v>
      </c>
      <c r="L2178" s="284">
        <f t="shared" si="356"/>
        <v>26</v>
      </c>
      <c r="M2178" s="640"/>
      <c r="N2178" s="636"/>
      <c r="O2178" s="636"/>
      <c r="P2178" s="636"/>
      <c r="Q2178" s="636">
        <f t="shared" si="360"/>
        <v>0</v>
      </c>
      <c r="R2178" s="638">
        <f t="shared" si="361"/>
        <v>0</v>
      </c>
      <c r="S2178" s="277" t="s">
        <v>159</v>
      </c>
      <c r="T2178" s="632">
        <v>0</v>
      </c>
      <c r="U2178" s="632"/>
      <c r="V2178" s="280">
        <v>0</v>
      </c>
      <c r="W2178" s="632">
        <v>0</v>
      </c>
      <c r="X2178" s="647"/>
    </row>
    <row r="2179" spans="2:24" s="50" customFormat="1" ht="14.25" thickBot="1">
      <c r="B2179" s="283" t="s">
        <v>158</v>
      </c>
      <c r="C2179" s="645">
        <f>SUM(I2148:J2152)</f>
        <v>43</v>
      </c>
      <c r="D2179" s="645"/>
      <c r="E2179" s="645">
        <f>SUM(K2148:K2152)</f>
        <v>35</v>
      </c>
      <c r="F2179" s="645"/>
      <c r="G2179" s="284">
        <f t="shared" si="359"/>
        <v>78</v>
      </c>
      <c r="H2179" s="283" t="s">
        <v>157</v>
      </c>
      <c r="I2179" s="648">
        <f>SUM(T2148:U2152)</f>
        <v>18</v>
      </c>
      <c r="J2179" s="648"/>
      <c r="K2179" s="288">
        <f>SUM(V2148:V2152)</f>
        <v>27</v>
      </c>
      <c r="L2179" s="284">
        <f t="shared" si="356"/>
        <v>45</v>
      </c>
      <c r="M2179" s="292" t="s">
        <v>161</v>
      </c>
      <c r="N2179" s="319"/>
      <c r="O2179" s="320"/>
      <c r="P2179" s="649">
        <f>Q2177/Q2181*100</f>
        <v>15.603382013835512</v>
      </c>
      <c r="Q2179" s="650"/>
      <c r="R2179" s="271" t="s">
        <v>160</v>
      </c>
    </row>
    <row r="2180" spans="2:24" s="50" customFormat="1" ht="14.25" thickBot="1">
      <c r="B2180" s="283" t="s">
        <v>156</v>
      </c>
      <c r="C2180" s="645">
        <f>SUM(I2153:J2157)</f>
        <v>54</v>
      </c>
      <c r="D2180" s="645"/>
      <c r="E2180" s="645">
        <f>SUM(K2153:K2157)</f>
        <v>42</v>
      </c>
      <c r="F2180" s="645"/>
      <c r="G2180" s="284">
        <f t="shared" si="359"/>
        <v>96</v>
      </c>
      <c r="H2180" s="283" t="s">
        <v>155</v>
      </c>
      <c r="I2180" s="648">
        <f>SUM(T2153:U2157)</f>
        <v>10</v>
      </c>
      <c r="J2180" s="648"/>
      <c r="K2180" s="288">
        <f>SUM(V2153:V2157)</f>
        <v>11</v>
      </c>
      <c r="L2180" s="284">
        <f t="shared" si="356"/>
        <v>21</v>
      </c>
    </row>
    <row r="2181" spans="2:24" s="50" customFormat="1">
      <c r="B2181" s="283" t="s">
        <v>154</v>
      </c>
      <c r="C2181" s="645">
        <f>SUM(I2158:J2162)</f>
        <v>38</v>
      </c>
      <c r="D2181" s="645"/>
      <c r="E2181" s="645">
        <f>SUM(K2158:K2162)</f>
        <v>39</v>
      </c>
      <c r="F2181" s="645"/>
      <c r="G2181" s="284">
        <f t="shared" si="359"/>
        <v>77</v>
      </c>
      <c r="H2181" s="283" t="s">
        <v>153</v>
      </c>
      <c r="I2181" s="648">
        <f>SUM(T2158:U2162)</f>
        <v>5</v>
      </c>
      <c r="J2181" s="648"/>
      <c r="K2181" s="288">
        <f>SUM(V2158:V2162)</f>
        <v>7</v>
      </c>
      <c r="L2181" s="284">
        <f>SUM(H2181:K2181)</f>
        <v>12</v>
      </c>
      <c r="M2181" s="639" t="s">
        <v>152</v>
      </c>
      <c r="N2181" s="635">
        <f>SUM(C2174:D2183,I2174:J2183,N2174:N2175)</f>
        <v>629</v>
      </c>
      <c r="O2181" s="635">
        <f>SUM(E2174:F2183,K2174:K2183,O2174:P2175)</f>
        <v>672</v>
      </c>
      <c r="P2181" s="635"/>
      <c r="Q2181" s="635">
        <f>SUM(N2181:P2182)</f>
        <v>1301</v>
      </c>
      <c r="R2181" s="637"/>
      <c r="S2181" s="651" t="s">
        <v>151</v>
      </c>
      <c r="T2181" s="623">
        <v>38</v>
      </c>
      <c r="U2181" s="623"/>
      <c r="V2181" s="623">
        <v>39</v>
      </c>
      <c r="W2181" s="623">
        <v>38</v>
      </c>
      <c r="X2181" s="625"/>
    </row>
    <row r="2182" spans="2:24" s="50" customFormat="1" ht="14.25" thickBot="1">
      <c r="B2182" s="283" t="s">
        <v>150</v>
      </c>
      <c r="C2182" s="645">
        <f>SUM(I2163:J2167)</f>
        <v>50</v>
      </c>
      <c r="D2182" s="645"/>
      <c r="E2182" s="645">
        <f>SUM(K2163:K2167)</f>
        <v>58</v>
      </c>
      <c r="F2182" s="645"/>
      <c r="G2182" s="284">
        <f t="shared" si="359"/>
        <v>108</v>
      </c>
      <c r="H2182" s="283" t="s">
        <v>149</v>
      </c>
      <c r="I2182" s="648">
        <f>SUM(T2163:U2167)</f>
        <v>0</v>
      </c>
      <c r="J2182" s="648"/>
      <c r="K2182" s="288">
        <f>SUM(V2163:V2167)</f>
        <v>5</v>
      </c>
      <c r="L2182" s="284">
        <f t="shared" ref="L2182:L2183" si="362">SUM(H2182:K2182)</f>
        <v>5</v>
      </c>
      <c r="M2182" s="640"/>
      <c r="N2182" s="636"/>
      <c r="O2182" s="636"/>
      <c r="P2182" s="636"/>
      <c r="Q2182" s="636"/>
      <c r="R2182" s="638"/>
      <c r="S2182" s="652"/>
      <c r="T2182" s="624"/>
      <c r="U2182" s="624"/>
      <c r="V2182" s="624"/>
      <c r="W2182" s="624"/>
      <c r="X2182" s="626"/>
    </row>
    <row r="2183" spans="2:24" s="50" customFormat="1" ht="14.25" thickBot="1">
      <c r="B2183" s="285" t="s">
        <v>148</v>
      </c>
      <c r="C2183" s="641">
        <f>SUM(I2168:J2172)</f>
        <v>49</v>
      </c>
      <c r="D2183" s="641"/>
      <c r="E2183" s="641">
        <f>SUM(K2168:K2172)</f>
        <v>52</v>
      </c>
      <c r="F2183" s="641"/>
      <c r="G2183" s="286">
        <f t="shared" si="359"/>
        <v>101</v>
      </c>
      <c r="H2183" s="285" t="s">
        <v>147</v>
      </c>
      <c r="I2183" s="653">
        <f>SUM(T2168:U2172)</f>
        <v>1</v>
      </c>
      <c r="J2183" s="653"/>
      <c r="K2183" s="289">
        <f>SUM(V2168:V2172)</f>
        <v>0</v>
      </c>
      <c r="L2183" s="286">
        <f t="shared" si="362"/>
        <v>1</v>
      </c>
      <c r="M2183" s="269" t="s">
        <v>7</v>
      </c>
      <c r="N2183" s="306"/>
      <c r="O2183" s="306"/>
      <c r="P2183" s="306"/>
      <c r="Q2183" s="661">
        <f>字別人口!Q124</f>
        <v>523</v>
      </c>
      <c r="R2183" s="662"/>
      <c r="S2183" s="643" t="s">
        <v>146</v>
      </c>
      <c r="T2183" s="643"/>
      <c r="U2183" s="643"/>
      <c r="V2183" s="643"/>
      <c r="W2183" s="169">
        <v>52</v>
      </c>
      <c r="X2183" s="107">
        <v>74</v>
      </c>
    </row>
    <row r="2185" spans="2:24" s="50" customFormat="1"/>
    <row r="2186" spans="2:24" s="50" customFormat="1" ht="13.5" customHeight="1">
      <c r="B2186" s="643" t="s">
        <v>1</v>
      </c>
      <c r="C2186" s="643"/>
      <c r="D2186" s="643" t="s">
        <v>2</v>
      </c>
      <c r="E2186" s="643"/>
      <c r="F2186" s="643"/>
      <c r="G2186" s="643"/>
      <c r="H2186" s="643"/>
      <c r="I2186" s="643"/>
      <c r="J2186" s="631" t="s">
        <v>338</v>
      </c>
      <c r="K2186" s="631"/>
      <c r="L2186" s="631"/>
      <c r="M2186" s="631"/>
      <c r="N2186" s="631"/>
      <c r="O2186" s="631"/>
      <c r="P2186" s="631"/>
      <c r="U2186" s="193" t="str">
        <f>$U$2</f>
        <v>平成29年11月30日</v>
      </c>
      <c r="V2186" s="193"/>
      <c r="W2186" s="193"/>
      <c r="X2186" s="193" t="s">
        <v>0</v>
      </c>
    </row>
    <row r="2187" spans="2:24" s="50" customFormat="1" ht="13.5" customHeight="1">
      <c r="B2187" s="643" t="s">
        <v>282</v>
      </c>
      <c r="C2187" s="643"/>
      <c r="D2187" s="643" t="s">
        <v>91</v>
      </c>
      <c r="E2187" s="643"/>
      <c r="F2187" s="643"/>
      <c r="G2187" s="643"/>
      <c r="H2187" s="260"/>
      <c r="I2187" s="260"/>
      <c r="J2187" s="631"/>
      <c r="K2187" s="631"/>
      <c r="L2187" s="631"/>
      <c r="M2187" s="631"/>
      <c r="N2187" s="631"/>
      <c r="O2187" s="631"/>
      <c r="P2187" s="631"/>
      <c r="U2187" s="193" t="str">
        <f>$U$3</f>
        <v>平成29年12月 1日</v>
      </c>
      <c r="V2187" s="193"/>
      <c r="W2187" s="193"/>
      <c r="X2187" s="193" t="s">
        <v>3</v>
      </c>
    </row>
    <row r="2188" spans="2:24" s="50" customFormat="1" ht="13.5" customHeight="1" thickBot="1">
      <c r="J2188" s="273"/>
      <c r="K2188" s="273"/>
      <c r="L2188" s="273"/>
      <c r="M2188" s="273"/>
      <c r="N2188" s="273"/>
      <c r="O2188" s="273"/>
      <c r="P2188" s="273"/>
      <c r="U2188" s="260"/>
      <c r="X2188" s="260"/>
    </row>
    <row r="2189" spans="2:24" s="50" customFormat="1">
      <c r="B2189" s="294" t="s">
        <v>280</v>
      </c>
      <c r="C2189" s="642" t="s">
        <v>4</v>
      </c>
      <c r="D2189" s="642"/>
      <c r="E2189" s="642" t="s">
        <v>5</v>
      </c>
      <c r="F2189" s="642"/>
      <c r="G2189" s="295" t="s">
        <v>6</v>
      </c>
      <c r="H2189" s="294" t="s">
        <v>280</v>
      </c>
      <c r="I2189" s="642" t="s">
        <v>4</v>
      </c>
      <c r="J2189" s="642"/>
      <c r="K2189" s="296" t="s">
        <v>5</v>
      </c>
      <c r="L2189" s="295" t="s">
        <v>6</v>
      </c>
      <c r="M2189" s="294" t="s">
        <v>280</v>
      </c>
      <c r="N2189" s="296" t="s">
        <v>4</v>
      </c>
      <c r="O2189" s="642" t="s">
        <v>5</v>
      </c>
      <c r="P2189" s="642"/>
      <c r="Q2189" s="642" t="s">
        <v>6</v>
      </c>
      <c r="R2189" s="646"/>
      <c r="S2189" s="294" t="s">
        <v>280</v>
      </c>
      <c r="T2189" s="642" t="s">
        <v>4</v>
      </c>
      <c r="U2189" s="642"/>
      <c r="V2189" s="296" t="s">
        <v>5</v>
      </c>
      <c r="W2189" s="642" t="s">
        <v>6</v>
      </c>
      <c r="X2189" s="646"/>
    </row>
    <row r="2190" spans="2:24" s="50" customFormat="1">
      <c r="B2190" s="297" t="s">
        <v>279</v>
      </c>
      <c r="C2190" s="629">
        <v>37</v>
      </c>
      <c r="D2190" s="629"/>
      <c r="E2190" s="629">
        <v>36</v>
      </c>
      <c r="F2190" s="629"/>
      <c r="G2190" s="298">
        <v>73</v>
      </c>
      <c r="H2190" s="297" t="s">
        <v>278</v>
      </c>
      <c r="I2190" s="629">
        <v>20</v>
      </c>
      <c r="J2190" s="629"/>
      <c r="K2190" s="299">
        <v>17</v>
      </c>
      <c r="L2190" s="298">
        <v>37</v>
      </c>
      <c r="M2190" s="297" t="s">
        <v>277</v>
      </c>
      <c r="N2190" s="299">
        <v>26</v>
      </c>
      <c r="O2190" s="629">
        <v>24</v>
      </c>
      <c r="P2190" s="629"/>
      <c r="Q2190" s="629">
        <v>50</v>
      </c>
      <c r="R2190" s="630"/>
      <c r="S2190" s="297" t="s">
        <v>276</v>
      </c>
      <c r="T2190" s="629">
        <v>8</v>
      </c>
      <c r="U2190" s="629"/>
      <c r="V2190" s="299">
        <v>10</v>
      </c>
      <c r="W2190" s="629">
        <v>18</v>
      </c>
      <c r="X2190" s="630"/>
    </row>
    <row r="2191" spans="2:24" s="50" customFormat="1">
      <c r="B2191" s="275" t="s">
        <v>275</v>
      </c>
      <c r="C2191" s="627">
        <v>40</v>
      </c>
      <c r="D2191" s="627"/>
      <c r="E2191" s="627">
        <v>31</v>
      </c>
      <c r="F2191" s="627"/>
      <c r="G2191" s="276">
        <v>71</v>
      </c>
      <c r="H2191" s="275" t="s">
        <v>274</v>
      </c>
      <c r="I2191" s="627">
        <v>13</v>
      </c>
      <c r="J2191" s="627"/>
      <c r="K2191" s="279">
        <v>31</v>
      </c>
      <c r="L2191" s="276">
        <v>44</v>
      </c>
      <c r="M2191" s="275" t="s">
        <v>273</v>
      </c>
      <c r="N2191" s="279">
        <v>19</v>
      </c>
      <c r="O2191" s="627">
        <v>29</v>
      </c>
      <c r="P2191" s="627"/>
      <c r="Q2191" s="627">
        <v>48</v>
      </c>
      <c r="R2191" s="628"/>
      <c r="S2191" s="275" t="s">
        <v>272</v>
      </c>
      <c r="T2191" s="627">
        <v>15</v>
      </c>
      <c r="U2191" s="627"/>
      <c r="V2191" s="279">
        <v>16</v>
      </c>
      <c r="W2191" s="627">
        <v>31</v>
      </c>
      <c r="X2191" s="628"/>
    </row>
    <row r="2192" spans="2:24" s="50" customFormat="1">
      <c r="B2192" s="275" t="s">
        <v>271</v>
      </c>
      <c r="C2192" s="627">
        <v>52</v>
      </c>
      <c r="D2192" s="627"/>
      <c r="E2192" s="627">
        <v>36</v>
      </c>
      <c r="F2192" s="627"/>
      <c r="G2192" s="276">
        <v>88</v>
      </c>
      <c r="H2192" s="275" t="s">
        <v>270</v>
      </c>
      <c r="I2192" s="627">
        <v>29</v>
      </c>
      <c r="J2192" s="627"/>
      <c r="K2192" s="279">
        <v>23</v>
      </c>
      <c r="L2192" s="276">
        <v>52</v>
      </c>
      <c r="M2192" s="275" t="s">
        <v>269</v>
      </c>
      <c r="N2192" s="279">
        <v>28</v>
      </c>
      <c r="O2192" s="627">
        <v>32</v>
      </c>
      <c r="P2192" s="627"/>
      <c r="Q2192" s="627">
        <v>60</v>
      </c>
      <c r="R2192" s="628"/>
      <c r="S2192" s="275" t="s">
        <v>268</v>
      </c>
      <c r="T2192" s="627">
        <v>12</v>
      </c>
      <c r="U2192" s="627"/>
      <c r="V2192" s="279">
        <v>17</v>
      </c>
      <c r="W2192" s="627">
        <v>29</v>
      </c>
      <c r="X2192" s="628"/>
    </row>
    <row r="2193" spans="2:24" s="50" customFormat="1">
      <c r="B2193" s="275" t="s">
        <v>267</v>
      </c>
      <c r="C2193" s="627">
        <v>29</v>
      </c>
      <c r="D2193" s="627"/>
      <c r="E2193" s="627">
        <v>35</v>
      </c>
      <c r="F2193" s="627"/>
      <c r="G2193" s="276">
        <v>64</v>
      </c>
      <c r="H2193" s="275" t="s">
        <v>266</v>
      </c>
      <c r="I2193" s="627">
        <v>30</v>
      </c>
      <c r="J2193" s="627"/>
      <c r="K2193" s="279">
        <v>35</v>
      </c>
      <c r="L2193" s="276">
        <v>65</v>
      </c>
      <c r="M2193" s="275" t="s">
        <v>265</v>
      </c>
      <c r="N2193" s="279">
        <v>25</v>
      </c>
      <c r="O2193" s="627">
        <v>28</v>
      </c>
      <c r="P2193" s="627"/>
      <c r="Q2193" s="627">
        <v>53</v>
      </c>
      <c r="R2193" s="628"/>
      <c r="S2193" s="275" t="s">
        <v>264</v>
      </c>
      <c r="T2193" s="627">
        <v>6</v>
      </c>
      <c r="U2193" s="627"/>
      <c r="V2193" s="279">
        <v>8</v>
      </c>
      <c r="W2193" s="627">
        <v>14</v>
      </c>
      <c r="X2193" s="628"/>
    </row>
    <row r="2194" spans="2:24" s="50" customFormat="1">
      <c r="B2194" s="300" t="s">
        <v>263</v>
      </c>
      <c r="C2194" s="466">
        <v>34</v>
      </c>
      <c r="D2194" s="466"/>
      <c r="E2194" s="466">
        <v>37</v>
      </c>
      <c r="F2194" s="466"/>
      <c r="G2194" s="301">
        <v>71</v>
      </c>
      <c r="H2194" s="300" t="s">
        <v>262</v>
      </c>
      <c r="I2194" s="466">
        <v>30</v>
      </c>
      <c r="J2194" s="466"/>
      <c r="K2194" s="196">
        <v>31</v>
      </c>
      <c r="L2194" s="301">
        <v>61</v>
      </c>
      <c r="M2194" s="300" t="s">
        <v>261</v>
      </c>
      <c r="N2194" s="196">
        <v>19</v>
      </c>
      <c r="O2194" s="466">
        <v>27</v>
      </c>
      <c r="P2194" s="466"/>
      <c r="Q2194" s="466">
        <v>46</v>
      </c>
      <c r="R2194" s="618"/>
      <c r="S2194" s="300" t="s">
        <v>260</v>
      </c>
      <c r="T2194" s="466">
        <v>9</v>
      </c>
      <c r="U2194" s="466"/>
      <c r="V2194" s="196">
        <v>7</v>
      </c>
      <c r="W2194" s="466">
        <v>16</v>
      </c>
      <c r="X2194" s="618"/>
    </row>
    <row r="2195" spans="2:24" s="50" customFormat="1">
      <c r="B2195" s="275" t="s">
        <v>259</v>
      </c>
      <c r="C2195" s="627">
        <v>25</v>
      </c>
      <c r="D2195" s="627"/>
      <c r="E2195" s="627">
        <v>30</v>
      </c>
      <c r="F2195" s="627"/>
      <c r="G2195" s="276">
        <v>55</v>
      </c>
      <c r="H2195" s="275" t="s">
        <v>258</v>
      </c>
      <c r="I2195" s="627">
        <v>24</v>
      </c>
      <c r="J2195" s="627"/>
      <c r="K2195" s="279">
        <v>25</v>
      </c>
      <c r="L2195" s="276">
        <v>49</v>
      </c>
      <c r="M2195" s="275" t="s">
        <v>257</v>
      </c>
      <c r="N2195" s="279">
        <v>18</v>
      </c>
      <c r="O2195" s="627">
        <v>21</v>
      </c>
      <c r="P2195" s="627"/>
      <c r="Q2195" s="627">
        <v>39</v>
      </c>
      <c r="R2195" s="628"/>
      <c r="S2195" s="275" t="s">
        <v>256</v>
      </c>
      <c r="T2195" s="627">
        <v>7</v>
      </c>
      <c r="U2195" s="627"/>
      <c r="V2195" s="279">
        <v>13</v>
      </c>
      <c r="W2195" s="627">
        <v>20</v>
      </c>
      <c r="X2195" s="628"/>
    </row>
    <row r="2196" spans="2:24" s="50" customFormat="1">
      <c r="B2196" s="275" t="s">
        <v>255</v>
      </c>
      <c r="C2196" s="627">
        <v>37</v>
      </c>
      <c r="D2196" s="627"/>
      <c r="E2196" s="627">
        <v>22</v>
      </c>
      <c r="F2196" s="627"/>
      <c r="G2196" s="276">
        <v>59</v>
      </c>
      <c r="H2196" s="275" t="s">
        <v>254</v>
      </c>
      <c r="I2196" s="627">
        <v>40</v>
      </c>
      <c r="J2196" s="627"/>
      <c r="K2196" s="279">
        <v>32</v>
      </c>
      <c r="L2196" s="276">
        <v>72</v>
      </c>
      <c r="M2196" s="275" t="s">
        <v>253</v>
      </c>
      <c r="N2196" s="279">
        <v>33</v>
      </c>
      <c r="O2196" s="627">
        <v>31</v>
      </c>
      <c r="P2196" s="627"/>
      <c r="Q2196" s="627">
        <v>64</v>
      </c>
      <c r="R2196" s="628"/>
      <c r="S2196" s="275" t="s">
        <v>252</v>
      </c>
      <c r="T2196" s="627">
        <v>8</v>
      </c>
      <c r="U2196" s="627"/>
      <c r="V2196" s="279">
        <v>8</v>
      </c>
      <c r="W2196" s="627">
        <v>16</v>
      </c>
      <c r="X2196" s="628"/>
    </row>
    <row r="2197" spans="2:24" s="50" customFormat="1">
      <c r="B2197" s="275" t="s">
        <v>251</v>
      </c>
      <c r="C2197" s="627">
        <v>32</v>
      </c>
      <c r="D2197" s="627"/>
      <c r="E2197" s="627">
        <v>27</v>
      </c>
      <c r="F2197" s="627"/>
      <c r="G2197" s="276">
        <v>59</v>
      </c>
      <c r="H2197" s="275" t="s">
        <v>250</v>
      </c>
      <c r="I2197" s="627">
        <v>35</v>
      </c>
      <c r="J2197" s="627"/>
      <c r="K2197" s="279">
        <v>45</v>
      </c>
      <c r="L2197" s="276">
        <v>80</v>
      </c>
      <c r="M2197" s="275" t="s">
        <v>249</v>
      </c>
      <c r="N2197" s="279">
        <v>19</v>
      </c>
      <c r="O2197" s="627">
        <v>16</v>
      </c>
      <c r="P2197" s="627"/>
      <c r="Q2197" s="627">
        <v>35</v>
      </c>
      <c r="R2197" s="628"/>
      <c r="S2197" s="275" t="s">
        <v>248</v>
      </c>
      <c r="T2197" s="627">
        <v>8</v>
      </c>
      <c r="U2197" s="627"/>
      <c r="V2197" s="279">
        <v>12</v>
      </c>
      <c r="W2197" s="627">
        <v>20</v>
      </c>
      <c r="X2197" s="628"/>
    </row>
    <row r="2198" spans="2:24" s="50" customFormat="1">
      <c r="B2198" s="275" t="s">
        <v>247</v>
      </c>
      <c r="C2198" s="627">
        <v>30</v>
      </c>
      <c r="D2198" s="627"/>
      <c r="E2198" s="627">
        <v>21</v>
      </c>
      <c r="F2198" s="627"/>
      <c r="G2198" s="276">
        <v>51</v>
      </c>
      <c r="H2198" s="275" t="s">
        <v>246</v>
      </c>
      <c r="I2198" s="627">
        <v>32</v>
      </c>
      <c r="J2198" s="627"/>
      <c r="K2198" s="279">
        <v>36</v>
      </c>
      <c r="L2198" s="276">
        <v>68</v>
      </c>
      <c r="M2198" s="275" t="s">
        <v>245</v>
      </c>
      <c r="N2198" s="279">
        <v>25</v>
      </c>
      <c r="O2198" s="627">
        <v>28</v>
      </c>
      <c r="P2198" s="627"/>
      <c r="Q2198" s="627">
        <v>53</v>
      </c>
      <c r="R2198" s="628"/>
      <c r="S2198" s="275" t="s">
        <v>244</v>
      </c>
      <c r="T2198" s="627">
        <v>6</v>
      </c>
      <c r="U2198" s="627"/>
      <c r="V2198" s="279">
        <v>9</v>
      </c>
      <c r="W2198" s="627">
        <v>15</v>
      </c>
      <c r="X2198" s="628"/>
    </row>
    <row r="2199" spans="2:24" s="50" customFormat="1">
      <c r="B2199" s="300" t="s">
        <v>243</v>
      </c>
      <c r="C2199" s="466">
        <v>24</v>
      </c>
      <c r="D2199" s="466"/>
      <c r="E2199" s="466">
        <v>23</v>
      </c>
      <c r="F2199" s="466"/>
      <c r="G2199" s="301">
        <v>47</v>
      </c>
      <c r="H2199" s="300" t="s">
        <v>242</v>
      </c>
      <c r="I2199" s="466">
        <v>41</v>
      </c>
      <c r="J2199" s="466"/>
      <c r="K2199" s="196">
        <v>38</v>
      </c>
      <c r="L2199" s="301">
        <v>79</v>
      </c>
      <c r="M2199" s="300" t="s">
        <v>241</v>
      </c>
      <c r="N2199" s="196">
        <v>21</v>
      </c>
      <c r="O2199" s="466">
        <v>30</v>
      </c>
      <c r="P2199" s="466"/>
      <c r="Q2199" s="466">
        <v>51</v>
      </c>
      <c r="R2199" s="618"/>
      <c r="S2199" s="300" t="s">
        <v>240</v>
      </c>
      <c r="T2199" s="466">
        <v>8</v>
      </c>
      <c r="U2199" s="466"/>
      <c r="V2199" s="196">
        <v>11</v>
      </c>
      <c r="W2199" s="466">
        <v>19</v>
      </c>
      <c r="X2199" s="618"/>
    </row>
    <row r="2200" spans="2:24" s="50" customFormat="1">
      <c r="B2200" s="275" t="s">
        <v>239</v>
      </c>
      <c r="C2200" s="627">
        <v>29</v>
      </c>
      <c r="D2200" s="627"/>
      <c r="E2200" s="627">
        <v>25</v>
      </c>
      <c r="F2200" s="627"/>
      <c r="G2200" s="276">
        <v>54</v>
      </c>
      <c r="H2200" s="275" t="s">
        <v>238</v>
      </c>
      <c r="I2200" s="627">
        <v>30</v>
      </c>
      <c r="J2200" s="627"/>
      <c r="K2200" s="279">
        <v>47</v>
      </c>
      <c r="L2200" s="276">
        <v>77</v>
      </c>
      <c r="M2200" s="275" t="s">
        <v>237</v>
      </c>
      <c r="N2200" s="279">
        <v>23</v>
      </c>
      <c r="O2200" s="627">
        <v>16</v>
      </c>
      <c r="P2200" s="627"/>
      <c r="Q2200" s="627">
        <v>39</v>
      </c>
      <c r="R2200" s="628"/>
      <c r="S2200" s="275" t="s">
        <v>236</v>
      </c>
      <c r="T2200" s="627">
        <v>7</v>
      </c>
      <c r="U2200" s="627"/>
      <c r="V2200" s="279">
        <v>6</v>
      </c>
      <c r="W2200" s="627">
        <v>13</v>
      </c>
      <c r="X2200" s="628"/>
    </row>
    <row r="2201" spans="2:24" s="50" customFormat="1">
      <c r="B2201" s="275" t="s">
        <v>235</v>
      </c>
      <c r="C2201" s="627">
        <v>26</v>
      </c>
      <c r="D2201" s="627"/>
      <c r="E2201" s="627">
        <v>27</v>
      </c>
      <c r="F2201" s="627"/>
      <c r="G2201" s="276">
        <v>53</v>
      </c>
      <c r="H2201" s="275" t="s">
        <v>234</v>
      </c>
      <c r="I2201" s="627">
        <v>29</v>
      </c>
      <c r="J2201" s="627"/>
      <c r="K2201" s="279">
        <v>31</v>
      </c>
      <c r="L2201" s="276">
        <v>60</v>
      </c>
      <c r="M2201" s="275" t="s">
        <v>233</v>
      </c>
      <c r="N2201" s="279">
        <v>23</v>
      </c>
      <c r="O2201" s="627">
        <v>29</v>
      </c>
      <c r="P2201" s="627"/>
      <c r="Q2201" s="627">
        <v>52</v>
      </c>
      <c r="R2201" s="628"/>
      <c r="S2201" s="275" t="s">
        <v>232</v>
      </c>
      <c r="T2201" s="627">
        <v>2</v>
      </c>
      <c r="U2201" s="627"/>
      <c r="V2201" s="279">
        <v>11</v>
      </c>
      <c r="W2201" s="627">
        <v>13</v>
      </c>
      <c r="X2201" s="628"/>
    </row>
    <row r="2202" spans="2:24" s="50" customFormat="1">
      <c r="B2202" s="275" t="s">
        <v>231</v>
      </c>
      <c r="C2202" s="627">
        <v>30</v>
      </c>
      <c r="D2202" s="627"/>
      <c r="E2202" s="627">
        <v>23</v>
      </c>
      <c r="F2202" s="627"/>
      <c r="G2202" s="276">
        <v>53</v>
      </c>
      <c r="H2202" s="275" t="s">
        <v>230</v>
      </c>
      <c r="I2202" s="627">
        <v>33</v>
      </c>
      <c r="J2202" s="627"/>
      <c r="K2202" s="279">
        <v>29</v>
      </c>
      <c r="L2202" s="276">
        <v>62</v>
      </c>
      <c r="M2202" s="275" t="s">
        <v>229</v>
      </c>
      <c r="N2202" s="279">
        <v>26</v>
      </c>
      <c r="O2202" s="627">
        <v>26</v>
      </c>
      <c r="P2202" s="627"/>
      <c r="Q2202" s="627">
        <v>52</v>
      </c>
      <c r="R2202" s="628"/>
      <c r="S2202" s="275" t="s">
        <v>228</v>
      </c>
      <c r="T2202" s="627">
        <v>4</v>
      </c>
      <c r="U2202" s="627"/>
      <c r="V2202" s="279">
        <v>5</v>
      </c>
      <c r="W2202" s="627">
        <v>9</v>
      </c>
      <c r="X2202" s="628"/>
    </row>
    <row r="2203" spans="2:24" s="50" customFormat="1">
      <c r="B2203" s="275" t="s">
        <v>227</v>
      </c>
      <c r="C2203" s="627">
        <v>21</v>
      </c>
      <c r="D2203" s="627"/>
      <c r="E2203" s="627">
        <v>17</v>
      </c>
      <c r="F2203" s="627"/>
      <c r="G2203" s="276">
        <v>38</v>
      </c>
      <c r="H2203" s="275" t="s">
        <v>226</v>
      </c>
      <c r="I2203" s="627">
        <v>38</v>
      </c>
      <c r="J2203" s="627"/>
      <c r="K2203" s="279">
        <v>38</v>
      </c>
      <c r="L2203" s="276">
        <v>76</v>
      </c>
      <c r="M2203" s="275" t="s">
        <v>225</v>
      </c>
      <c r="N2203" s="279">
        <v>18</v>
      </c>
      <c r="O2203" s="627">
        <v>29</v>
      </c>
      <c r="P2203" s="627"/>
      <c r="Q2203" s="627">
        <v>47</v>
      </c>
      <c r="R2203" s="628"/>
      <c r="S2203" s="275" t="s">
        <v>224</v>
      </c>
      <c r="T2203" s="627">
        <v>7</v>
      </c>
      <c r="U2203" s="627"/>
      <c r="V2203" s="279">
        <v>5</v>
      </c>
      <c r="W2203" s="627">
        <v>12</v>
      </c>
      <c r="X2203" s="628"/>
    </row>
    <row r="2204" spans="2:24" s="50" customFormat="1">
      <c r="B2204" s="300" t="s">
        <v>223</v>
      </c>
      <c r="C2204" s="466">
        <v>29</v>
      </c>
      <c r="D2204" s="466"/>
      <c r="E2204" s="466">
        <v>16</v>
      </c>
      <c r="F2204" s="466"/>
      <c r="G2204" s="301">
        <v>45</v>
      </c>
      <c r="H2204" s="300" t="s">
        <v>222</v>
      </c>
      <c r="I2204" s="466">
        <v>41</v>
      </c>
      <c r="J2204" s="466"/>
      <c r="K2204" s="196">
        <v>40</v>
      </c>
      <c r="L2204" s="301">
        <v>81</v>
      </c>
      <c r="M2204" s="300" t="s">
        <v>221</v>
      </c>
      <c r="N2204" s="196">
        <v>13</v>
      </c>
      <c r="O2204" s="466">
        <v>26</v>
      </c>
      <c r="P2204" s="466"/>
      <c r="Q2204" s="466">
        <v>39</v>
      </c>
      <c r="R2204" s="618"/>
      <c r="S2204" s="300" t="s">
        <v>220</v>
      </c>
      <c r="T2204" s="466">
        <v>3</v>
      </c>
      <c r="U2204" s="466"/>
      <c r="V2204" s="196">
        <v>9</v>
      </c>
      <c r="W2204" s="466">
        <v>12</v>
      </c>
      <c r="X2204" s="618"/>
    </row>
    <row r="2205" spans="2:24" s="50" customFormat="1">
      <c r="B2205" s="275" t="s">
        <v>219</v>
      </c>
      <c r="C2205" s="627">
        <v>25</v>
      </c>
      <c r="D2205" s="627"/>
      <c r="E2205" s="627">
        <v>23</v>
      </c>
      <c r="F2205" s="627"/>
      <c r="G2205" s="276">
        <v>48</v>
      </c>
      <c r="H2205" s="275" t="s">
        <v>218</v>
      </c>
      <c r="I2205" s="627">
        <v>36</v>
      </c>
      <c r="J2205" s="627"/>
      <c r="K2205" s="279">
        <v>44</v>
      </c>
      <c r="L2205" s="276">
        <v>80</v>
      </c>
      <c r="M2205" s="275" t="s">
        <v>217</v>
      </c>
      <c r="N2205" s="279">
        <v>30</v>
      </c>
      <c r="O2205" s="627">
        <v>31</v>
      </c>
      <c r="P2205" s="627"/>
      <c r="Q2205" s="627">
        <v>61</v>
      </c>
      <c r="R2205" s="628"/>
      <c r="S2205" s="275" t="s">
        <v>216</v>
      </c>
      <c r="T2205" s="627">
        <v>1</v>
      </c>
      <c r="U2205" s="627"/>
      <c r="V2205" s="279">
        <v>4</v>
      </c>
      <c r="W2205" s="627">
        <v>5</v>
      </c>
      <c r="X2205" s="628"/>
    </row>
    <row r="2206" spans="2:24" s="50" customFormat="1">
      <c r="B2206" s="275" t="s">
        <v>215</v>
      </c>
      <c r="C2206" s="627">
        <v>29</v>
      </c>
      <c r="D2206" s="627"/>
      <c r="E2206" s="627">
        <v>27</v>
      </c>
      <c r="F2206" s="627"/>
      <c r="G2206" s="276">
        <v>56</v>
      </c>
      <c r="H2206" s="275" t="s">
        <v>214</v>
      </c>
      <c r="I2206" s="627">
        <v>44</v>
      </c>
      <c r="J2206" s="627"/>
      <c r="K2206" s="279">
        <v>34</v>
      </c>
      <c r="L2206" s="276">
        <v>78</v>
      </c>
      <c r="M2206" s="275" t="s">
        <v>213</v>
      </c>
      <c r="N2206" s="279">
        <v>27</v>
      </c>
      <c r="O2206" s="627">
        <v>21</v>
      </c>
      <c r="P2206" s="627"/>
      <c r="Q2206" s="627">
        <v>48</v>
      </c>
      <c r="R2206" s="628"/>
      <c r="S2206" s="275" t="s">
        <v>212</v>
      </c>
      <c r="T2206" s="627">
        <v>2</v>
      </c>
      <c r="U2206" s="627"/>
      <c r="V2206" s="279">
        <v>6</v>
      </c>
      <c r="W2206" s="627">
        <v>8</v>
      </c>
      <c r="X2206" s="628"/>
    </row>
    <row r="2207" spans="2:24" s="50" customFormat="1">
      <c r="B2207" s="275" t="s">
        <v>211</v>
      </c>
      <c r="C2207" s="627">
        <v>21</v>
      </c>
      <c r="D2207" s="627"/>
      <c r="E2207" s="627">
        <v>19</v>
      </c>
      <c r="F2207" s="627"/>
      <c r="G2207" s="276">
        <v>40</v>
      </c>
      <c r="H2207" s="275" t="s">
        <v>210</v>
      </c>
      <c r="I2207" s="627">
        <v>36</v>
      </c>
      <c r="J2207" s="627"/>
      <c r="K2207" s="279">
        <v>44</v>
      </c>
      <c r="L2207" s="276">
        <v>80</v>
      </c>
      <c r="M2207" s="275" t="s">
        <v>209</v>
      </c>
      <c r="N2207" s="279">
        <v>22</v>
      </c>
      <c r="O2207" s="627">
        <v>17</v>
      </c>
      <c r="P2207" s="627"/>
      <c r="Q2207" s="627">
        <v>39</v>
      </c>
      <c r="R2207" s="628"/>
      <c r="S2207" s="275" t="s">
        <v>208</v>
      </c>
      <c r="T2207" s="627">
        <v>2</v>
      </c>
      <c r="U2207" s="627"/>
      <c r="V2207" s="279">
        <v>8</v>
      </c>
      <c r="W2207" s="627">
        <v>10</v>
      </c>
      <c r="X2207" s="628"/>
    </row>
    <row r="2208" spans="2:24" s="50" customFormat="1">
      <c r="B2208" s="275" t="s">
        <v>207</v>
      </c>
      <c r="C2208" s="627">
        <v>29</v>
      </c>
      <c r="D2208" s="627"/>
      <c r="E2208" s="627">
        <v>21</v>
      </c>
      <c r="F2208" s="627"/>
      <c r="G2208" s="276">
        <v>50</v>
      </c>
      <c r="H2208" s="275" t="s">
        <v>206</v>
      </c>
      <c r="I2208" s="627">
        <v>48</v>
      </c>
      <c r="J2208" s="627"/>
      <c r="K2208" s="279">
        <v>38</v>
      </c>
      <c r="L2208" s="276">
        <v>86</v>
      </c>
      <c r="M2208" s="275" t="s">
        <v>205</v>
      </c>
      <c r="N2208" s="279">
        <v>19</v>
      </c>
      <c r="O2208" s="627">
        <v>29</v>
      </c>
      <c r="P2208" s="627"/>
      <c r="Q2208" s="627">
        <v>48</v>
      </c>
      <c r="R2208" s="628"/>
      <c r="S2208" s="275" t="s">
        <v>204</v>
      </c>
      <c r="T2208" s="627">
        <v>0</v>
      </c>
      <c r="U2208" s="627"/>
      <c r="V2208" s="279">
        <v>1</v>
      </c>
      <c r="W2208" s="627">
        <v>1</v>
      </c>
      <c r="X2208" s="628"/>
    </row>
    <row r="2209" spans="2:24" s="50" customFormat="1">
      <c r="B2209" s="300" t="s">
        <v>203</v>
      </c>
      <c r="C2209" s="466">
        <v>26</v>
      </c>
      <c r="D2209" s="466"/>
      <c r="E2209" s="466">
        <v>28</v>
      </c>
      <c r="F2209" s="466"/>
      <c r="G2209" s="301">
        <v>54</v>
      </c>
      <c r="H2209" s="300" t="s">
        <v>202</v>
      </c>
      <c r="I2209" s="466">
        <v>26</v>
      </c>
      <c r="J2209" s="466"/>
      <c r="K2209" s="196">
        <v>36</v>
      </c>
      <c r="L2209" s="301">
        <v>62</v>
      </c>
      <c r="M2209" s="300" t="s">
        <v>201</v>
      </c>
      <c r="N2209" s="196">
        <v>21</v>
      </c>
      <c r="O2209" s="466">
        <v>24</v>
      </c>
      <c r="P2209" s="466"/>
      <c r="Q2209" s="466">
        <v>45</v>
      </c>
      <c r="R2209" s="618"/>
      <c r="S2209" s="300" t="s">
        <v>200</v>
      </c>
      <c r="T2209" s="466">
        <v>0</v>
      </c>
      <c r="U2209" s="466"/>
      <c r="V2209" s="196">
        <v>1</v>
      </c>
      <c r="W2209" s="466">
        <v>1</v>
      </c>
      <c r="X2209" s="618"/>
    </row>
    <row r="2210" spans="2:24" s="50" customFormat="1">
      <c r="B2210" s="275" t="s">
        <v>199</v>
      </c>
      <c r="C2210" s="627">
        <v>25</v>
      </c>
      <c r="D2210" s="627"/>
      <c r="E2210" s="627">
        <v>30</v>
      </c>
      <c r="F2210" s="627"/>
      <c r="G2210" s="276">
        <v>55</v>
      </c>
      <c r="H2210" s="275" t="s">
        <v>198</v>
      </c>
      <c r="I2210" s="627">
        <v>34</v>
      </c>
      <c r="J2210" s="627"/>
      <c r="K2210" s="279">
        <v>32</v>
      </c>
      <c r="L2210" s="276">
        <v>66</v>
      </c>
      <c r="M2210" s="275" t="s">
        <v>197</v>
      </c>
      <c r="N2210" s="279">
        <v>16</v>
      </c>
      <c r="O2210" s="627">
        <v>17</v>
      </c>
      <c r="P2210" s="627"/>
      <c r="Q2210" s="627">
        <v>33</v>
      </c>
      <c r="R2210" s="628"/>
      <c r="S2210" s="297" t="s">
        <v>196</v>
      </c>
      <c r="T2210" s="629">
        <v>0</v>
      </c>
      <c r="U2210" s="629"/>
      <c r="V2210" s="299">
        <v>4</v>
      </c>
      <c r="W2210" s="629">
        <v>4</v>
      </c>
      <c r="X2210" s="630"/>
    </row>
    <row r="2211" spans="2:24" s="50" customFormat="1">
      <c r="B2211" s="275" t="s">
        <v>195</v>
      </c>
      <c r="C2211" s="627">
        <v>28</v>
      </c>
      <c r="D2211" s="627"/>
      <c r="E2211" s="627">
        <v>22</v>
      </c>
      <c r="F2211" s="627"/>
      <c r="G2211" s="276">
        <v>50</v>
      </c>
      <c r="H2211" s="275" t="s">
        <v>194</v>
      </c>
      <c r="I2211" s="627">
        <v>28</v>
      </c>
      <c r="J2211" s="627"/>
      <c r="K2211" s="279">
        <v>33</v>
      </c>
      <c r="L2211" s="276">
        <v>61</v>
      </c>
      <c r="M2211" s="275" t="s">
        <v>193</v>
      </c>
      <c r="N2211" s="279">
        <v>10</v>
      </c>
      <c r="O2211" s="627">
        <v>10</v>
      </c>
      <c r="P2211" s="627"/>
      <c r="Q2211" s="627">
        <v>20</v>
      </c>
      <c r="R2211" s="628"/>
      <c r="S2211" s="275" t="s">
        <v>192</v>
      </c>
      <c r="T2211" s="627">
        <v>2</v>
      </c>
      <c r="U2211" s="627"/>
      <c r="V2211" s="279">
        <v>1</v>
      </c>
      <c r="W2211" s="627">
        <v>3</v>
      </c>
      <c r="X2211" s="628"/>
    </row>
    <row r="2212" spans="2:24" s="50" customFormat="1">
      <c r="B2212" s="275" t="s">
        <v>191</v>
      </c>
      <c r="C2212" s="627">
        <v>20</v>
      </c>
      <c r="D2212" s="627"/>
      <c r="E2212" s="627">
        <v>24</v>
      </c>
      <c r="F2212" s="627"/>
      <c r="G2212" s="276">
        <v>44</v>
      </c>
      <c r="H2212" s="275" t="s">
        <v>190</v>
      </c>
      <c r="I2212" s="627">
        <v>27</v>
      </c>
      <c r="J2212" s="627"/>
      <c r="K2212" s="279">
        <v>31</v>
      </c>
      <c r="L2212" s="276">
        <v>58</v>
      </c>
      <c r="M2212" s="275" t="s">
        <v>189</v>
      </c>
      <c r="N2212" s="279">
        <v>8</v>
      </c>
      <c r="O2212" s="627">
        <v>8</v>
      </c>
      <c r="P2212" s="627"/>
      <c r="Q2212" s="627">
        <v>16</v>
      </c>
      <c r="R2212" s="628"/>
      <c r="S2212" s="275" t="s">
        <v>188</v>
      </c>
      <c r="T2212" s="627">
        <v>0</v>
      </c>
      <c r="U2212" s="627"/>
      <c r="V2212" s="279">
        <v>0</v>
      </c>
      <c r="W2212" s="627">
        <v>0</v>
      </c>
      <c r="X2212" s="628"/>
    </row>
    <row r="2213" spans="2:24" s="50" customFormat="1">
      <c r="B2213" s="275" t="s">
        <v>187</v>
      </c>
      <c r="C2213" s="627">
        <v>20</v>
      </c>
      <c r="D2213" s="627"/>
      <c r="E2213" s="627">
        <v>19</v>
      </c>
      <c r="F2213" s="627"/>
      <c r="G2213" s="276">
        <v>39</v>
      </c>
      <c r="H2213" s="275" t="s">
        <v>186</v>
      </c>
      <c r="I2213" s="627">
        <v>38</v>
      </c>
      <c r="J2213" s="627"/>
      <c r="K2213" s="279">
        <v>30</v>
      </c>
      <c r="L2213" s="276">
        <v>68</v>
      </c>
      <c r="M2213" s="275" t="s">
        <v>185</v>
      </c>
      <c r="N2213" s="279">
        <v>17</v>
      </c>
      <c r="O2213" s="627">
        <v>21</v>
      </c>
      <c r="P2213" s="627"/>
      <c r="Q2213" s="627">
        <v>38</v>
      </c>
      <c r="R2213" s="628"/>
      <c r="S2213" s="275" t="s">
        <v>184</v>
      </c>
      <c r="T2213" s="627">
        <v>0</v>
      </c>
      <c r="U2213" s="627"/>
      <c r="V2213" s="279">
        <v>3</v>
      </c>
      <c r="W2213" s="627">
        <v>3</v>
      </c>
      <c r="X2213" s="628"/>
    </row>
    <row r="2214" spans="2:24" s="50" customFormat="1" ht="14.25" thickBot="1">
      <c r="B2214" s="277" t="s">
        <v>183</v>
      </c>
      <c r="C2214" s="632">
        <v>27</v>
      </c>
      <c r="D2214" s="632"/>
      <c r="E2214" s="632">
        <v>23</v>
      </c>
      <c r="F2214" s="632"/>
      <c r="G2214" s="278">
        <v>50</v>
      </c>
      <c r="H2214" s="277" t="s">
        <v>182</v>
      </c>
      <c r="I2214" s="632">
        <v>35</v>
      </c>
      <c r="J2214" s="632"/>
      <c r="K2214" s="280">
        <v>27</v>
      </c>
      <c r="L2214" s="278">
        <v>62</v>
      </c>
      <c r="M2214" s="277" t="s">
        <v>181</v>
      </c>
      <c r="N2214" s="280">
        <v>15</v>
      </c>
      <c r="O2214" s="632">
        <v>12</v>
      </c>
      <c r="P2214" s="632"/>
      <c r="Q2214" s="632">
        <v>27</v>
      </c>
      <c r="R2214" s="647"/>
      <c r="S2214" s="300" t="s">
        <v>180</v>
      </c>
      <c r="T2214" s="466">
        <v>0</v>
      </c>
      <c r="U2214" s="466"/>
      <c r="V2214" s="196">
        <v>0</v>
      </c>
      <c r="W2214" s="466">
        <v>0</v>
      </c>
      <c r="X2214" s="618"/>
    </row>
    <row r="2215" spans="2:24" s="50" customFormat="1" ht="14.25" thickBot="1">
      <c r="F2215" s="643" t="s">
        <v>179</v>
      </c>
      <c r="G2215" s="643"/>
      <c r="H2215" s="643"/>
      <c r="I2215" s="643"/>
      <c r="S2215" s="297" t="s">
        <v>178</v>
      </c>
      <c r="T2215" s="629">
        <v>0</v>
      </c>
      <c r="U2215" s="629"/>
      <c r="V2215" s="299">
        <v>1</v>
      </c>
      <c r="W2215" s="629">
        <v>1</v>
      </c>
      <c r="X2215" s="630"/>
    </row>
    <row r="2216" spans="2:24" s="50" customFormat="1">
      <c r="B2216" s="281" t="s">
        <v>177</v>
      </c>
      <c r="C2216" s="634">
        <f>SUM(C2190:D2194)</f>
        <v>192</v>
      </c>
      <c r="D2216" s="634"/>
      <c r="E2216" s="634">
        <f>SUM(E2190:F2194)</f>
        <v>175</v>
      </c>
      <c r="F2216" s="634"/>
      <c r="G2216" s="282">
        <f>SUM(C2216:F2216)</f>
        <v>367</v>
      </c>
      <c r="H2216" s="281" t="s">
        <v>176</v>
      </c>
      <c r="I2216" s="633">
        <f>SUM(N2190:N2194)</f>
        <v>117</v>
      </c>
      <c r="J2216" s="633"/>
      <c r="K2216" s="287">
        <f>SUM(O2190:P2194)</f>
        <v>140</v>
      </c>
      <c r="L2216" s="282">
        <f t="shared" ref="L2216:L2222" si="363">SUM(H2216:K2216)</f>
        <v>257</v>
      </c>
      <c r="M2216" s="268" t="s">
        <v>175</v>
      </c>
      <c r="N2216" s="290">
        <f>SUM(T2215:U2220)</f>
        <v>0</v>
      </c>
      <c r="O2216" s="634">
        <f>SUM(V2215:V2219)</f>
        <v>3</v>
      </c>
      <c r="P2216" s="634"/>
      <c r="Q2216" s="634">
        <f t="shared" ref="Q2216:Q2217" si="364">SUM(M2216:P2216)</f>
        <v>3</v>
      </c>
      <c r="R2216" s="644">
        <f t="shared" ref="R2216:R2217" si="365">SUM(N2216:Q2216)</f>
        <v>6</v>
      </c>
      <c r="S2216" s="275" t="s">
        <v>174</v>
      </c>
      <c r="T2216" s="627">
        <v>0</v>
      </c>
      <c r="U2216" s="627"/>
      <c r="V2216" s="279">
        <v>2</v>
      </c>
      <c r="W2216" s="627">
        <v>2</v>
      </c>
      <c r="X2216" s="628"/>
    </row>
    <row r="2217" spans="2:24" s="50" customFormat="1" ht="14.25" thickBot="1">
      <c r="B2217" s="283" t="s">
        <v>173</v>
      </c>
      <c r="C2217" s="645">
        <f>SUM(C2195:D2199)</f>
        <v>148</v>
      </c>
      <c r="D2217" s="645"/>
      <c r="E2217" s="645">
        <f>SUM(E2195:F2199)</f>
        <v>123</v>
      </c>
      <c r="F2217" s="645"/>
      <c r="G2217" s="284">
        <f t="shared" ref="G2217:G2225" si="366">SUM(C2217:F2217)</f>
        <v>271</v>
      </c>
      <c r="H2217" s="283" t="s">
        <v>172</v>
      </c>
      <c r="I2217" s="648">
        <f>SUM(N2195:N2199)</f>
        <v>116</v>
      </c>
      <c r="J2217" s="648"/>
      <c r="K2217" s="288">
        <f>SUM(O2195:P2199)</f>
        <v>126</v>
      </c>
      <c r="L2217" s="284">
        <f t="shared" si="363"/>
        <v>242</v>
      </c>
      <c r="M2217" s="269" t="s">
        <v>159</v>
      </c>
      <c r="N2217" s="291">
        <f>T2220</f>
        <v>0</v>
      </c>
      <c r="O2217" s="641">
        <f>V2220</f>
        <v>0</v>
      </c>
      <c r="P2217" s="641"/>
      <c r="Q2217" s="641">
        <f t="shared" si="364"/>
        <v>0</v>
      </c>
      <c r="R2217" s="660">
        <f t="shared" si="365"/>
        <v>0</v>
      </c>
      <c r="S2217" s="275" t="s">
        <v>171</v>
      </c>
      <c r="T2217" s="627">
        <v>0</v>
      </c>
      <c r="U2217" s="627"/>
      <c r="V2217" s="279">
        <v>0</v>
      </c>
      <c r="W2217" s="627">
        <v>0</v>
      </c>
      <c r="X2217" s="628"/>
    </row>
    <row r="2218" spans="2:24" s="50" customFormat="1" ht="14.25" thickBot="1">
      <c r="B2218" s="283" t="s">
        <v>170</v>
      </c>
      <c r="C2218" s="645">
        <f>SUM(C2200:D2204)</f>
        <v>135</v>
      </c>
      <c r="D2218" s="645"/>
      <c r="E2218" s="645">
        <f>SUM(E2200:F2204)</f>
        <v>108</v>
      </c>
      <c r="F2218" s="645"/>
      <c r="G2218" s="284">
        <f t="shared" si="366"/>
        <v>243</v>
      </c>
      <c r="H2218" s="283" t="s">
        <v>169</v>
      </c>
      <c r="I2218" s="648">
        <f>SUM(N2200:N2204)</f>
        <v>103</v>
      </c>
      <c r="J2218" s="648"/>
      <c r="K2218" s="288">
        <f>SUM(O2200:P2204)</f>
        <v>126</v>
      </c>
      <c r="L2218" s="284">
        <f t="shared" si="363"/>
        <v>229</v>
      </c>
      <c r="S2218" s="275" t="s">
        <v>168</v>
      </c>
      <c r="T2218" s="627">
        <v>0</v>
      </c>
      <c r="U2218" s="627"/>
      <c r="V2218" s="279">
        <v>0</v>
      </c>
      <c r="W2218" s="627">
        <v>0</v>
      </c>
      <c r="X2218" s="628"/>
    </row>
    <row r="2219" spans="2:24" s="50" customFormat="1">
      <c r="B2219" s="283" t="s">
        <v>167</v>
      </c>
      <c r="C2219" s="645">
        <f>SUM(C2205:D2209)</f>
        <v>130</v>
      </c>
      <c r="D2219" s="645"/>
      <c r="E2219" s="645">
        <f>SUM(E2205:F2209)</f>
        <v>118</v>
      </c>
      <c r="F2219" s="645"/>
      <c r="G2219" s="284">
        <f t="shared" si="366"/>
        <v>248</v>
      </c>
      <c r="H2219" s="283" t="s">
        <v>166</v>
      </c>
      <c r="I2219" s="648">
        <f>SUM(N2205:N2209)</f>
        <v>119</v>
      </c>
      <c r="J2219" s="648"/>
      <c r="K2219" s="288">
        <f>SUM(O2205:P2209)</f>
        <v>122</v>
      </c>
      <c r="L2219" s="284">
        <f t="shared" si="363"/>
        <v>241</v>
      </c>
      <c r="M2219" s="639" t="s">
        <v>165</v>
      </c>
      <c r="N2219" s="635">
        <f>SUM(I2219:J2225,N2216:N2217)</f>
        <v>302</v>
      </c>
      <c r="O2219" s="635">
        <f>SUM(K2219:K2225,O2216:P2217)</f>
        <v>368</v>
      </c>
      <c r="P2219" s="635"/>
      <c r="Q2219" s="635">
        <f t="shared" ref="Q2219:Q2220" si="367">SUM(M2219:P2219)</f>
        <v>670</v>
      </c>
      <c r="R2219" s="637">
        <f t="shared" ref="R2219:R2220" si="368">SUM(N2219:Q2219)</f>
        <v>1340</v>
      </c>
      <c r="S2219" s="300" t="s">
        <v>164</v>
      </c>
      <c r="T2219" s="302">
        <v>0</v>
      </c>
      <c r="U2219" s="302">
        <v>0</v>
      </c>
      <c r="V2219" s="302">
        <v>0</v>
      </c>
      <c r="W2219" s="466">
        <v>0</v>
      </c>
      <c r="X2219" s="618"/>
    </row>
    <row r="2220" spans="2:24" s="50" customFormat="1" ht="14.25" thickBot="1">
      <c r="B2220" s="283" t="s">
        <v>163</v>
      </c>
      <c r="C2220" s="645">
        <f>SUM(C2210:D2214)</f>
        <v>120</v>
      </c>
      <c r="D2220" s="645"/>
      <c r="E2220" s="645">
        <f>SUM(E2210:F2214)</f>
        <v>118</v>
      </c>
      <c r="F2220" s="645"/>
      <c r="G2220" s="284">
        <f t="shared" si="366"/>
        <v>238</v>
      </c>
      <c r="H2220" s="283" t="s">
        <v>162</v>
      </c>
      <c r="I2220" s="648">
        <f>SUM(N2210:N2214)</f>
        <v>66</v>
      </c>
      <c r="J2220" s="648"/>
      <c r="K2220" s="288">
        <f>SUM(O2210:P2214)</f>
        <v>68</v>
      </c>
      <c r="L2220" s="284">
        <f t="shared" si="363"/>
        <v>134</v>
      </c>
      <c r="M2220" s="640"/>
      <c r="N2220" s="636"/>
      <c r="O2220" s="636"/>
      <c r="P2220" s="636"/>
      <c r="Q2220" s="636">
        <f t="shared" si="367"/>
        <v>0</v>
      </c>
      <c r="R2220" s="638">
        <f t="shared" si="368"/>
        <v>0</v>
      </c>
      <c r="S2220" s="277" t="s">
        <v>159</v>
      </c>
      <c r="T2220" s="632">
        <v>0</v>
      </c>
      <c r="U2220" s="632"/>
      <c r="V2220" s="280">
        <v>0</v>
      </c>
      <c r="W2220" s="632">
        <v>0</v>
      </c>
      <c r="X2220" s="647"/>
    </row>
    <row r="2221" spans="2:24" s="50" customFormat="1" ht="14.25" thickBot="1">
      <c r="B2221" s="283" t="s">
        <v>158</v>
      </c>
      <c r="C2221" s="645">
        <f>SUM(I2190:J2194)</f>
        <v>122</v>
      </c>
      <c r="D2221" s="645"/>
      <c r="E2221" s="645">
        <f>SUM(K2190:K2194)</f>
        <v>137</v>
      </c>
      <c r="F2221" s="645"/>
      <c r="G2221" s="284">
        <f t="shared" si="366"/>
        <v>259</v>
      </c>
      <c r="H2221" s="283" t="s">
        <v>157</v>
      </c>
      <c r="I2221" s="648">
        <f>SUM(T2190:U2194)</f>
        <v>50</v>
      </c>
      <c r="J2221" s="648"/>
      <c r="K2221" s="288">
        <f>SUM(V2190:V2194)</f>
        <v>58</v>
      </c>
      <c r="L2221" s="284">
        <f t="shared" si="363"/>
        <v>108</v>
      </c>
      <c r="M2221" s="292" t="s">
        <v>161</v>
      </c>
      <c r="N2221" s="319"/>
      <c r="O2221" s="320"/>
      <c r="P2221" s="649">
        <f>Q2219/Q2223*100</f>
        <v>15.127568299841951</v>
      </c>
      <c r="Q2221" s="650"/>
      <c r="R2221" s="271" t="s">
        <v>160</v>
      </c>
    </row>
    <row r="2222" spans="2:24" s="50" customFormat="1" ht="14.25" thickBot="1">
      <c r="B2222" s="283" t="s">
        <v>156</v>
      </c>
      <c r="C2222" s="645">
        <f>SUM(I2195:J2199)</f>
        <v>172</v>
      </c>
      <c r="D2222" s="645"/>
      <c r="E2222" s="645">
        <f>SUM(K2195:K2199)</f>
        <v>176</v>
      </c>
      <c r="F2222" s="645"/>
      <c r="G2222" s="284">
        <f t="shared" si="366"/>
        <v>348</v>
      </c>
      <c r="H2222" s="283" t="s">
        <v>155</v>
      </c>
      <c r="I2222" s="648">
        <f>SUM(T2195:U2199)</f>
        <v>37</v>
      </c>
      <c r="J2222" s="648"/>
      <c r="K2222" s="288">
        <f>SUM(V2195:V2199)</f>
        <v>53</v>
      </c>
      <c r="L2222" s="284">
        <f t="shared" si="363"/>
        <v>90</v>
      </c>
    </row>
    <row r="2223" spans="2:24" s="50" customFormat="1">
      <c r="B2223" s="283" t="s">
        <v>154</v>
      </c>
      <c r="C2223" s="645">
        <f>SUM(I2200:J2204)</f>
        <v>171</v>
      </c>
      <c r="D2223" s="645"/>
      <c r="E2223" s="645">
        <f>SUM(K2200:K2204)</f>
        <v>185</v>
      </c>
      <c r="F2223" s="645"/>
      <c r="G2223" s="284">
        <f t="shared" si="366"/>
        <v>356</v>
      </c>
      <c r="H2223" s="283" t="s">
        <v>153</v>
      </c>
      <c r="I2223" s="648">
        <f>SUM(T2200:U2204)</f>
        <v>23</v>
      </c>
      <c r="J2223" s="648"/>
      <c r="K2223" s="288">
        <f>SUM(V2200:V2204)</f>
        <v>36</v>
      </c>
      <c r="L2223" s="284">
        <f>SUM(H2223:K2223)</f>
        <v>59</v>
      </c>
      <c r="M2223" s="639" t="s">
        <v>152</v>
      </c>
      <c r="N2223" s="635">
        <f>SUM(C2216:D2225,I2216:J2225,N2216:N2217)</f>
        <v>2180</v>
      </c>
      <c r="O2223" s="635">
        <f>SUM(E2216:F2225,K2216:K2225,O2216:P2217)</f>
        <v>2249</v>
      </c>
      <c r="P2223" s="635"/>
      <c r="Q2223" s="635">
        <f>SUM(N2223:P2224)</f>
        <v>4429</v>
      </c>
      <c r="R2223" s="637"/>
      <c r="S2223" s="651" t="s">
        <v>151</v>
      </c>
      <c r="T2223" s="623">
        <v>36</v>
      </c>
      <c r="U2223" s="623"/>
      <c r="V2223" s="623">
        <v>39</v>
      </c>
      <c r="W2223" s="623">
        <v>38</v>
      </c>
      <c r="X2223" s="625"/>
    </row>
    <row r="2224" spans="2:24" s="50" customFormat="1" ht="14.25" thickBot="1">
      <c r="B2224" s="283" t="s">
        <v>150</v>
      </c>
      <c r="C2224" s="645">
        <f>SUM(I2205:J2209)</f>
        <v>190</v>
      </c>
      <c r="D2224" s="645"/>
      <c r="E2224" s="645">
        <f>SUM(K2205:K2209)</f>
        <v>196</v>
      </c>
      <c r="F2224" s="645"/>
      <c r="G2224" s="284">
        <f t="shared" si="366"/>
        <v>386</v>
      </c>
      <c r="H2224" s="283" t="s">
        <v>149</v>
      </c>
      <c r="I2224" s="648">
        <f>SUM(T2205:U2209)</f>
        <v>5</v>
      </c>
      <c r="J2224" s="648"/>
      <c r="K2224" s="288">
        <f>SUM(V2205:V2209)</f>
        <v>20</v>
      </c>
      <c r="L2224" s="284">
        <f t="shared" ref="L2224:L2225" si="369">SUM(H2224:K2224)</f>
        <v>25</v>
      </c>
      <c r="M2224" s="640"/>
      <c r="N2224" s="636"/>
      <c r="O2224" s="636"/>
      <c r="P2224" s="636"/>
      <c r="Q2224" s="636"/>
      <c r="R2224" s="638"/>
      <c r="S2224" s="652"/>
      <c r="T2224" s="624"/>
      <c r="U2224" s="624"/>
      <c r="V2224" s="624"/>
      <c r="W2224" s="624"/>
      <c r="X2224" s="626"/>
    </row>
    <row r="2225" spans="2:24" s="50" customFormat="1" ht="14.25" thickBot="1">
      <c r="B2225" s="285" t="s">
        <v>148</v>
      </c>
      <c r="C2225" s="641">
        <f>SUM(I2210:J2214)</f>
        <v>162</v>
      </c>
      <c r="D2225" s="641"/>
      <c r="E2225" s="641">
        <f>SUM(K2210:K2214)</f>
        <v>153</v>
      </c>
      <c r="F2225" s="641"/>
      <c r="G2225" s="286">
        <f t="shared" si="366"/>
        <v>315</v>
      </c>
      <c r="H2225" s="285" t="s">
        <v>147</v>
      </c>
      <c r="I2225" s="653">
        <f>SUM(T2210:U2214)</f>
        <v>2</v>
      </c>
      <c r="J2225" s="653"/>
      <c r="K2225" s="289">
        <f>SUM(V2210:V2214)</f>
        <v>8</v>
      </c>
      <c r="L2225" s="286">
        <f t="shared" si="369"/>
        <v>10</v>
      </c>
      <c r="M2225" s="269" t="s">
        <v>7</v>
      </c>
      <c r="N2225" s="306"/>
      <c r="O2225" s="306"/>
      <c r="P2225" s="306"/>
      <c r="Q2225" s="661">
        <f>字別人口!Q126</f>
        <v>1901</v>
      </c>
      <c r="R2225" s="662"/>
      <c r="S2225" s="643" t="s">
        <v>146</v>
      </c>
      <c r="T2225" s="643"/>
      <c r="U2225" s="643"/>
      <c r="V2225" s="643"/>
      <c r="W2225" s="169">
        <v>53</v>
      </c>
      <c r="X2225" s="107">
        <v>74</v>
      </c>
    </row>
    <row r="2227" spans="2:24" s="50" customFormat="1"/>
    <row r="2228" spans="2:24" s="50" customFormat="1" ht="13.5" customHeight="1">
      <c r="B2228" s="643" t="s">
        <v>1</v>
      </c>
      <c r="C2228" s="643"/>
      <c r="D2228" s="643" t="s">
        <v>2</v>
      </c>
      <c r="E2228" s="643"/>
      <c r="F2228" s="643"/>
      <c r="G2228" s="643"/>
      <c r="H2228" s="643"/>
      <c r="I2228" s="643"/>
      <c r="J2228" s="631" t="s">
        <v>338</v>
      </c>
      <c r="K2228" s="631"/>
      <c r="L2228" s="631"/>
      <c r="M2228" s="631"/>
      <c r="N2228" s="631"/>
      <c r="O2228" s="631"/>
      <c r="P2228" s="631"/>
      <c r="U2228" s="193" t="str">
        <f>$U$2</f>
        <v>平成29年11月30日</v>
      </c>
      <c r="V2228" s="193"/>
      <c r="W2228" s="193"/>
      <c r="X2228" s="193" t="s">
        <v>0</v>
      </c>
    </row>
    <row r="2229" spans="2:24" s="50" customFormat="1" ht="13.5" customHeight="1">
      <c r="B2229" s="643" t="s">
        <v>282</v>
      </c>
      <c r="C2229" s="643"/>
      <c r="D2229" s="643" t="s">
        <v>90</v>
      </c>
      <c r="E2229" s="643"/>
      <c r="F2229" s="643"/>
      <c r="G2229" s="643"/>
      <c r="H2229" s="260"/>
      <c r="I2229" s="260"/>
      <c r="J2229" s="631"/>
      <c r="K2229" s="631"/>
      <c r="L2229" s="631"/>
      <c r="M2229" s="631"/>
      <c r="N2229" s="631"/>
      <c r="O2229" s="631"/>
      <c r="P2229" s="631"/>
      <c r="U2229" s="193" t="str">
        <f>$U$3</f>
        <v>平成29年12月 1日</v>
      </c>
      <c r="V2229" s="193"/>
      <c r="W2229" s="193"/>
      <c r="X2229" s="193" t="s">
        <v>3</v>
      </c>
    </row>
    <row r="2230" spans="2:24" s="50" customFormat="1" ht="13.5" customHeight="1" thickBot="1">
      <c r="J2230" s="273"/>
      <c r="K2230" s="273"/>
      <c r="L2230" s="273"/>
      <c r="M2230" s="273"/>
      <c r="N2230" s="273"/>
      <c r="O2230" s="273"/>
      <c r="P2230" s="273"/>
      <c r="U2230" s="260"/>
      <c r="X2230" s="260"/>
    </row>
    <row r="2231" spans="2:24" s="50" customFormat="1">
      <c r="B2231" s="294" t="s">
        <v>280</v>
      </c>
      <c r="C2231" s="642" t="s">
        <v>4</v>
      </c>
      <c r="D2231" s="642"/>
      <c r="E2231" s="642" t="s">
        <v>5</v>
      </c>
      <c r="F2231" s="642"/>
      <c r="G2231" s="295" t="s">
        <v>6</v>
      </c>
      <c r="H2231" s="294" t="s">
        <v>280</v>
      </c>
      <c r="I2231" s="642" t="s">
        <v>4</v>
      </c>
      <c r="J2231" s="642"/>
      <c r="K2231" s="296" t="s">
        <v>5</v>
      </c>
      <c r="L2231" s="295" t="s">
        <v>6</v>
      </c>
      <c r="M2231" s="294" t="s">
        <v>280</v>
      </c>
      <c r="N2231" s="296" t="s">
        <v>4</v>
      </c>
      <c r="O2231" s="642" t="s">
        <v>5</v>
      </c>
      <c r="P2231" s="642"/>
      <c r="Q2231" s="642" t="s">
        <v>6</v>
      </c>
      <c r="R2231" s="646"/>
      <c r="S2231" s="294" t="s">
        <v>280</v>
      </c>
      <c r="T2231" s="642" t="s">
        <v>4</v>
      </c>
      <c r="U2231" s="642"/>
      <c r="V2231" s="296" t="s">
        <v>5</v>
      </c>
      <c r="W2231" s="642" t="s">
        <v>6</v>
      </c>
      <c r="X2231" s="646"/>
    </row>
    <row r="2232" spans="2:24" s="50" customFormat="1">
      <c r="B2232" s="297" t="s">
        <v>279</v>
      </c>
      <c r="C2232" s="629">
        <v>4</v>
      </c>
      <c r="D2232" s="629"/>
      <c r="E2232" s="629">
        <v>8</v>
      </c>
      <c r="F2232" s="629"/>
      <c r="G2232" s="298">
        <v>12</v>
      </c>
      <c r="H2232" s="297" t="s">
        <v>278</v>
      </c>
      <c r="I2232" s="629">
        <v>6</v>
      </c>
      <c r="J2232" s="629"/>
      <c r="K2232" s="299">
        <v>10</v>
      </c>
      <c r="L2232" s="298">
        <v>16</v>
      </c>
      <c r="M2232" s="297" t="s">
        <v>277</v>
      </c>
      <c r="N2232" s="299">
        <v>6</v>
      </c>
      <c r="O2232" s="629">
        <v>8</v>
      </c>
      <c r="P2232" s="629"/>
      <c r="Q2232" s="629">
        <v>14</v>
      </c>
      <c r="R2232" s="630"/>
      <c r="S2232" s="297" t="s">
        <v>276</v>
      </c>
      <c r="T2232" s="629">
        <v>2</v>
      </c>
      <c r="U2232" s="629"/>
      <c r="V2232" s="299">
        <v>5</v>
      </c>
      <c r="W2232" s="629">
        <v>7</v>
      </c>
      <c r="X2232" s="630"/>
    </row>
    <row r="2233" spans="2:24" s="50" customFormat="1">
      <c r="B2233" s="275" t="s">
        <v>275</v>
      </c>
      <c r="C2233" s="627">
        <v>11</v>
      </c>
      <c r="D2233" s="627"/>
      <c r="E2233" s="627">
        <v>5</v>
      </c>
      <c r="F2233" s="627"/>
      <c r="G2233" s="276">
        <v>16</v>
      </c>
      <c r="H2233" s="275" t="s">
        <v>274</v>
      </c>
      <c r="I2233" s="627">
        <v>3</v>
      </c>
      <c r="J2233" s="627"/>
      <c r="K2233" s="279">
        <v>7</v>
      </c>
      <c r="L2233" s="276">
        <v>10</v>
      </c>
      <c r="M2233" s="275" t="s">
        <v>273</v>
      </c>
      <c r="N2233" s="279">
        <v>8</v>
      </c>
      <c r="O2233" s="627">
        <v>10</v>
      </c>
      <c r="P2233" s="627"/>
      <c r="Q2233" s="627">
        <v>18</v>
      </c>
      <c r="R2233" s="628"/>
      <c r="S2233" s="275" t="s">
        <v>272</v>
      </c>
      <c r="T2233" s="627">
        <v>2</v>
      </c>
      <c r="U2233" s="627"/>
      <c r="V2233" s="279">
        <v>5</v>
      </c>
      <c r="W2233" s="627">
        <v>7</v>
      </c>
      <c r="X2233" s="628"/>
    </row>
    <row r="2234" spans="2:24" s="50" customFormat="1">
      <c r="B2234" s="275" t="s">
        <v>271</v>
      </c>
      <c r="C2234" s="627">
        <v>5</v>
      </c>
      <c r="D2234" s="627"/>
      <c r="E2234" s="627">
        <v>6</v>
      </c>
      <c r="F2234" s="627"/>
      <c r="G2234" s="276">
        <v>11</v>
      </c>
      <c r="H2234" s="275" t="s">
        <v>270</v>
      </c>
      <c r="I2234" s="627">
        <v>13</v>
      </c>
      <c r="J2234" s="627"/>
      <c r="K2234" s="279">
        <v>10</v>
      </c>
      <c r="L2234" s="276">
        <v>23</v>
      </c>
      <c r="M2234" s="275" t="s">
        <v>269</v>
      </c>
      <c r="N2234" s="279">
        <v>4</v>
      </c>
      <c r="O2234" s="627">
        <v>3</v>
      </c>
      <c r="P2234" s="627"/>
      <c r="Q2234" s="627">
        <v>7</v>
      </c>
      <c r="R2234" s="628"/>
      <c r="S2234" s="275" t="s">
        <v>268</v>
      </c>
      <c r="T2234" s="627">
        <v>5</v>
      </c>
      <c r="U2234" s="627"/>
      <c r="V2234" s="279">
        <v>3</v>
      </c>
      <c r="W2234" s="627">
        <v>8</v>
      </c>
      <c r="X2234" s="628"/>
    </row>
    <row r="2235" spans="2:24" s="50" customFormat="1">
      <c r="B2235" s="275" t="s">
        <v>267</v>
      </c>
      <c r="C2235" s="627">
        <v>4</v>
      </c>
      <c r="D2235" s="627"/>
      <c r="E2235" s="627">
        <v>4</v>
      </c>
      <c r="F2235" s="627"/>
      <c r="G2235" s="276">
        <v>8</v>
      </c>
      <c r="H2235" s="275" t="s">
        <v>266</v>
      </c>
      <c r="I2235" s="627">
        <v>6</v>
      </c>
      <c r="J2235" s="627"/>
      <c r="K2235" s="279">
        <v>10</v>
      </c>
      <c r="L2235" s="276">
        <v>16</v>
      </c>
      <c r="M2235" s="275" t="s">
        <v>265</v>
      </c>
      <c r="N2235" s="279">
        <v>13</v>
      </c>
      <c r="O2235" s="627">
        <v>12</v>
      </c>
      <c r="P2235" s="627"/>
      <c r="Q2235" s="627">
        <v>25</v>
      </c>
      <c r="R2235" s="628"/>
      <c r="S2235" s="275" t="s">
        <v>264</v>
      </c>
      <c r="T2235" s="627">
        <v>3</v>
      </c>
      <c r="U2235" s="627"/>
      <c r="V2235" s="279">
        <v>3</v>
      </c>
      <c r="W2235" s="627">
        <v>6</v>
      </c>
      <c r="X2235" s="628"/>
    </row>
    <row r="2236" spans="2:24" s="50" customFormat="1">
      <c r="B2236" s="300" t="s">
        <v>263</v>
      </c>
      <c r="C2236" s="466">
        <v>6</v>
      </c>
      <c r="D2236" s="466"/>
      <c r="E2236" s="466">
        <v>5</v>
      </c>
      <c r="F2236" s="466"/>
      <c r="G2236" s="301">
        <v>11</v>
      </c>
      <c r="H2236" s="300" t="s">
        <v>262</v>
      </c>
      <c r="I2236" s="466">
        <v>14</v>
      </c>
      <c r="J2236" s="466"/>
      <c r="K2236" s="196">
        <v>6</v>
      </c>
      <c r="L2236" s="301">
        <v>20</v>
      </c>
      <c r="M2236" s="300" t="s">
        <v>261</v>
      </c>
      <c r="N2236" s="196">
        <v>6</v>
      </c>
      <c r="O2236" s="466">
        <v>11</v>
      </c>
      <c r="P2236" s="466"/>
      <c r="Q2236" s="466">
        <v>17</v>
      </c>
      <c r="R2236" s="618"/>
      <c r="S2236" s="300" t="s">
        <v>260</v>
      </c>
      <c r="T2236" s="466">
        <v>3</v>
      </c>
      <c r="U2236" s="466"/>
      <c r="V2236" s="196">
        <v>4</v>
      </c>
      <c r="W2236" s="466">
        <v>7</v>
      </c>
      <c r="X2236" s="618"/>
    </row>
    <row r="2237" spans="2:24" s="50" customFormat="1">
      <c r="B2237" s="275" t="s">
        <v>259</v>
      </c>
      <c r="C2237" s="627">
        <v>7</v>
      </c>
      <c r="D2237" s="627"/>
      <c r="E2237" s="627">
        <v>7</v>
      </c>
      <c r="F2237" s="627"/>
      <c r="G2237" s="276">
        <v>14</v>
      </c>
      <c r="H2237" s="275" t="s">
        <v>258</v>
      </c>
      <c r="I2237" s="627">
        <v>6</v>
      </c>
      <c r="J2237" s="627"/>
      <c r="K2237" s="279">
        <v>6</v>
      </c>
      <c r="L2237" s="276">
        <v>12</v>
      </c>
      <c r="M2237" s="275" t="s">
        <v>257</v>
      </c>
      <c r="N2237" s="279">
        <v>5</v>
      </c>
      <c r="O2237" s="627">
        <v>6</v>
      </c>
      <c r="P2237" s="627"/>
      <c r="Q2237" s="627">
        <v>11</v>
      </c>
      <c r="R2237" s="628"/>
      <c r="S2237" s="275" t="s">
        <v>256</v>
      </c>
      <c r="T2237" s="627">
        <v>5</v>
      </c>
      <c r="U2237" s="627"/>
      <c r="V2237" s="279">
        <v>1</v>
      </c>
      <c r="W2237" s="627">
        <v>6</v>
      </c>
      <c r="X2237" s="628"/>
    </row>
    <row r="2238" spans="2:24" s="50" customFormat="1">
      <c r="B2238" s="275" t="s">
        <v>255</v>
      </c>
      <c r="C2238" s="627">
        <v>4</v>
      </c>
      <c r="D2238" s="627"/>
      <c r="E2238" s="627">
        <v>8</v>
      </c>
      <c r="F2238" s="627"/>
      <c r="G2238" s="276">
        <v>12</v>
      </c>
      <c r="H2238" s="275" t="s">
        <v>254</v>
      </c>
      <c r="I2238" s="627">
        <v>6</v>
      </c>
      <c r="J2238" s="627"/>
      <c r="K2238" s="279">
        <v>8</v>
      </c>
      <c r="L2238" s="276">
        <v>14</v>
      </c>
      <c r="M2238" s="275" t="s">
        <v>253</v>
      </c>
      <c r="N2238" s="279">
        <v>11</v>
      </c>
      <c r="O2238" s="627">
        <v>10</v>
      </c>
      <c r="P2238" s="627"/>
      <c r="Q2238" s="627">
        <v>21</v>
      </c>
      <c r="R2238" s="628"/>
      <c r="S2238" s="275" t="s">
        <v>252</v>
      </c>
      <c r="T2238" s="627">
        <v>1</v>
      </c>
      <c r="U2238" s="627"/>
      <c r="V2238" s="279">
        <v>1</v>
      </c>
      <c r="W2238" s="627">
        <v>2</v>
      </c>
      <c r="X2238" s="628"/>
    </row>
    <row r="2239" spans="2:24" s="50" customFormat="1">
      <c r="B2239" s="275" t="s">
        <v>251</v>
      </c>
      <c r="C2239" s="627">
        <v>3</v>
      </c>
      <c r="D2239" s="627"/>
      <c r="E2239" s="627">
        <v>8</v>
      </c>
      <c r="F2239" s="627"/>
      <c r="G2239" s="276">
        <v>11</v>
      </c>
      <c r="H2239" s="275" t="s">
        <v>250</v>
      </c>
      <c r="I2239" s="627">
        <v>7</v>
      </c>
      <c r="J2239" s="627"/>
      <c r="K2239" s="279">
        <v>5</v>
      </c>
      <c r="L2239" s="276">
        <v>12</v>
      </c>
      <c r="M2239" s="275" t="s">
        <v>249</v>
      </c>
      <c r="N2239" s="279">
        <v>11</v>
      </c>
      <c r="O2239" s="627">
        <v>8</v>
      </c>
      <c r="P2239" s="627"/>
      <c r="Q2239" s="627">
        <v>19</v>
      </c>
      <c r="R2239" s="628"/>
      <c r="S2239" s="275" t="s">
        <v>248</v>
      </c>
      <c r="T2239" s="627">
        <v>1</v>
      </c>
      <c r="U2239" s="627"/>
      <c r="V2239" s="279">
        <v>3</v>
      </c>
      <c r="W2239" s="627">
        <v>4</v>
      </c>
      <c r="X2239" s="628"/>
    </row>
    <row r="2240" spans="2:24" s="50" customFormat="1">
      <c r="B2240" s="275" t="s">
        <v>247</v>
      </c>
      <c r="C2240" s="627">
        <v>2</v>
      </c>
      <c r="D2240" s="627"/>
      <c r="E2240" s="627">
        <v>8</v>
      </c>
      <c r="F2240" s="627"/>
      <c r="G2240" s="276">
        <v>10</v>
      </c>
      <c r="H2240" s="275" t="s">
        <v>246</v>
      </c>
      <c r="I2240" s="627">
        <v>4</v>
      </c>
      <c r="J2240" s="627"/>
      <c r="K2240" s="279">
        <v>7</v>
      </c>
      <c r="L2240" s="276">
        <v>11</v>
      </c>
      <c r="M2240" s="275" t="s">
        <v>245</v>
      </c>
      <c r="N2240" s="279">
        <v>11</v>
      </c>
      <c r="O2240" s="627">
        <v>8</v>
      </c>
      <c r="P2240" s="627"/>
      <c r="Q2240" s="627">
        <v>19</v>
      </c>
      <c r="R2240" s="628"/>
      <c r="S2240" s="275" t="s">
        <v>244</v>
      </c>
      <c r="T2240" s="627">
        <v>0</v>
      </c>
      <c r="U2240" s="627"/>
      <c r="V2240" s="279">
        <v>3</v>
      </c>
      <c r="W2240" s="627">
        <v>3</v>
      </c>
      <c r="X2240" s="628"/>
    </row>
    <row r="2241" spans="2:24" s="50" customFormat="1">
      <c r="B2241" s="300" t="s">
        <v>243</v>
      </c>
      <c r="C2241" s="466">
        <v>5</v>
      </c>
      <c r="D2241" s="466"/>
      <c r="E2241" s="466">
        <v>10</v>
      </c>
      <c r="F2241" s="466"/>
      <c r="G2241" s="301">
        <v>15</v>
      </c>
      <c r="H2241" s="300" t="s">
        <v>242</v>
      </c>
      <c r="I2241" s="466">
        <v>9</v>
      </c>
      <c r="J2241" s="466"/>
      <c r="K2241" s="196">
        <v>7</v>
      </c>
      <c r="L2241" s="301">
        <v>16</v>
      </c>
      <c r="M2241" s="300" t="s">
        <v>241</v>
      </c>
      <c r="N2241" s="196">
        <v>6</v>
      </c>
      <c r="O2241" s="466">
        <v>8</v>
      </c>
      <c r="P2241" s="466"/>
      <c r="Q2241" s="466">
        <v>14</v>
      </c>
      <c r="R2241" s="618"/>
      <c r="S2241" s="300" t="s">
        <v>240</v>
      </c>
      <c r="T2241" s="466">
        <v>0</v>
      </c>
      <c r="U2241" s="466"/>
      <c r="V2241" s="196">
        <v>0</v>
      </c>
      <c r="W2241" s="466">
        <v>0</v>
      </c>
      <c r="X2241" s="618"/>
    </row>
    <row r="2242" spans="2:24" s="50" customFormat="1">
      <c r="B2242" s="275" t="s">
        <v>239</v>
      </c>
      <c r="C2242" s="627">
        <v>9</v>
      </c>
      <c r="D2242" s="627"/>
      <c r="E2242" s="627">
        <v>6</v>
      </c>
      <c r="F2242" s="627"/>
      <c r="G2242" s="276">
        <v>15</v>
      </c>
      <c r="H2242" s="275" t="s">
        <v>238</v>
      </c>
      <c r="I2242" s="627">
        <v>4</v>
      </c>
      <c r="J2242" s="627"/>
      <c r="K2242" s="279">
        <v>9</v>
      </c>
      <c r="L2242" s="276">
        <v>13</v>
      </c>
      <c r="M2242" s="275" t="s">
        <v>237</v>
      </c>
      <c r="N2242" s="279">
        <v>5</v>
      </c>
      <c r="O2242" s="627">
        <v>4</v>
      </c>
      <c r="P2242" s="627"/>
      <c r="Q2242" s="627">
        <v>9</v>
      </c>
      <c r="R2242" s="628"/>
      <c r="S2242" s="275" t="s">
        <v>236</v>
      </c>
      <c r="T2242" s="627">
        <v>0</v>
      </c>
      <c r="U2242" s="627"/>
      <c r="V2242" s="279">
        <v>1</v>
      </c>
      <c r="W2242" s="627">
        <v>1</v>
      </c>
      <c r="X2242" s="628"/>
    </row>
    <row r="2243" spans="2:24" s="50" customFormat="1">
      <c r="B2243" s="275" t="s">
        <v>235</v>
      </c>
      <c r="C2243" s="627">
        <v>10</v>
      </c>
      <c r="D2243" s="627"/>
      <c r="E2243" s="627">
        <v>4</v>
      </c>
      <c r="F2243" s="627"/>
      <c r="G2243" s="276">
        <v>14</v>
      </c>
      <c r="H2243" s="275" t="s">
        <v>234</v>
      </c>
      <c r="I2243" s="627">
        <v>3</v>
      </c>
      <c r="J2243" s="627"/>
      <c r="K2243" s="279">
        <v>3</v>
      </c>
      <c r="L2243" s="276">
        <v>6</v>
      </c>
      <c r="M2243" s="275" t="s">
        <v>233</v>
      </c>
      <c r="N2243" s="279">
        <v>10</v>
      </c>
      <c r="O2243" s="627">
        <v>4</v>
      </c>
      <c r="P2243" s="627"/>
      <c r="Q2243" s="627">
        <v>14</v>
      </c>
      <c r="R2243" s="628"/>
      <c r="S2243" s="275" t="s">
        <v>232</v>
      </c>
      <c r="T2243" s="627">
        <v>0</v>
      </c>
      <c r="U2243" s="627"/>
      <c r="V2243" s="279">
        <v>1</v>
      </c>
      <c r="W2243" s="627">
        <v>1</v>
      </c>
      <c r="X2243" s="628"/>
    </row>
    <row r="2244" spans="2:24" s="50" customFormat="1">
      <c r="B2244" s="275" t="s">
        <v>231</v>
      </c>
      <c r="C2244" s="627">
        <v>4</v>
      </c>
      <c r="D2244" s="627"/>
      <c r="E2244" s="627">
        <v>6</v>
      </c>
      <c r="F2244" s="627"/>
      <c r="G2244" s="276">
        <v>10</v>
      </c>
      <c r="H2244" s="275" t="s">
        <v>230</v>
      </c>
      <c r="I2244" s="627">
        <v>6</v>
      </c>
      <c r="J2244" s="627"/>
      <c r="K2244" s="279">
        <v>6</v>
      </c>
      <c r="L2244" s="276">
        <v>12</v>
      </c>
      <c r="M2244" s="275" t="s">
        <v>229</v>
      </c>
      <c r="N2244" s="279">
        <v>4</v>
      </c>
      <c r="O2244" s="627">
        <v>5</v>
      </c>
      <c r="P2244" s="627"/>
      <c r="Q2244" s="627">
        <v>9</v>
      </c>
      <c r="R2244" s="628"/>
      <c r="S2244" s="275" t="s">
        <v>228</v>
      </c>
      <c r="T2244" s="627">
        <v>2</v>
      </c>
      <c r="U2244" s="627"/>
      <c r="V2244" s="279">
        <v>1</v>
      </c>
      <c r="W2244" s="627">
        <v>3</v>
      </c>
      <c r="X2244" s="628"/>
    </row>
    <row r="2245" spans="2:24" s="50" customFormat="1">
      <c r="B2245" s="275" t="s">
        <v>227</v>
      </c>
      <c r="C2245" s="627">
        <v>10</v>
      </c>
      <c r="D2245" s="627"/>
      <c r="E2245" s="627">
        <v>8</v>
      </c>
      <c r="F2245" s="627"/>
      <c r="G2245" s="276">
        <v>18</v>
      </c>
      <c r="H2245" s="275" t="s">
        <v>226</v>
      </c>
      <c r="I2245" s="627">
        <v>10</v>
      </c>
      <c r="J2245" s="627"/>
      <c r="K2245" s="279">
        <v>5</v>
      </c>
      <c r="L2245" s="276">
        <v>15</v>
      </c>
      <c r="M2245" s="275" t="s">
        <v>225</v>
      </c>
      <c r="N2245" s="279">
        <v>9</v>
      </c>
      <c r="O2245" s="627">
        <v>5</v>
      </c>
      <c r="P2245" s="627"/>
      <c r="Q2245" s="627">
        <v>14</v>
      </c>
      <c r="R2245" s="628"/>
      <c r="S2245" s="275" t="s">
        <v>224</v>
      </c>
      <c r="T2245" s="627">
        <v>0</v>
      </c>
      <c r="U2245" s="627"/>
      <c r="V2245" s="279">
        <v>3</v>
      </c>
      <c r="W2245" s="627">
        <v>3</v>
      </c>
      <c r="X2245" s="628"/>
    </row>
    <row r="2246" spans="2:24" s="50" customFormat="1">
      <c r="B2246" s="300" t="s">
        <v>223</v>
      </c>
      <c r="C2246" s="466">
        <v>6</v>
      </c>
      <c r="D2246" s="466"/>
      <c r="E2246" s="466">
        <v>4</v>
      </c>
      <c r="F2246" s="466"/>
      <c r="G2246" s="301">
        <v>10</v>
      </c>
      <c r="H2246" s="300" t="s">
        <v>222</v>
      </c>
      <c r="I2246" s="466">
        <v>5</v>
      </c>
      <c r="J2246" s="466"/>
      <c r="K2246" s="196">
        <v>5</v>
      </c>
      <c r="L2246" s="301">
        <v>10</v>
      </c>
      <c r="M2246" s="300" t="s">
        <v>221</v>
      </c>
      <c r="N2246" s="196">
        <v>9</v>
      </c>
      <c r="O2246" s="466">
        <v>9</v>
      </c>
      <c r="P2246" s="466"/>
      <c r="Q2246" s="466">
        <v>18</v>
      </c>
      <c r="R2246" s="618"/>
      <c r="S2246" s="300" t="s">
        <v>220</v>
      </c>
      <c r="T2246" s="466">
        <v>1</v>
      </c>
      <c r="U2246" s="466"/>
      <c r="V2246" s="196">
        <v>2</v>
      </c>
      <c r="W2246" s="466">
        <v>3</v>
      </c>
      <c r="X2246" s="618"/>
    </row>
    <row r="2247" spans="2:24" s="50" customFormat="1">
      <c r="B2247" s="275" t="s">
        <v>219</v>
      </c>
      <c r="C2247" s="627">
        <v>5</v>
      </c>
      <c r="D2247" s="627"/>
      <c r="E2247" s="627">
        <v>9</v>
      </c>
      <c r="F2247" s="627"/>
      <c r="G2247" s="276">
        <v>14</v>
      </c>
      <c r="H2247" s="275" t="s">
        <v>218</v>
      </c>
      <c r="I2247" s="627">
        <v>3</v>
      </c>
      <c r="J2247" s="627"/>
      <c r="K2247" s="279">
        <v>6</v>
      </c>
      <c r="L2247" s="276">
        <v>9</v>
      </c>
      <c r="M2247" s="275" t="s">
        <v>217</v>
      </c>
      <c r="N2247" s="279">
        <v>9</v>
      </c>
      <c r="O2247" s="627">
        <v>11</v>
      </c>
      <c r="P2247" s="627"/>
      <c r="Q2247" s="627">
        <v>20</v>
      </c>
      <c r="R2247" s="628"/>
      <c r="S2247" s="275" t="s">
        <v>216</v>
      </c>
      <c r="T2247" s="627">
        <v>2</v>
      </c>
      <c r="U2247" s="627"/>
      <c r="V2247" s="279">
        <v>1</v>
      </c>
      <c r="W2247" s="627">
        <v>3</v>
      </c>
      <c r="X2247" s="628"/>
    </row>
    <row r="2248" spans="2:24" s="50" customFormat="1">
      <c r="B2248" s="275" t="s">
        <v>215</v>
      </c>
      <c r="C2248" s="627">
        <v>10</v>
      </c>
      <c r="D2248" s="627"/>
      <c r="E2248" s="627">
        <v>8</v>
      </c>
      <c r="F2248" s="627"/>
      <c r="G2248" s="276">
        <v>18</v>
      </c>
      <c r="H2248" s="275" t="s">
        <v>214</v>
      </c>
      <c r="I2248" s="627">
        <v>6</v>
      </c>
      <c r="J2248" s="627"/>
      <c r="K2248" s="279">
        <v>9</v>
      </c>
      <c r="L2248" s="276">
        <v>15</v>
      </c>
      <c r="M2248" s="275" t="s">
        <v>213</v>
      </c>
      <c r="N2248" s="279">
        <v>4</v>
      </c>
      <c r="O2248" s="627">
        <v>4</v>
      </c>
      <c r="P2248" s="627"/>
      <c r="Q2248" s="627">
        <v>8</v>
      </c>
      <c r="R2248" s="628"/>
      <c r="S2248" s="275" t="s">
        <v>212</v>
      </c>
      <c r="T2248" s="627">
        <v>0</v>
      </c>
      <c r="U2248" s="627"/>
      <c r="V2248" s="279">
        <v>1</v>
      </c>
      <c r="W2248" s="627">
        <v>1</v>
      </c>
      <c r="X2248" s="628"/>
    </row>
    <row r="2249" spans="2:24" s="50" customFormat="1">
      <c r="B2249" s="275" t="s">
        <v>211</v>
      </c>
      <c r="C2249" s="627">
        <v>10</v>
      </c>
      <c r="D2249" s="627"/>
      <c r="E2249" s="627">
        <v>7</v>
      </c>
      <c r="F2249" s="627"/>
      <c r="G2249" s="276">
        <v>17</v>
      </c>
      <c r="H2249" s="275" t="s">
        <v>210</v>
      </c>
      <c r="I2249" s="627">
        <v>11</v>
      </c>
      <c r="J2249" s="627"/>
      <c r="K2249" s="279">
        <v>7</v>
      </c>
      <c r="L2249" s="276">
        <v>18</v>
      </c>
      <c r="M2249" s="275" t="s">
        <v>209</v>
      </c>
      <c r="N2249" s="279">
        <v>8</v>
      </c>
      <c r="O2249" s="627">
        <v>8</v>
      </c>
      <c r="P2249" s="627"/>
      <c r="Q2249" s="627">
        <v>16</v>
      </c>
      <c r="R2249" s="628"/>
      <c r="S2249" s="275" t="s">
        <v>208</v>
      </c>
      <c r="T2249" s="627">
        <v>0</v>
      </c>
      <c r="U2249" s="627"/>
      <c r="V2249" s="279">
        <v>1</v>
      </c>
      <c r="W2249" s="627">
        <v>1</v>
      </c>
      <c r="X2249" s="628"/>
    </row>
    <row r="2250" spans="2:24" s="50" customFormat="1">
      <c r="B2250" s="275" t="s">
        <v>207</v>
      </c>
      <c r="C2250" s="627">
        <v>8</v>
      </c>
      <c r="D2250" s="627"/>
      <c r="E2250" s="627">
        <v>6</v>
      </c>
      <c r="F2250" s="627"/>
      <c r="G2250" s="276">
        <v>14</v>
      </c>
      <c r="H2250" s="275" t="s">
        <v>206</v>
      </c>
      <c r="I2250" s="627">
        <v>10</v>
      </c>
      <c r="J2250" s="627"/>
      <c r="K2250" s="279">
        <v>7</v>
      </c>
      <c r="L2250" s="276">
        <v>17</v>
      </c>
      <c r="M2250" s="275" t="s">
        <v>205</v>
      </c>
      <c r="N2250" s="279">
        <v>4</v>
      </c>
      <c r="O2250" s="627">
        <v>5</v>
      </c>
      <c r="P2250" s="627"/>
      <c r="Q2250" s="627">
        <v>9</v>
      </c>
      <c r="R2250" s="628"/>
      <c r="S2250" s="275" t="s">
        <v>204</v>
      </c>
      <c r="T2250" s="627">
        <v>0</v>
      </c>
      <c r="U2250" s="627"/>
      <c r="V2250" s="279">
        <v>0</v>
      </c>
      <c r="W2250" s="627">
        <v>0</v>
      </c>
      <c r="X2250" s="628"/>
    </row>
    <row r="2251" spans="2:24" s="50" customFormat="1">
      <c r="B2251" s="300" t="s">
        <v>203</v>
      </c>
      <c r="C2251" s="466">
        <v>9</v>
      </c>
      <c r="D2251" s="466"/>
      <c r="E2251" s="466">
        <v>4</v>
      </c>
      <c r="F2251" s="466"/>
      <c r="G2251" s="301">
        <v>13</v>
      </c>
      <c r="H2251" s="300" t="s">
        <v>202</v>
      </c>
      <c r="I2251" s="466">
        <v>8</v>
      </c>
      <c r="J2251" s="466"/>
      <c r="K2251" s="196">
        <v>11</v>
      </c>
      <c r="L2251" s="301">
        <v>19</v>
      </c>
      <c r="M2251" s="300" t="s">
        <v>201</v>
      </c>
      <c r="N2251" s="196">
        <v>3</v>
      </c>
      <c r="O2251" s="466">
        <v>4</v>
      </c>
      <c r="P2251" s="466"/>
      <c r="Q2251" s="466">
        <v>7</v>
      </c>
      <c r="R2251" s="618"/>
      <c r="S2251" s="300" t="s">
        <v>200</v>
      </c>
      <c r="T2251" s="466">
        <v>1</v>
      </c>
      <c r="U2251" s="466"/>
      <c r="V2251" s="196">
        <v>1</v>
      </c>
      <c r="W2251" s="466">
        <v>2</v>
      </c>
      <c r="X2251" s="618"/>
    </row>
    <row r="2252" spans="2:24" s="50" customFormat="1">
      <c r="B2252" s="275" t="s">
        <v>199</v>
      </c>
      <c r="C2252" s="627">
        <v>7</v>
      </c>
      <c r="D2252" s="627"/>
      <c r="E2252" s="627">
        <v>11</v>
      </c>
      <c r="F2252" s="627"/>
      <c r="G2252" s="276">
        <v>18</v>
      </c>
      <c r="H2252" s="275" t="s">
        <v>198</v>
      </c>
      <c r="I2252" s="627">
        <v>8</v>
      </c>
      <c r="J2252" s="627"/>
      <c r="K2252" s="279">
        <v>12</v>
      </c>
      <c r="L2252" s="276">
        <v>20</v>
      </c>
      <c r="M2252" s="275" t="s">
        <v>197</v>
      </c>
      <c r="N2252" s="279">
        <v>12</v>
      </c>
      <c r="O2252" s="627">
        <v>7</v>
      </c>
      <c r="P2252" s="627"/>
      <c r="Q2252" s="627">
        <v>19</v>
      </c>
      <c r="R2252" s="628"/>
      <c r="S2252" s="297" t="s">
        <v>196</v>
      </c>
      <c r="T2252" s="629">
        <v>0</v>
      </c>
      <c r="U2252" s="629"/>
      <c r="V2252" s="299">
        <v>0</v>
      </c>
      <c r="W2252" s="629">
        <v>0</v>
      </c>
      <c r="X2252" s="630"/>
    </row>
    <row r="2253" spans="2:24" s="50" customFormat="1">
      <c r="B2253" s="275" t="s">
        <v>195</v>
      </c>
      <c r="C2253" s="627">
        <v>9</v>
      </c>
      <c r="D2253" s="627"/>
      <c r="E2253" s="627">
        <v>8</v>
      </c>
      <c r="F2253" s="627"/>
      <c r="G2253" s="276">
        <v>17</v>
      </c>
      <c r="H2253" s="275" t="s">
        <v>194</v>
      </c>
      <c r="I2253" s="627">
        <v>6</v>
      </c>
      <c r="J2253" s="627"/>
      <c r="K2253" s="279">
        <v>14</v>
      </c>
      <c r="L2253" s="276">
        <v>20</v>
      </c>
      <c r="M2253" s="275" t="s">
        <v>193</v>
      </c>
      <c r="N2253" s="279">
        <v>1</v>
      </c>
      <c r="O2253" s="627">
        <v>3</v>
      </c>
      <c r="P2253" s="627"/>
      <c r="Q2253" s="627">
        <v>4</v>
      </c>
      <c r="R2253" s="628"/>
      <c r="S2253" s="275" t="s">
        <v>192</v>
      </c>
      <c r="T2253" s="627">
        <v>0</v>
      </c>
      <c r="U2253" s="627"/>
      <c r="V2253" s="279">
        <v>0</v>
      </c>
      <c r="W2253" s="627">
        <v>0</v>
      </c>
      <c r="X2253" s="628"/>
    </row>
    <row r="2254" spans="2:24" s="50" customFormat="1">
      <c r="B2254" s="275" t="s">
        <v>191</v>
      </c>
      <c r="C2254" s="627">
        <v>5</v>
      </c>
      <c r="D2254" s="627"/>
      <c r="E2254" s="627">
        <v>10</v>
      </c>
      <c r="F2254" s="627"/>
      <c r="G2254" s="276">
        <v>15</v>
      </c>
      <c r="H2254" s="275" t="s">
        <v>190</v>
      </c>
      <c r="I2254" s="627">
        <v>4</v>
      </c>
      <c r="J2254" s="627"/>
      <c r="K2254" s="279">
        <v>5</v>
      </c>
      <c r="L2254" s="276">
        <v>9</v>
      </c>
      <c r="M2254" s="275" t="s">
        <v>189</v>
      </c>
      <c r="N2254" s="279">
        <v>3</v>
      </c>
      <c r="O2254" s="627">
        <v>0</v>
      </c>
      <c r="P2254" s="627"/>
      <c r="Q2254" s="627">
        <v>3</v>
      </c>
      <c r="R2254" s="628"/>
      <c r="S2254" s="275" t="s">
        <v>188</v>
      </c>
      <c r="T2254" s="627">
        <v>0</v>
      </c>
      <c r="U2254" s="627"/>
      <c r="V2254" s="279">
        <v>2</v>
      </c>
      <c r="W2254" s="627">
        <v>2</v>
      </c>
      <c r="X2254" s="628"/>
    </row>
    <row r="2255" spans="2:24" s="50" customFormat="1">
      <c r="B2255" s="275" t="s">
        <v>187</v>
      </c>
      <c r="C2255" s="627">
        <v>7</v>
      </c>
      <c r="D2255" s="627"/>
      <c r="E2255" s="627">
        <v>5</v>
      </c>
      <c r="F2255" s="627"/>
      <c r="G2255" s="276">
        <v>12</v>
      </c>
      <c r="H2255" s="275" t="s">
        <v>186</v>
      </c>
      <c r="I2255" s="627">
        <v>10</v>
      </c>
      <c r="J2255" s="627"/>
      <c r="K2255" s="279">
        <v>10</v>
      </c>
      <c r="L2255" s="276">
        <v>20</v>
      </c>
      <c r="M2255" s="275" t="s">
        <v>185</v>
      </c>
      <c r="N2255" s="279">
        <v>3</v>
      </c>
      <c r="O2255" s="627">
        <v>5</v>
      </c>
      <c r="P2255" s="627"/>
      <c r="Q2255" s="627">
        <v>8</v>
      </c>
      <c r="R2255" s="628"/>
      <c r="S2255" s="275" t="s">
        <v>184</v>
      </c>
      <c r="T2255" s="627">
        <v>1</v>
      </c>
      <c r="U2255" s="627"/>
      <c r="V2255" s="279">
        <v>0</v>
      </c>
      <c r="W2255" s="627">
        <v>1</v>
      </c>
      <c r="X2255" s="628"/>
    </row>
    <row r="2256" spans="2:24" s="50" customFormat="1" ht="14.25" thickBot="1">
      <c r="B2256" s="277" t="s">
        <v>183</v>
      </c>
      <c r="C2256" s="632">
        <v>10</v>
      </c>
      <c r="D2256" s="632"/>
      <c r="E2256" s="632">
        <v>10</v>
      </c>
      <c r="F2256" s="632"/>
      <c r="G2256" s="278">
        <v>20</v>
      </c>
      <c r="H2256" s="277" t="s">
        <v>182</v>
      </c>
      <c r="I2256" s="632">
        <v>8</v>
      </c>
      <c r="J2256" s="632"/>
      <c r="K2256" s="280">
        <v>9</v>
      </c>
      <c r="L2256" s="278">
        <v>17</v>
      </c>
      <c r="M2256" s="277" t="s">
        <v>181</v>
      </c>
      <c r="N2256" s="280">
        <v>4</v>
      </c>
      <c r="O2256" s="632">
        <v>3</v>
      </c>
      <c r="P2256" s="632"/>
      <c r="Q2256" s="632">
        <v>7</v>
      </c>
      <c r="R2256" s="647"/>
      <c r="S2256" s="300" t="s">
        <v>180</v>
      </c>
      <c r="T2256" s="466">
        <v>0</v>
      </c>
      <c r="U2256" s="466"/>
      <c r="V2256" s="196">
        <v>0</v>
      </c>
      <c r="W2256" s="466">
        <v>0</v>
      </c>
      <c r="X2256" s="618"/>
    </row>
    <row r="2257" spans="2:24" s="50" customFormat="1" ht="14.25" thickBot="1">
      <c r="F2257" s="643" t="s">
        <v>179</v>
      </c>
      <c r="G2257" s="643"/>
      <c r="H2257" s="643"/>
      <c r="I2257" s="643"/>
      <c r="S2257" s="297" t="s">
        <v>178</v>
      </c>
      <c r="T2257" s="629">
        <v>0</v>
      </c>
      <c r="U2257" s="629"/>
      <c r="V2257" s="299">
        <v>0</v>
      </c>
      <c r="W2257" s="629">
        <v>0</v>
      </c>
      <c r="X2257" s="630"/>
    </row>
    <row r="2258" spans="2:24" s="50" customFormat="1">
      <c r="B2258" s="281" t="s">
        <v>177</v>
      </c>
      <c r="C2258" s="634">
        <f>SUM(C2232:D2236)</f>
        <v>30</v>
      </c>
      <c r="D2258" s="634"/>
      <c r="E2258" s="634">
        <f>SUM(E2232:F2236)</f>
        <v>28</v>
      </c>
      <c r="F2258" s="634"/>
      <c r="G2258" s="282">
        <f>SUM(C2258:F2258)</f>
        <v>58</v>
      </c>
      <c r="H2258" s="281" t="s">
        <v>176</v>
      </c>
      <c r="I2258" s="633">
        <f>SUM(N2232:N2236)</f>
        <v>37</v>
      </c>
      <c r="J2258" s="633"/>
      <c r="K2258" s="287">
        <f>SUM(O2232:P2236)</f>
        <v>44</v>
      </c>
      <c r="L2258" s="282">
        <f t="shared" ref="L2258:L2264" si="370">SUM(H2258:K2258)</f>
        <v>81</v>
      </c>
      <c r="M2258" s="268" t="s">
        <v>175</v>
      </c>
      <c r="N2258" s="290">
        <f>SUM(T2257:U2262)</f>
        <v>0</v>
      </c>
      <c r="O2258" s="634">
        <f>SUM(V2257:V2261)</f>
        <v>0</v>
      </c>
      <c r="P2258" s="634"/>
      <c r="Q2258" s="634">
        <f t="shared" ref="Q2258:Q2259" si="371">SUM(M2258:P2258)</f>
        <v>0</v>
      </c>
      <c r="R2258" s="644">
        <f t="shared" ref="R2258:R2259" si="372">SUM(N2258:Q2258)</f>
        <v>0</v>
      </c>
      <c r="S2258" s="275" t="s">
        <v>174</v>
      </c>
      <c r="T2258" s="627">
        <v>0</v>
      </c>
      <c r="U2258" s="627"/>
      <c r="V2258" s="279">
        <v>0</v>
      </c>
      <c r="W2258" s="627">
        <v>0</v>
      </c>
      <c r="X2258" s="628"/>
    </row>
    <row r="2259" spans="2:24" s="50" customFormat="1" ht="14.25" thickBot="1">
      <c r="B2259" s="283" t="s">
        <v>173</v>
      </c>
      <c r="C2259" s="645">
        <f>SUM(C2237:D2241)</f>
        <v>21</v>
      </c>
      <c r="D2259" s="645"/>
      <c r="E2259" s="645">
        <f>SUM(E2237:F2241)</f>
        <v>41</v>
      </c>
      <c r="F2259" s="645"/>
      <c r="G2259" s="284">
        <f t="shared" ref="G2259:G2267" si="373">SUM(C2259:F2259)</f>
        <v>62</v>
      </c>
      <c r="H2259" s="283" t="s">
        <v>172</v>
      </c>
      <c r="I2259" s="648">
        <f>SUM(N2237:N2241)</f>
        <v>44</v>
      </c>
      <c r="J2259" s="648"/>
      <c r="K2259" s="288">
        <f>SUM(O2237:P2241)</f>
        <v>40</v>
      </c>
      <c r="L2259" s="284">
        <f t="shared" si="370"/>
        <v>84</v>
      </c>
      <c r="M2259" s="269" t="s">
        <v>159</v>
      </c>
      <c r="N2259" s="291">
        <f>T2262</f>
        <v>0</v>
      </c>
      <c r="O2259" s="641">
        <f>V2262</f>
        <v>0</v>
      </c>
      <c r="P2259" s="641"/>
      <c r="Q2259" s="641">
        <f t="shared" si="371"/>
        <v>0</v>
      </c>
      <c r="R2259" s="660">
        <f t="shared" si="372"/>
        <v>0</v>
      </c>
      <c r="S2259" s="275" t="s">
        <v>171</v>
      </c>
      <c r="T2259" s="627">
        <v>0</v>
      </c>
      <c r="U2259" s="627"/>
      <c r="V2259" s="279">
        <v>0</v>
      </c>
      <c r="W2259" s="627">
        <v>0</v>
      </c>
      <c r="X2259" s="628"/>
    </row>
    <row r="2260" spans="2:24" s="50" customFormat="1" ht="14.25" thickBot="1">
      <c r="B2260" s="283" t="s">
        <v>170</v>
      </c>
      <c r="C2260" s="645">
        <f>SUM(C2242:D2246)</f>
        <v>39</v>
      </c>
      <c r="D2260" s="645"/>
      <c r="E2260" s="645">
        <f>SUM(E2242:F2246)</f>
        <v>28</v>
      </c>
      <c r="F2260" s="645"/>
      <c r="G2260" s="284">
        <f t="shared" si="373"/>
        <v>67</v>
      </c>
      <c r="H2260" s="283" t="s">
        <v>169</v>
      </c>
      <c r="I2260" s="648">
        <f>SUM(N2242:N2246)</f>
        <v>37</v>
      </c>
      <c r="J2260" s="648"/>
      <c r="K2260" s="288">
        <f>SUM(O2242:P2246)</f>
        <v>27</v>
      </c>
      <c r="L2260" s="284">
        <f t="shared" si="370"/>
        <v>64</v>
      </c>
      <c r="S2260" s="275" t="s">
        <v>168</v>
      </c>
      <c r="T2260" s="627">
        <v>0</v>
      </c>
      <c r="U2260" s="627"/>
      <c r="V2260" s="279">
        <v>0</v>
      </c>
      <c r="W2260" s="627">
        <v>0</v>
      </c>
      <c r="X2260" s="628"/>
    </row>
    <row r="2261" spans="2:24" s="50" customFormat="1">
      <c r="B2261" s="283" t="s">
        <v>167</v>
      </c>
      <c r="C2261" s="645">
        <f>SUM(C2247:D2251)</f>
        <v>42</v>
      </c>
      <c r="D2261" s="645"/>
      <c r="E2261" s="645">
        <f>SUM(E2247:F2251)</f>
        <v>34</v>
      </c>
      <c r="F2261" s="645"/>
      <c r="G2261" s="284">
        <f t="shared" si="373"/>
        <v>76</v>
      </c>
      <c r="H2261" s="283" t="s">
        <v>166</v>
      </c>
      <c r="I2261" s="648">
        <f>SUM(N2247:N2251)</f>
        <v>28</v>
      </c>
      <c r="J2261" s="648"/>
      <c r="K2261" s="288">
        <f>SUM(O2247:P2251)</f>
        <v>32</v>
      </c>
      <c r="L2261" s="284">
        <f t="shared" si="370"/>
        <v>60</v>
      </c>
      <c r="M2261" s="639" t="s">
        <v>165</v>
      </c>
      <c r="N2261" s="635">
        <f>SUM(I2261:J2267,N2258:N2259)</f>
        <v>80</v>
      </c>
      <c r="O2261" s="635">
        <f>SUM(K2261:K2267,O2258:P2259)</f>
        <v>92</v>
      </c>
      <c r="P2261" s="635"/>
      <c r="Q2261" s="635">
        <f t="shared" ref="Q2261:Q2262" si="374">SUM(M2261:P2261)</f>
        <v>172</v>
      </c>
      <c r="R2261" s="637">
        <f t="shared" ref="R2261:R2262" si="375">SUM(N2261:Q2261)</f>
        <v>344</v>
      </c>
      <c r="S2261" s="300" t="s">
        <v>164</v>
      </c>
      <c r="T2261" s="302">
        <v>0</v>
      </c>
      <c r="U2261" s="302">
        <v>0</v>
      </c>
      <c r="V2261" s="302">
        <v>0</v>
      </c>
      <c r="W2261" s="466">
        <v>0</v>
      </c>
      <c r="X2261" s="618"/>
    </row>
    <row r="2262" spans="2:24" s="50" customFormat="1" ht="14.25" thickBot="1">
      <c r="B2262" s="283" t="s">
        <v>163</v>
      </c>
      <c r="C2262" s="645">
        <f>SUM(C2252:D2256)</f>
        <v>38</v>
      </c>
      <c r="D2262" s="645"/>
      <c r="E2262" s="645">
        <f>SUM(E2252:F2256)</f>
        <v>44</v>
      </c>
      <c r="F2262" s="645"/>
      <c r="G2262" s="284">
        <f t="shared" si="373"/>
        <v>82</v>
      </c>
      <c r="H2262" s="283" t="s">
        <v>162</v>
      </c>
      <c r="I2262" s="648">
        <f>SUM(N2252:N2256)</f>
        <v>23</v>
      </c>
      <c r="J2262" s="648"/>
      <c r="K2262" s="288">
        <f>SUM(O2252:P2256)</f>
        <v>18</v>
      </c>
      <c r="L2262" s="284">
        <f t="shared" si="370"/>
        <v>41</v>
      </c>
      <c r="M2262" s="640"/>
      <c r="N2262" s="636"/>
      <c r="O2262" s="636"/>
      <c r="P2262" s="636"/>
      <c r="Q2262" s="636">
        <f t="shared" si="374"/>
        <v>0</v>
      </c>
      <c r="R2262" s="638">
        <f t="shared" si="375"/>
        <v>0</v>
      </c>
      <c r="S2262" s="277" t="s">
        <v>159</v>
      </c>
      <c r="T2262" s="632">
        <v>0</v>
      </c>
      <c r="U2262" s="632"/>
      <c r="V2262" s="280">
        <v>0</v>
      </c>
      <c r="W2262" s="632">
        <v>0</v>
      </c>
      <c r="X2262" s="647"/>
    </row>
    <row r="2263" spans="2:24" s="50" customFormat="1" ht="14.25" thickBot="1">
      <c r="B2263" s="283" t="s">
        <v>158</v>
      </c>
      <c r="C2263" s="645">
        <f>SUM(I2232:J2236)</f>
        <v>42</v>
      </c>
      <c r="D2263" s="645"/>
      <c r="E2263" s="645">
        <f>SUM(K2232:K2236)</f>
        <v>43</v>
      </c>
      <c r="F2263" s="645"/>
      <c r="G2263" s="284">
        <f t="shared" si="373"/>
        <v>85</v>
      </c>
      <c r="H2263" s="283" t="s">
        <v>157</v>
      </c>
      <c r="I2263" s="648">
        <f>SUM(T2232:U2236)</f>
        <v>15</v>
      </c>
      <c r="J2263" s="648"/>
      <c r="K2263" s="288">
        <f>SUM(V2232:V2236)</f>
        <v>20</v>
      </c>
      <c r="L2263" s="284">
        <f t="shared" si="370"/>
        <v>35</v>
      </c>
      <c r="M2263" s="292" t="s">
        <v>161</v>
      </c>
      <c r="N2263" s="319"/>
      <c r="O2263" s="320"/>
      <c r="P2263" s="649">
        <f>Q2261/Q2265*100</f>
        <v>15.412186379928317</v>
      </c>
      <c r="Q2263" s="650"/>
      <c r="R2263" s="271" t="s">
        <v>160</v>
      </c>
    </row>
    <row r="2264" spans="2:24" s="50" customFormat="1" ht="14.25" thickBot="1">
      <c r="B2264" s="283" t="s">
        <v>156</v>
      </c>
      <c r="C2264" s="645">
        <f>SUM(I2237:J2241)</f>
        <v>32</v>
      </c>
      <c r="D2264" s="645"/>
      <c r="E2264" s="645">
        <f>SUM(K2237:K2241)</f>
        <v>33</v>
      </c>
      <c r="F2264" s="645"/>
      <c r="G2264" s="284">
        <f t="shared" si="373"/>
        <v>65</v>
      </c>
      <c r="H2264" s="283" t="s">
        <v>155</v>
      </c>
      <c r="I2264" s="648">
        <f>SUM(T2237:U2241)</f>
        <v>7</v>
      </c>
      <c r="J2264" s="648"/>
      <c r="K2264" s="288">
        <f>SUM(V2237:V2241)</f>
        <v>8</v>
      </c>
      <c r="L2264" s="284">
        <f t="shared" si="370"/>
        <v>15</v>
      </c>
    </row>
    <row r="2265" spans="2:24" s="50" customFormat="1">
      <c r="B2265" s="283" t="s">
        <v>154</v>
      </c>
      <c r="C2265" s="645">
        <f>SUM(I2242:J2246)</f>
        <v>28</v>
      </c>
      <c r="D2265" s="645"/>
      <c r="E2265" s="645">
        <f>SUM(K2242:K2246)</f>
        <v>28</v>
      </c>
      <c r="F2265" s="645"/>
      <c r="G2265" s="284">
        <f t="shared" si="373"/>
        <v>56</v>
      </c>
      <c r="H2265" s="283" t="s">
        <v>153</v>
      </c>
      <c r="I2265" s="648">
        <f>SUM(T2242:U2246)</f>
        <v>3</v>
      </c>
      <c r="J2265" s="648"/>
      <c r="K2265" s="288">
        <f>SUM(V2242:V2246)</f>
        <v>8</v>
      </c>
      <c r="L2265" s="284">
        <f>SUM(H2265:K2265)</f>
        <v>11</v>
      </c>
      <c r="M2265" s="639" t="s">
        <v>152</v>
      </c>
      <c r="N2265" s="635">
        <f>SUM(C2258:D2267,I2258:J2267,N2258:N2259)</f>
        <v>544</v>
      </c>
      <c r="O2265" s="635">
        <f>SUM(E2258:F2267,K2258:K2267,O2258:P2259)</f>
        <v>572</v>
      </c>
      <c r="P2265" s="635"/>
      <c r="Q2265" s="635">
        <f>SUM(N2265:P2266)</f>
        <v>1116</v>
      </c>
      <c r="R2265" s="637"/>
      <c r="S2265" s="651" t="s">
        <v>151</v>
      </c>
      <c r="T2265" s="623">
        <v>39</v>
      </c>
      <c r="U2265" s="623"/>
      <c r="V2265" s="623">
        <v>39</v>
      </c>
      <c r="W2265" s="623">
        <v>39</v>
      </c>
      <c r="X2265" s="625"/>
    </row>
    <row r="2266" spans="2:24" s="50" customFormat="1" ht="14.25" thickBot="1">
      <c r="B2266" s="283" t="s">
        <v>150</v>
      </c>
      <c r="C2266" s="645">
        <f>SUM(I2247:J2251)</f>
        <v>38</v>
      </c>
      <c r="D2266" s="645"/>
      <c r="E2266" s="645">
        <f>SUM(K2247:K2251)</f>
        <v>40</v>
      </c>
      <c r="F2266" s="645"/>
      <c r="G2266" s="284">
        <f t="shared" si="373"/>
        <v>78</v>
      </c>
      <c r="H2266" s="283" t="s">
        <v>149</v>
      </c>
      <c r="I2266" s="648">
        <f>SUM(T2247:U2251)</f>
        <v>3</v>
      </c>
      <c r="J2266" s="648"/>
      <c r="K2266" s="288">
        <f>SUM(V2247:V2251)</f>
        <v>4</v>
      </c>
      <c r="L2266" s="284">
        <f t="shared" ref="L2266:L2267" si="376">SUM(H2266:K2266)</f>
        <v>7</v>
      </c>
      <c r="M2266" s="640"/>
      <c r="N2266" s="636"/>
      <c r="O2266" s="636"/>
      <c r="P2266" s="636"/>
      <c r="Q2266" s="636"/>
      <c r="R2266" s="638"/>
      <c r="S2266" s="652"/>
      <c r="T2266" s="624"/>
      <c r="U2266" s="624"/>
      <c r="V2266" s="624"/>
      <c r="W2266" s="624"/>
      <c r="X2266" s="626"/>
    </row>
    <row r="2267" spans="2:24" s="50" customFormat="1" ht="14.25" thickBot="1">
      <c r="B2267" s="285" t="s">
        <v>148</v>
      </c>
      <c r="C2267" s="641">
        <f>SUM(I2252:J2256)</f>
        <v>36</v>
      </c>
      <c r="D2267" s="641"/>
      <c r="E2267" s="641">
        <f>SUM(K2252:K2256)</f>
        <v>50</v>
      </c>
      <c r="F2267" s="641"/>
      <c r="G2267" s="286">
        <f t="shared" si="373"/>
        <v>86</v>
      </c>
      <c r="H2267" s="285" t="s">
        <v>147</v>
      </c>
      <c r="I2267" s="653">
        <f>SUM(T2252:U2256)</f>
        <v>1</v>
      </c>
      <c r="J2267" s="653"/>
      <c r="K2267" s="289">
        <f>SUM(V2252:V2256)</f>
        <v>2</v>
      </c>
      <c r="L2267" s="286">
        <f t="shared" si="376"/>
        <v>3</v>
      </c>
      <c r="M2267" s="269" t="s">
        <v>7</v>
      </c>
      <c r="N2267" s="306"/>
      <c r="O2267" s="306"/>
      <c r="P2267" s="306"/>
      <c r="Q2267" s="661">
        <f>字別人口!Q128</f>
        <v>408</v>
      </c>
      <c r="R2267" s="662"/>
      <c r="S2267" s="643" t="s">
        <v>146</v>
      </c>
      <c r="T2267" s="643"/>
      <c r="U2267" s="643"/>
      <c r="V2267" s="643"/>
      <c r="W2267" s="169">
        <v>54</v>
      </c>
      <c r="X2267" s="107">
        <v>74</v>
      </c>
    </row>
    <row r="2269" spans="2:24" s="50" customFormat="1"/>
    <row r="2270" spans="2:24" s="50" customFormat="1" ht="13.5" customHeight="1">
      <c r="B2270" s="643" t="s">
        <v>1</v>
      </c>
      <c r="C2270" s="643"/>
      <c r="D2270" s="643" t="s">
        <v>2</v>
      </c>
      <c r="E2270" s="643"/>
      <c r="F2270" s="643"/>
      <c r="G2270" s="643"/>
      <c r="H2270" s="643"/>
      <c r="I2270" s="643"/>
      <c r="J2270" s="631" t="s">
        <v>338</v>
      </c>
      <c r="K2270" s="631"/>
      <c r="L2270" s="631"/>
      <c r="M2270" s="631"/>
      <c r="N2270" s="631"/>
      <c r="O2270" s="631"/>
      <c r="P2270" s="631"/>
      <c r="U2270" s="193" t="str">
        <f>$U$2</f>
        <v>平成29年11月30日</v>
      </c>
      <c r="V2270" s="193"/>
      <c r="W2270" s="193"/>
      <c r="X2270" s="193" t="s">
        <v>0</v>
      </c>
    </row>
    <row r="2271" spans="2:24" s="50" customFormat="1" ht="13.5" customHeight="1">
      <c r="B2271" s="643" t="s">
        <v>282</v>
      </c>
      <c r="C2271" s="643"/>
      <c r="D2271" s="643" t="s">
        <v>89</v>
      </c>
      <c r="E2271" s="643"/>
      <c r="F2271" s="643"/>
      <c r="G2271" s="643"/>
      <c r="H2271" s="260"/>
      <c r="I2271" s="260"/>
      <c r="J2271" s="631"/>
      <c r="K2271" s="631"/>
      <c r="L2271" s="631"/>
      <c r="M2271" s="631"/>
      <c r="N2271" s="631"/>
      <c r="O2271" s="631"/>
      <c r="P2271" s="631"/>
      <c r="U2271" s="193" t="str">
        <f>$U$3</f>
        <v>平成29年12月 1日</v>
      </c>
      <c r="V2271" s="193"/>
      <c r="W2271" s="193"/>
      <c r="X2271" s="193" t="s">
        <v>3</v>
      </c>
    </row>
    <row r="2272" spans="2:24" s="50" customFormat="1" ht="13.5" customHeight="1" thickBot="1">
      <c r="J2272" s="273"/>
      <c r="K2272" s="273"/>
      <c r="L2272" s="273"/>
      <c r="M2272" s="273"/>
      <c r="N2272" s="273"/>
      <c r="O2272" s="273"/>
      <c r="P2272" s="273"/>
      <c r="U2272" s="260"/>
      <c r="X2272" s="260"/>
    </row>
    <row r="2273" spans="2:24" s="50" customFormat="1">
      <c r="B2273" s="294" t="s">
        <v>280</v>
      </c>
      <c r="C2273" s="642" t="s">
        <v>4</v>
      </c>
      <c r="D2273" s="642"/>
      <c r="E2273" s="642" t="s">
        <v>5</v>
      </c>
      <c r="F2273" s="642"/>
      <c r="G2273" s="295" t="s">
        <v>6</v>
      </c>
      <c r="H2273" s="294" t="s">
        <v>280</v>
      </c>
      <c r="I2273" s="642" t="s">
        <v>4</v>
      </c>
      <c r="J2273" s="642"/>
      <c r="K2273" s="296" t="s">
        <v>5</v>
      </c>
      <c r="L2273" s="295" t="s">
        <v>6</v>
      </c>
      <c r="M2273" s="294" t="s">
        <v>280</v>
      </c>
      <c r="N2273" s="296" t="s">
        <v>4</v>
      </c>
      <c r="O2273" s="642" t="s">
        <v>5</v>
      </c>
      <c r="P2273" s="642"/>
      <c r="Q2273" s="642" t="s">
        <v>6</v>
      </c>
      <c r="R2273" s="646"/>
      <c r="S2273" s="294" t="s">
        <v>280</v>
      </c>
      <c r="T2273" s="642" t="s">
        <v>4</v>
      </c>
      <c r="U2273" s="642"/>
      <c r="V2273" s="296" t="s">
        <v>5</v>
      </c>
      <c r="W2273" s="642" t="s">
        <v>6</v>
      </c>
      <c r="X2273" s="646"/>
    </row>
    <row r="2274" spans="2:24" s="50" customFormat="1">
      <c r="B2274" s="297" t="s">
        <v>279</v>
      </c>
      <c r="C2274" s="629">
        <v>17</v>
      </c>
      <c r="D2274" s="629"/>
      <c r="E2274" s="629">
        <v>14</v>
      </c>
      <c r="F2274" s="629"/>
      <c r="G2274" s="298">
        <v>31</v>
      </c>
      <c r="H2274" s="297" t="s">
        <v>278</v>
      </c>
      <c r="I2274" s="629">
        <v>14</v>
      </c>
      <c r="J2274" s="629"/>
      <c r="K2274" s="299">
        <v>12</v>
      </c>
      <c r="L2274" s="298">
        <v>26</v>
      </c>
      <c r="M2274" s="297" t="s">
        <v>277</v>
      </c>
      <c r="N2274" s="299">
        <v>25</v>
      </c>
      <c r="O2274" s="629">
        <v>12</v>
      </c>
      <c r="P2274" s="629"/>
      <c r="Q2274" s="629">
        <v>37</v>
      </c>
      <c r="R2274" s="630"/>
      <c r="S2274" s="297" t="s">
        <v>276</v>
      </c>
      <c r="T2274" s="629">
        <v>11</v>
      </c>
      <c r="U2274" s="629"/>
      <c r="V2274" s="299">
        <v>11</v>
      </c>
      <c r="W2274" s="629">
        <v>22</v>
      </c>
      <c r="X2274" s="630"/>
    </row>
    <row r="2275" spans="2:24" s="50" customFormat="1">
      <c r="B2275" s="275" t="s">
        <v>275</v>
      </c>
      <c r="C2275" s="627">
        <v>14</v>
      </c>
      <c r="D2275" s="627"/>
      <c r="E2275" s="627">
        <v>26</v>
      </c>
      <c r="F2275" s="627"/>
      <c r="G2275" s="276">
        <v>40</v>
      </c>
      <c r="H2275" s="275" t="s">
        <v>274</v>
      </c>
      <c r="I2275" s="627">
        <v>19</v>
      </c>
      <c r="J2275" s="627"/>
      <c r="K2275" s="279">
        <v>9</v>
      </c>
      <c r="L2275" s="276">
        <v>28</v>
      </c>
      <c r="M2275" s="275" t="s">
        <v>273</v>
      </c>
      <c r="N2275" s="279">
        <v>17</v>
      </c>
      <c r="O2275" s="627">
        <v>12</v>
      </c>
      <c r="P2275" s="627"/>
      <c r="Q2275" s="627">
        <v>29</v>
      </c>
      <c r="R2275" s="628"/>
      <c r="S2275" s="275" t="s">
        <v>272</v>
      </c>
      <c r="T2275" s="627">
        <v>11</v>
      </c>
      <c r="U2275" s="627"/>
      <c r="V2275" s="279">
        <v>17</v>
      </c>
      <c r="W2275" s="627">
        <v>28</v>
      </c>
      <c r="X2275" s="628"/>
    </row>
    <row r="2276" spans="2:24" s="50" customFormat="1">
      <c r="B2276" s="275" t="s">
        <v>271</v>
      </c>
      <c r="C2276" s="627">
        <v>23</v>
      </c>
      <c r="D2276" s="627"/>
      <c r="E2276" s="627">
        <v>18</v>
      </c>
      <c r="F2276" s="627"/>
      <c r="G2276" s="276">
        <v>41</v>
      </c>
      <c r="H2276" s="275" t="s">
        <v>270</v>
      </c>
      <c r="I2276" s="627">
        <v>18</v>
      </c>
      <c r="J2276" s="627"/>
      <c r="K2276" s="279">
        <v>10</v>
      </c>
      <c r="L2276" s="276">
        <v>28</v>
      </c>
      <c r="M2276" s="275" t="s">
        <v>269</v>
      </c>
      <c r="N2276" s="279">
        <v>20</v>
      </c>
      <c r="O2276" s="627">
        <v>19</v>
      </c>
      <c r="P2276" s="627"/>
      <c r="Q2276" s="627">
        <v>39</v>
      </c>
      <c r="R2276" s="628"/>
      <c r="S2276" s="275" t="s">
        <v>268</v>
      </c>
      <c r="T2276" s="627">
        <v>12</v>
      </c>
      <c r="U2276" s="627"/>
      <c r="V2276" s="279">
        <v>12</v>
      </c>
      <c r="W2276" s="627">
        <v>24</v>
      </c>
      <c r="X2276" s="628"/>
    </row>
    <row r="2277" spans="2:24" s="50" customFormat="1">
      <c r="B2277" s="275" t="s">
        <v>267</v>
      </c>
      <c r="C2277" s="627">
        <v>15</v>
      </c>
      <c r="D2277" s="627"/>
      <c r="E2277" s="627">
        <v>15</v>
      </c>
      <c r="F2277" s="627"/>
      <c r="G2277" s="276">
        <v>30</v>
      </c>
      <c r="H2277" s="275" t="s">
        <v>266</v>
      </c>
      <c r="I2277" s="627">
        <v>24</v>
      </c>
      <c r="J2277" s="627"/>
      <c r="K2277" s="279">
        <v>14</v>
      </c>
      <c r="L2277" s="276">
        <v>38</v>
      </c>
      <c r="M2277" s="275" t="s">
        <v>265</v>
      </c>
      <c r="N2277" s="279">
        <v>13</v>
      </c>
      <c r="O2277" s="627">
        <v>17</v>
      </c>
      <c r="P2277" s="627"/>
      <c r="Q2277" s="627">
        <v>30</v>
      </c>
      <c r="R2277" s="628"/>
      <c r="S2277" s="275" t="s">
        <v>264</v>
      </c>
      <c r="T2277" s="627">
        <v>12</v>
      </c>
      <c r="U2277" s="627"/>
      <c r="V2277" s="279">
        <v>13</v>
      </c>
      <c r="W2277" s="627">
        <v>25</v>
      </c>
      <c r="X2277" s="628"/>
    </row>
    <row r="2278" spans="2:24" s="50" customFormat="1">
      <c r="B2278" s="300" t="s">
        <v>263</v>
      </c>
      <c r="C2278" s="466">
        <v>12</v>
      </c>
      <c r="D2278" s="466"/>
      <c r="E2278" s="466">
        <v>17</v>
      </c>
      <c r="F2278" s="466"/>
      <c r="G2278" s="301">
        <v>29</v>
      </c>
      <c r="H2278" s="300" t="s">
        <v>262</v>
      </c>
      <c r="I2278" s="466">
        <v>19</v>
      </c>
      <c r="J2278" s="466"/>
      <c r="K2278" s="196">
        <v>20</v>
      </c>
      <c r="L2278" s="301">
        <v>39</v>
      </c>
      <c r="M2278" s="300" t="s">
        <v>261</v>
      </c>
      <c r="N2278" s="196">
        <v>9</v>
      </c>
      <c r="O2278" s="466">
        <v>11</v>
      </c>
      <c r="P2278" s="466"/>
      <c r="Q2278" s="466">
        <v>20</v>
      </c>
      <c r="R2278" s="618"/>
      <c r="S2278" s="300" t="s">
        <v>260</v>
      </c>
      <c r="T2278" s="466">
        <v>7</v>
      </c>
      <c r="U2278" s="466"/>
      <c r="V2278" s="196">
        <v>9</v>
      </c>
      <c r="W2278" s="466">
        <v>16</v>
      </c>
      <c r="X2278" s="618"/>
    </row>
    <row r="2279" spans="2:24" s="50" customFormat="1">
      <c r="B2279" s="275" t="s">
        <v>259</v>
      </c>
      <c r="C2279" s="627">
        <v>19</v>
      </c>
      <c r="D2279" s="627"/>
      <c r="E2279" s="627">
        <v>18</v>
      </c>
      <c r="F2279" s="627"/>
      <c r="G2279" s="276">
        <v>37</v>
      </c>
      <c r="H2279" s="275" t="s">
        <v>258</v>
      </c>
      <c r="I2279" s="627">
        <v>13</v>
      </c>
      <c r="J2279" s="627"/>
      <c r="K2279" s="279">
        <v>12</v>
      </c>
      <c r="L2279" s="276">
        <v>25</v>
      </c>
      <c r="M2279" s="275" t="s">
        <v>257</v>
      </c>
      <c r="N2279" s="279">
        <v>9</v>
      </c>
      <c r="O2279" s="627">
        <v>17</v>
      </c>
      <c r="P2279" s="627"/>
      <c r="Q2279" s="627">
        <v>26</v>
      </c>
      <c r="R2279" s="628"/>
      <c r="S2279" s="275" t="s">
        <v>256</v>
      </c>
      <c r="T2279" s="627">
        <v>13</v>
      </c>
      <c r="U2279" s="627"/>
      <c r="V2279" s="279">
        <v>10</v>
      </c>
      <c r="W2279" s="627">
        <v>23</v>
      </c>
      <c r="X2279" s="628"/>
    </row>
    <row r="2280" spans="2:24" s="50" customFormat="1">
      <c r="B2280" s="275" t="s">
        <v>255</v>
      </c>
      <c r="C2280" s="627">
        <v>17</v>
      </c>
      <c r="D2280" s="627"/>
      <c r="E2280" s="627">
        <v>19</v>
      </c>
      <c r="F2280" s="627"/>
      <c r="G2280" s="276">
        <v>36</v>
      </c>
      <c r="H2280" s="275" t="s">
        <v>254</v>
      </c>
      <c r="I2280" s="627">
        <v>18</v>
      </c>
      <c r="J2280" s="627"/>
      <c r="K2280" s="279">
        <v>14</v>
      </c>
      <c r="L2280" s="276">
        <v>32</v>
      </c>
      <c r="M2280" s="275" t="s">
        <v>253</v>
      </c>
      <c r="N2280" s="279">
        <v>13</v>
      </c>
      <c r="O2280" s="627">
        <v>16</v>
      </c>
      <c r="P2280" s="627"/>
      <c r="Q2280" s="627">
        <v>29</v>
      </c>
      <c r="R2280" s="628"/>
      <c r="S2280" s="275" t="s">
        <v>252</v>
      </c>
      <c r="T2280" s="627">
        <v>10</v>
      </c>
      <c r="U2280" s="627"/>
      <c r="V2280" s="279">
        <v>10</v>
      </c>
      <c r="W2280" s="627">
        <v>20</v>
      </c>
      <c r="X2280" s="628"/>
    </row>
    <row r="2281" spans="2:24" s="50" customFormat="1">
      <c r="B2281" s="275" t="s">
        <v>251</v>
      </c>
      <c r="C2281" s="627">
        <v>19</v>
      </c>
      <c r="D2281" s="627"/>
      <c r="E2281" s="627">
        <v>11</v>
      </c>
      <c r="F2281" s="627"/>
      <c r="G2281" s="276">
        <v>30</v>
      </c>
      <c r="H2281" s="275" t="s">
        <v>250</v>
      </c>
      <c r="I2281" s="627">
        <v>19</v>
      </c>
      <c r="J2281" s="627"/>
      <c r="K2281" s="279">
        <v>17</v>
      </c>
      <c r="L2281" s="276">
        <v>36</v>
      </c>
      <c r="M2281" s="275" t="s">
        <v>249</v>
      </c>
      <c r="N2281" s="279">
        <v>13</v>
      </c>
      <c r="O2281" s="627">
        <v>13</v>
      </c>
      <c r="P2281" s="627"/>
      <c r="Q2281" s="627">
        <v>26</v>
      </c>
      <c r="R2281" s="628"/>
      <c r="S2281" s="275" t="s">
        <v>248</v>
      </c>
      <c r="T2281" s="627">
        <v>8</v>
      </c>
      <c r="U2281" s="627"/>
      <c r="V2281" s="279">
        <v>14</v>
      </c>
      <c r="W2281" s="627">
        <v>22</v>
      </c>
      <c r="X2281" s="628"/>
    </row>
    <row r="2282" spans="2:24" s="50" customFormat="1">
      <c r="B2282" s="275" t="s">
        <v>247</v>
      </c>
      <c r="C2282" s="627">
        <v>20</v>
      </c>
      <c r="D2282" s="627"/>
      <c r="E2282" s="627">
        <v>16</v>
      </c>
      <c r="F2282" s="627"/>
      <c r="G2282" s="276">
        <v>36</v>
      </c>
      <c r="H2282" s="275" t="s">
        <v>246</v>
      </c>
      <c r="I2282" s="627">
        <v>10</v>
      </c>
      <c r="J2282" s="627"/>
      <c r="K2282" s="279">
        <v>20</v>
      </c>
      <c r="L2282" s="276">
        <v>30</v>
      </c>
      <c r="M2282" s="275" t="s">
        <v>245</v>
      </c>
      <c r="N2282" s="279">
        <v>12</v>
      </c>
      <c r="O2282" s="627">
        <v>19</v>
      </c>
      <c r="P2282" s="627"/>
      <c r="Q2282" s="627">
        <v>31</v>
      </c>
      <c r="R2282" s="628"/>
      <c r="S2282" s="275" t="s">
        <v>244</v>
      </c>
      <c r="T2282" s="627">
        <v>6</v>
      </c>
      <c r="U2282" s="627"/>
      <c r="V2282" s="279">
        <v>14</v>
      </c>
      <c r="W2282" s="627">
        <v>20</v>
      </c>
      <c r="X2282" s="628"/>
    </row>
    <row r="2283" spans="2:24" s="50" customFormat="1">
      <c r="B2283" s="300" t="s">
        <v>243</v>
      </c>
      <c r="C2283" s="466">
        <v>11</v>
      </c>
      <c r="D2283" s="466"/>
      <c r="E2283" s="466">
        <v>11</v>
      </c>
      <c r="F2283" s="466"/>
      <c r="G2283" s="301">
        <v>22</v>
      </c>
      <c r="H2283" s="300" t="s">
        <v>242</v>
      </c>
      <c r="I2283" s="466">
        <v>18</v>
      </c>
      <c r="J2283" s="466"/>
      <c r="K2283" s="196">
        <v>18</v>
      </c>
      <c r="L2283" s="301">
        <v>36</v>
      </c>
      <c r="M2283" s="300" t="s">
        <v>241</v>
      </c>
      <c r="N2283" s="196">
        <v>17</v>
      </c>
      <c r="O2283" s="466">
        <v>11</v>
      </c>
      <c r="P2283" s="466"/>
      <c r="Q2283" s="466">
        <v>28</v>
      </c>
      <c r="R2283" s="618"/>
      <c r="S2283" s="300" t="s">
        <v>240</v>
      </c>
      <c r="T2283" s="466">
        <v>6</v>
      </c>
      <c r="U2283" s="466"/>
      <c r="V2283" s="196">
        <v>10</v>
      </c>
      <c r="W2283" s="466">
        <v>16</v>
      </c>
      <c r="X2283" s="618"/>
    </row>
    <row r="2284" spans="2:24" s="50" customFormat="1">
      <c r="B2284" s="275" t="s">
        <v>239</v>
      </c>
      <c r="C2284" s="627">
        <v>27</v>
      </c>
      <c r="D2284" s="627"/>
      <c r="E2284" s="627">
        <v>19</v>
      </c>
      <c r="F2284" s="627"/>
      <c r="G2284" s="276">
        <v>46</v>
      </c>
      <c r="H2284" s="275" t="s">
        <v>238</v>
      </c>
      <c r="I2284" s="627">
        <v>17</v>
      </c>
      <c r="J2284" s="627"/>
      <c r="K2284" s="279">
        <v>15</v>
      </c>
      <c r="L2284" s="276">
        <v>32</v>
      </c>
      <c r="M2284" s="275" t="s">
        <v>237</v>
      </c>
      <c r="N2284" s="279">
        <v>16</v>
      </c>
      <c r="O2284" s="627">
        <v>17</v>
      </c>
      <c r="P2284" s="627"/>
      <c r="Q2284" s="627">
        <v>33</v>
      </c>
      <c r="R2284" s="628"/>
      <c r="S2284" s="275" t="s">
        <v>236</v>
      </c>
      <c r="T2284" s="627">
        <v>7</v>
      </c>
      <c r="U2284" s="627"/>
      <c r="V2284" s="279">
        <v>11</v>
      </c>
      <c r="W2284" s="627">
        <v>18</v>
      </c>
      <c r="X2284" s="628"/>
    </row>
    <row r="2285" spans="2:24" s="50" customFormat="1">
      <c r="B2285" s="275" t="s">
        <v>235</v>
      </c>
      <c r="C2285" s="627">
        <v>18</v>
      </c>
      <c r="D2285" s="627"/>
      <c r="E2285" s="627">
        <v>13</v>
      </c>
      <c r="F2285" s="627"/>
      <c r="G2285" s="276">
        <v>31</v>
      </c>
      <c r="H2285" s="275" t="s">
        <v>234</v>
      </c>
      <c r="I2285" s="627">
        <v>16</v>
      </c>
      <c r="J2285" s="627"/>
      <c r="K2285" s="279">
        <v>20</v>
      </c>
      <c r="L2285" s="276">
        <v>36</v>
      </c>
      <c r="M2285" s="275" t="s">
        <v>233</v>
      </c>
      <c r="N2285" s="279">
        <v>10</v>
      </c>
      <c r="O2285" s="627">
        <v>12</v>
      </c>
      <c r="P2285" s="627"/>
      <c r="Q2285" s="627">
        <v>22</v>
      </c>
      <c r="R2285" s="628"/>
      <c r="S2285" s="275" t="s">
        <v>232</v>
      </c>
      <c r="T2285" s="627">
        <v>6</v>
      </c>
      <c r="U2285" s="627"/>
      <c r="V2285" s="279">
        <v>10</v>
      </c>
      <c r="W2285" s="627">
        <v>16</v>
      </c>
      <c r="X2285" s="628"/>
    </row>
    <row r="2286" spans="2:24" s="50" customFormat="1">
      <c r="B2286" s="275" t="s">
        <v>231</v>
      </c>
      <c r="C2286" s="627">
        <v>16</v>
      </c>
      <c r="D2286" s="627"/>
      <c r="E2286" s="627">
        <v>12</v>
      </c>
      <c r="F2286" s="627"/>
      <c r="G2286" s="276">
        <v>28</v>
      </c>
      <c r="H2286" s="275" t="s">
        <v>230</v>
      </c>
      <c r="I2286" s="627">
        <v>15</v>
      </c>
      <c r="J2286" s="627"/>
      <c r="K2286" s="279">
        <v>16</v>
      </c>
      <c r="L2286" s="276">
        <v>31</v>
      </c>
      <c r="M2286" s="275" t="s">
        <v>229</v>
      </c>
      <c r="N2286" s="279">
        <v>11</v>
      </c>
      <c r="O2286" s="627">
        <v>14</v>
      </c>
      <c r="P2286" s="627"/>
      <c r="Q2286" s="627">
        <v>25</v>
      </c>
      <c r="R2286" s="628"/>
      <c r="S2286" s="275" t="s">
        <v>228</v>
      </c>
      <c r="T2286" s="627">
        <v>1</v>
      </c>
      <c r="U2286" s="627"/>
      <c r="V2286" s="279">
        <v>10</v>
      </c>
      <c r="W2286" s="627">
        <v>11</v>
      </c>
      <c r="X2286" s="628"/>
    </row>
    <row r="2287" spans="2:24" s="50" customFormat="1">
      <c r="B2287" s="275" t="s">
        <v>227</v>
      </c>
      <c r="C2287" s="627">
        <v>23</v>
      </c>
      <c r="D2287" s="627"/>
      <c r="E2287" s="627">
        <v>23</v>
      </c>
      <c r="F2287" s="627"/>
      <c r="G2287" s="276">
        <v>46</v>
      </c>
      <c r="H2287" s="275" t="s">
        <v>226</v>
      </c>
      <c r="I2287" s="627">
        <v>21</v>
      </c>
      <c r="J2287" s="627"/>
      <c r="K2287" s="279">
        <v>19</v>
      </c>
      <c r="L2287" s="276">
        <v>40</v>
      </c>
      <c r="M2287" s="275" t="s">
        <v>225</v>
      </c>
      <c r="N2287" s="279">
        <v>17</v>
      </c>
      <c r="O2287" s="627">
        <v>19</v>
      </c>
      <c r="P2287" s="627"/>
      <c r="Q2287" s="627">
        <v>36</v>
      </c>
      <c r="R2287" s="628"/>
      <c r="S2287" s="275" t="s">
        <v>224</v>
      </c>
      <c r="T2287" s="627">
        <v>3</v>
      </c>
      <c r="U2287" s="627"/>
      <c r="V2287" s="279">
        <v>11</v>
      </c>
      <c r="W2287" s="627">
        <v>14</v>
      </c>
      <c r="X2287" s="628"/>
    </row>
    <row r="2288" spans="2:24" s="50" customFormat="1">
      <c r="B2288" s="300" t="s">
        <v>223</v>
      </c>
      <c r="C2288" s="466">
        <v>21</v>
      </c>
      <c r="D2288" s="466"/>
      <c r="E2288" s="466">
        <v>20</v>
      </c>
      <c r="F2288" s="466"/>
      <c r="G2288" s="301">
        <v>41</v>
      </c>
      <c r="H2288" s="300" t="s">
        <v>222</v>
      </c>
      <c r="I2288" s="466">
        <v>13</v>
      </c>
      <c r="J2288" s="466"/>
      <c r="K2288" s="196">
        <v>19</v>
      </c>
      <c r="L2288" s="301">
        <v>32</v>
      </c>
      <c r="M2288" s="300" t="s">
        <v>221</v>
      </c>
      <c r="N2288" s="196">
        <v>16</v>
      </c>
      <c r="O2288" s="466">
        <v>14</v>
      </c>
      <c r="P2288" s="466"/>
      <c r="Q2288" s="466">
        <v>30</v>
      </c>
      <c r="R2288" s="618"/>
      <c r="S2288" s="300" t="s">
        <v>220</v>
      </c>
      <c r="T2288" s="466">
        <v>4</v>
      </c>
      <c r="U2288" s="466"/>
      <c r="V2288" s="196">
        <v>8</v>
      </c>
      <c r="W2288" s="466">
        <v>12</v>
      </c>
      <c r="X2288" s="618"/>
    </row>
    <row r="2289" spans="2:24" s="50" customFormat="1">
      <c r="B2289" s="275" t="s">
        <v>219</v>
      </c>
      <c r="C2289" s="627">
        <v>18</v>
      </c>
      <c r="D2289" s="627"/>
      <c r="E2289" s="627">
        <v>20</v>
      </c>
      <c r="F2289" s="627"/>
      <c r="G2289" s="276">
        <v>38</v>
      </c>
      <c r="H2289" s="275" t="s">
        <v>218</v>
      </c>
      <c r="I2289" s="627">
        <v>22</v>
      </c>
      <c r="J2289" s="627"/>
      <c r="K2289" s="279">
        <v>23</v>
      </c>
      <c r="L2289" s="276">
        <v>45</v>
      </c>
      <c r="M2289" s="275" t="s">
        <v>217</v>
      </c>
      <c r="N2289" s="279">
        <v>14</v>
      </c>
      <c r="O2289" s="627">
        <v>21</v>
      </c>
      <c r="P2289" s="627"/>
      <c r="Q2289" s="627">
        <v>35</v>
      </c>
      <c r="R2289" s="628"/>
      <c r="S2289" s="275" t="s">
        <v>216</v>
      </c>
      <c r="T2289" s="627">
        <v>5</v>
      </c>
      <c r="U2289" s="627"/>
      <c r="V2289" s="279">
        <v>8</v>
      </c>
      <c r="W2289" s="627">
        <v>13</v>
      </c>
      <c r="X2289" s="628"/>
    </row>
    <row r="2290" spans="2:24" s="50" customFormat="1">
      <c r="B2290" s="275" t="s">
        <v>215</v>
      </c>
      <c r="C2290" s="627">
        <v>14</v>
      </c>
      <c r="D2290" s="627"/>
      <c r="E2290" s="627">
        <v>12</v>
      </c>
      <c r="F2290" s="627"/>
      <c r="G2290" s="276">
        <v>26</v>
      </c>
      <c r="H2290" s="275" t="s">
        <v>214</v>
      </c>
      <c r="I2290" s="627">
        <v>18</v>
      </c>
      <c r="J2290" s="627"/>
      <c r="K2290" s="279">
        <v>31</v>
      </c>
      <c r="L2290" s="276">
        <v>49</v>
      </c>
      <c r="M2290" s="275" t="s">
        <v>213</v>
      </c>
      <c r="N2290" s="279">
        <v>15</v>
      </c>
      <c r="O2290" s="627">
        <v>17</v>
      </c>
      <c r="P2290" s="627"/>
      <c r="Q2290" s="627">
        <v>32</v>
      </c>
      <c r="R2290" s="628"/>
      <c r="S2290" s="275" t="s">
        <v>212</v>
      </c>
      <c r="T2290" s="627">
        <v>0</v>
      </c>
      <c r="U2290" s="627"/>
      <c r="V2290" s="279">
        <v>6</v>
      </c>
      <c r="W2290" s="627">
        <v>6</v>
      </c>
      <c r="X2290" s="628"/>
    </row>
    <row r="2291" spans="2:24" s="50" customFormat="1">
      <c r="B2291" s="275" t="s">
        <v>211</v>
      </c>
      <c r="C2291" s="627">
        <v>16</v>
      </c>
      <c r="D2291" s="627"/>
      <c r="E2291" s="627">
        <v>17</v>
      </c>
      <c r="F2291" s="627"/>
      <c r="G2291" s="276">
        <v>33</v>
      </c>
      <c r="H2291" s="275" t="s">
        <v>210</v>
      </c>
      <c r="I2291" s="627">
        <v>25</v>
      </c>
      <c r="J2291" s="627"/>
      <c r="K2291" s="279">
        <v>20</v>
      </c>
      <c r="L2291" s="276">
        <v>45</v>
      </c>
      <c r="M2291" s="275" t="s">
        <v>209</v>
      </c>
      <c r="N2291" s="279">
        <v>18</v>
      </c>
      <c r="O2291" s="627">
        <v>22</v>
      </c>
      <c r="P2291" s="627"/>
      <c r="Q2291" s="627">
        <v>40</v>
      </c>
      <c r="R2291" s="628"/>
      <c r="S2291" s="275" t="s">
        <v>208</v>
      </c>
      <c r="T2291" s="627">
        <v>5</v>
      </c>
      <c r="U2291" s="627"/>
      <c r="V2291" s="279">
        <v>12</v>
      </c>
      <c r="W2291" s="627">
        <v>17</v>
      </c>
      <c r="X2291" s="628"/>
    </row>
    <row r="2292" spans="2:24" s="50" customFormat="1">
      <c r="B2292" s="275" t="s">
        <v>207</v>
      </c>
      <c r="C2292" s="627">
        <v>13</v>
      </c>
      <c r="D2292" s="627"/>
      <c r="E2292" s="627">
        <v>10</v>
      </c>
      <c r="F2292" s="627"/>
      <c r="G2292" s="276">
        <v>23</v>
      </c>
      <c r="H2292" s="275" t="s">
        <v>206</v>
      </c>
      <c r="I2292" s="627">
        <v>26</v>
      </c>
      <c r="J2292" s="627"/>
      <c r="K2292" s="279">
        <v>29</v>
      </c>
      <c r="L2292" s="276">
        <v>55</v>
      </c>
      <c r="M2292" s="275" t="s">
        <v>205</v>
      </c>
      <c r="N2292" s="279">
        <v>12</v>
      </c>
      <c r="O2292" s="627">
        <v>19</v>
      </c>
      <c r="P2292" s="627"/>
      <c r="Q2292" s="627">
        <v>31</v>
      </c>
      <c r="R2292" s="628"/>
      <c r="S2292" s="275" t="s">
        <v>204</v>
      </c>
      <c r="T2292" s="627">
        <v>1</v>
      </c>
      <c r="U2292" s="627"/>
      <c r="V2292" s="279">
        <v>6</v>
      </c>
      <c r="W2292" s="627">
        <v>7</v>
      </c>
      <c r="X2292" s="628"/>
    </row>
    <row r="2293" spans="2:24" s="50" customFormat="1">
      <c r="B2293" s="300" t="s">
        <v>203</v>
      </c>
      <c r="C2293" s="466">
        <v>19</v>
      </c>
      <c r="D2293" s="466"/>
      <c r="E2293" s="466">
        <v>14</v>
      </c>
      <c r="F2293" s="466"/>
      <c r="G2293" s="301">
        <v>33</v>
      </c>
      <c r="H2293" s="300" t="s">
        <v>202</v>
      </c>
      <c r="I2293" s="466">
        <v>22</v>
      </c>
      <c r="J2293" s="466"/>
      <c r="K2293" s="196">
        <v>23</v>
      </c>
      <c r="L2293" s="301">
        <v>45</v>
      </c>
      <c r="M2293" s="300" t="s">
        <v>201</v>
      </c>
      <c r="N2293" s="196">
        <v>19</v>
      </c>
      <c r="O2293" s="466">
        <v>11</v>
      </c>
      <c r="P2293" s="466"/>
      <c r="Q2293" s="466">
        <v>30</v>
      </c>
      <c r="R2293" s="618"/>
      <c r="S2293" s="300" t="s">
        <v>200</v>
      </c>
      <c r="T2293" s="466">
        <v>1</v>
      </c>
      <c r="U2293" s="466"/>
      <c r="V2293" s="196">
        <v>7</v>
      </c>
      <c r="W2293" s="466">
        <v>8</v>
      </c>
      <c r="X2293" s="618"/>
    </row>
    <row r="2294" spans="2:24" s="50" customFormat="1">
      <c r="B2294" s="275" t="s">
        <v>199</v>
      </c>
      <c r="C2294" s="627">
        <v>10</v>
      </c>
      <c r="D2294" s="627"/>
      <c r="E2294" s="627">
        <v>5</v>
      </c>
      <c r="F2294" s="627"/>
      <c r="G2294" s="276">
        <v>15</v>
      </c>
      <c r="H2294" s="275" t="s">
        <v>198</v>
      </c>
      <c r="I2294" s="627">
        <v>27</v>
      </c>
      <c r="J2294" s="627"/>
      <c r="K2294" s="279">
        <v>27</v>
      </c>
      <c r="L2294" s="276">
        <v>54</v>
      </c>
      <c r="M2294" s="275" t="s">
        <v>197</v>
      </c>
      <c r="N2294" s="279">
        <v>16</v>
      </c>
      <c r="O2294" s="627">
        <v>20</v>
      </c>
      <c r="P2294" s="627"/>
      <c r="Q2294" s="627">
        <v>36</v>
      </c>
      <c r="R2294" s="628"/>
      <c r="S2294" s="297" t="s">
        <v>196</v>
      </c>
      <c r="T2294" s="629">
        <v>1</v>
      </c>
      <c r="U2294" s="629"/>
      <c r="V2294" s="299">
        <v>6</v>
      </c>
      <c r="W2294" s="629">
        <v>7</v>
      </c>
      <c r="X2294" s="630"/>
    </row>
    <row r="2295" spans="2:24" s="50" customFormat="1">
      <c r="B2295" s="275" t="s">
        <v>195</v>
      </c>
      <c r="C2295" s="627">
        <v>17</v>
      </c>
      <c r="D2295" s="627"/>
      <c r="E2295" s="627">
        <v>7</v>
      </c>
      <c r="F2295" s="627"/>
      <c r="G2295" s="276">
        <v>24</v>
      </c>
      <c r="H2295" s="275" t="s">
        <v>194</v>
      </c>
      <c r="I2295" s="627">
        <v>29</v>
      </c>
      <c r="J2295" s="627"/>
      <c r="K2295" s="279">
        <v>15</v>
      </c>
      <c r="L2295" s="276">
        <v>44</v>
      </c>
      <c r="M2295" s="275" t="s">
        <v>193</v>
      </c>
      <c r="N2295" s="279">
        <v>8</v>
      </c>
      <c r="O2295" s="627">
        <v>4</v>
      </c>
      <c r="P2295" s="627"/>
      <c r="Q2295" s="627">
        <v>12</v>
      </c>
      <c r="R2295" s="628"/>
      <c r="S2295" s="275" t="s">
        <v>192</v>
      </c>
      <c r="T2295" s="627">
        <v>0</v>
      </c>
      <c r="U2295" s="627"/>
      <c r="V2295" s="279">
        <v>4</v>
      </c>
      <c r="W2295" s="627">
        <v>4</v>
      </c>
      <c r="X2295" s="628"/>
    </row>
    <row r="2296" spans="2:24" s="50" customFormat="1">
      <c r="B2296" s="275" t="s">
        <v>191</v>
      </c>
      <c r="C2296" s="627">
        <v>8</v>
      </c>
      <c r="D2296" s="627"/>
      <c r="E2296" s="627">
        <v>17</v>
      </c>
      <c r="F2296" s="627"/>
      <c r="G2296" s="276">
        <v>25</v>
      </c>
      <c r="H2296" s="275" t="s">
        <v>190</v>
      </c>
      <c r="I2296" s="627">
        <v>12</v>
      </c>
      <c r="J2296" s="627"/>
      <c r="K2296" s="279">
        <v>15</v>
      </c>
      <c r="L2296" s="276">
        <v>27</v>
      </c>
      <c r="M2296" s="275" t="s">
        <v>189</v>
      </c>
      <c r="N2296" s="279">
        <v>5</v>
      </c>
      <c r="O2296" s="627">
        <v>11</v>
      </c>
      <c r="P2296" s="627"/>
      <c r="Q2296" s="627">
        <v>16</v>
      </c>
      <c r="R2296" s="628"/>
      <c r="S2296" s="275" t="s">
        <v>188</v>
      </c>
      <c r="T2296" s="627">
        <v>0</v>
      </c>
      <c r="U2296" s="627"/>
      <c r="V2296" s="279">
        <v>5</v>
      </c>
      <c r="W2296" s="627">
        <v>5</v>
      </c>
      <c r="X2296" s="628"/>
    </row>
    <row r="2297" spans="2:24" s="50" customFormat="1">
      <c r="B2297" s="275" t="s">
        <v>187</v>
      </c>
      <c r="C2297" s="627">
        <v>11</v>
      </c>
      <c r="D2297" s="627"/>
      <c r="E2297" s="627">
        <v>13</v>
      </c>
      <c r="F2297" s="627"/>
      <c r="G2297" s="276">
        <v>24</v>
      </c>
      <c r="H2297" s="275" t="s">
        <v>186</v>
      </c>
      <c r="I2297" s="627">
        <v>22</v>
      </c>
      <c r="J2297" s="627"/>
      <c r="K2297" s="279">
        <v>23</v>
      </c>
      <c r="L2297" s="276">
        <v>45</v>
      </c>
      <c r="M2297" s="275" t="s">
        <v>185</v>
      </c>
      <c r="N2297" s="279">
        <v>11</v>
      </c>
      <c r="O2297" s="627">
        <v>16</v>
      </c>
      <c r="P2297" s="627"/>
      <c r="Q2297" s="627">
        <v>27</v>
      </c>
      <c r="R2297" s="628"/>
      <c r="S2297" s="275" t="s">
        <v>184</v>
      </c>
      <c r="T2297" s="627">
        <v>0</v>
      </c>
      <c r="U2297" s="627"/>
      <c r="V2297" s="279">
        <v>5</v>
      </c>
      <c r="W2297" s="627">
        <v>5</v>
      </c>
      <c r="X2297" s="628"/>
    </row>
    <row r="2298" spans="2:24" s="50" customFormat="1" ht="14.25" thickBot="1">
      <c r="B2298" s="277" t="s">
        <v>183</v>
      </c>
      <c r="C2298" s="632">
        <v>12</v>
      </c>
      <c r="D2298" s="632"/>
      <c r="E2298" s="632">
        <v>13</v>
      </c>
      <c r="F2298" s="632"/>
      <c r="G2298" s="278">
        <v>25</v>
      </c>
      <c r="H2298" s="277" t="s">
        <v>182</v>
      </c>
      <c r="I2298" s="632">
        <v>18</v>
      </c>
      <c r="J2298" s="632"/>
      <c r="K2298" s="280">
        <v>20</v>
      </c>
      <c r="L2298" s="278">
        <v>38</v>
      </c>
      <c r="M2298" s="277" t="s">
        <v>181</v>
      </c>
      <c r="N2298" s="280">
        <v>10</v>
      </c>
      <c r="O2298" s="632">
        <v>18</v>
      </c>
      <c r="P2298" s="632"/>
      <c r="Q2298" s="632">
        <v>28</v>
      </c>
      <c r="R2298" s="647"/>
      <c r="S2298" s="300" t="s">
        <v>180</v>
      </c>
      <c r="T2298" s="466">
        <v>1</v>
      </c>
      <c r="U2298" s="466"/>
      <c r="V2298" s="196">
        <v>3</v>
      </c>
      <c r="W2298" s="466">
        <v>4</v>
      </c>
      <c r="X2298" s="618"/>
    </row>
    <row r="2299" spans="2:24" s="50" customFormat="1" ht="14.25" thickBot="1">
      <c r="F2299" s="643" t="s">
        <v>179</v>
      </c>
      <c r="G2299" s="643"/>
      <c r="H2299" s="643"/>
      <c r="I2299" s="643"/>
      <c r="S2299" s="297" t="s">
        <v>178</v>
      </c>
      <c r="T2299" s="629">
        <v>1</v>
      </c>
      <c r="U2299" s="629"/>
      <c r="V2299" s="299">
        <v>4</v>
      </c>
      <c r="W2299" s="629">
        <v>5</v>
      </c>
      <c r="X2299" s="630"/>
    </row>
    <row r="2300" spans="2:24" s="50" customFormat="1">
      <c r="B2300" s="281" t="s">
        <v>177</v>
      </c>
      <c r="C2300" s="634">
        <f>SUM(C2274:D2278)</f>
        <v>81</v>
      </c>
      <c r="D2300" s="634"/>
      <c r="E2300" s="634">
        <f>SUM(E2274:F2278)</f>
        <v>90</v>
      </c>
      <c r="F2300" s="634"/>
      <c r="G2300" s="282">
        <f>SUM(C2300:F2300)</f>
        <v>171</v>
      </c>
      <c r="H2300" s="281" t="s">
        <v>176</v>
      </c>
      <c r="I2300" s="633">
        <f>SUM(N2274:N2278)</f>
        <v>84</v>
      </c>
      <c r="J2300" s="633"/>
      <c r="K2300" s="287">
        <f>SUM(O2274:P2278)</f>
        <v>71</v>
      </c>
      <c r="L2300" s="282">
        <f t="shared" ref="L2300:L2306" si="377">SUM(H2300:K2300)</f>
        <v>155</v>
      </c>
      <c r="M2300" s="268" t="s">
        <v>175</v>
      </c>
      <c r="N2300" s="290">
        <f>SUM(T2299:U2304)</f>
        <v>2</v>
      </c>
      <c r="O2300" s="634">
        <f>SUM(V2299:V2303)</f>
        <v>10</v>
      </c>
      <c r="P2300" s="634"/>
      <c r="Q2300" s="634">
        <f t="shared" ref="Q2300:Q2301" si="378">SUM(M2300:P2300)</f>
        <v>12</v>
      </c>
      <c r="R2300" s="644">
        <f t="shared" ref="R2300:R2301" si="379">SUM(N2300:Q2300)</f>
        <v>24</v>
      </c>
      <c r="S2300" s="275" t="s">
        <v>174</v>
      </c>
      <c r="T2300" s="627">
        <v>0</v>
      </c>
      <c r="U2300" s="627"/>
      <c r="V2300" s="279">
        <v>3</v>
      </c>
      <c r="W2300" s="627">
        <v>3</v>
      </c>
      <c r="X2300" s="628"/>
    </row>
    <row r="2301" spans="2:24" s="50" customFormat="1" ht="14.25" thickBot="1">
      <c r="B2301" s="283" t="s">
        <v>173</v>
      </c>
      <c r="C2301" s="645">
        <f>SUM(C2279:D2283)</f>
        <v>86</v>
      </c>
      <c r="D2301" s="645"/>
      <c r="E2301" s="645">
        <f>SUM(E2279:F2283)</f>
        <v>75</v>
      </c>
      <c r="F2301" s="645"/>
      <c r="G2301" s="284">
        <f t="shared" ref="G2301:G2309" si="380">SUM(C2301:F2301)</f>
        <v>161</v>
      </c>
      <c r="H2301" s="283" t="s">
        <v>172</v>
      </c>
      <c r="I2301" s="648">
        <f>SUM(N2279:N2283)</f>
        <v>64</v>
      </c>
      <c r="J2301" s="648"/>
      <c r="K2301" s="288">
        <f>SUM(O2279:P2283)</f>
        <v>76</v>
      </c>
      <c r="L2301" s="284">
        <f t="shared" si="377"/>
        <v>140</v>
      </c>
      <c r="M2301" s="269" t="s">
        <v>159</v>
      </c>
      <c r="N2301" s="291">
        <f>T2304</f>
        <v>0</v>
      </c>
      <c r="O2301" s="641">
        <f>V2304</f>
        <v>0</v>
      </c>
      <c r="P2301" s="641"/>
      <c r="Q2301" s="641">
        <f t="shared" si="378"/>
        <v>0</v>
      </c>
      <c r="R2301" s="660">
        <f t="shared" si="379"/>
        <v>0</v>
      </c>
      <c r="S2301" s="275" t="s">
        <v>171</v>
      </c>
      <c r="T2301" s="627">
        <v>0</v>
      </c>
      <c r="U2301" s="627"/>
      <c r="V2301" s="279">
        <v>1</v>
      </c>
      <c r="W2301" s="627">
        <v>1</v>
      </c>
      <c r="X2301" s="628"/>
    </row>
    <row r="2302" spans="2:24" s="50" customFormat="1" ht="14.25" thickBot="1">
      <c r="B2302" s="283" t="s">
        <v>170</v>
      </c>
      <c r="C2302" s="645">
        <f>SUM(C2284:D2288)</f>
        <v>105</v>
      </c>
      <c r="D2302" s="645"/>
      <c r="E2302" s="645">
        <f>SUM(E2284:F2288)</f>
        <v>87</v>
      </c>
      <c r="F2302" s="645"/>
      <c r="G2302" s="284">
        <f t="shared" si="380"/>
        <v>192</v>
      </c>
      <c r="H2302" s="283" t="s">
        <v>169</v>
      </c>
      <c r="I2302" s="648">
        <f>SUM(N2284:N2288)</f>
        <v>70</v>
      </c>
      <c r="J2302" s="648"/>
      <c r="K2302" s="288">
        <f>SUM(O2284:P2288)</f>
        <v>76</v>
      </c>
      <c r="L2302" s="284">
        <f t="shared" si="377"/>
        <v>146</v>
      </c>
      <c r="S2302" s="275" t="s">
        <v>168</v>
      </c>
      <c r="T2302" s="627">
        <v>1</v>
      </c>
      <c r="U2302" s="627"/>
      <c r="V2302" s="279">
        <v>2</v>
      </c>
      <c r="W2302" s="627">
        <v>3</v>
      </c>
      <c r="X2302" s="628"/>
    </row>
    <row r="2303" spans="2:24" s="50" customFormat="1">
      <c r="B2303" s="283" t="s">
        <v>167</v>
      </c>
      <c r="C2303" s="645">
        <f>SUM(C2289:D2293)</f>
        <v>80</v>
      </c>
      <c r="D2303" s="645"/>
      <c r="E2303" s="645">
        <f>SUM(E2289:F2293)</f>
        <v>73</v>
      </c>
      <c r="F2303" s="645"/>
      <c r="G2303" s="284">
        <f t="shared" si="380"/>
        <v>153</v>
      </c>
      <c r="H2303" s="283" t="s">
        <v>166</v>
      </c>
      <c r="I2303" s="648">
        <f>SUM(N2289:N2293)</f>
        <v>78</v>
      </c>
      <c r="J2303" s="648"/>
      <c r="K2303" s="288">
        <f>SUM(O2289:P2293)</f>
        <v>90</v>
      </c>
      <c r="L2303" s="284">
        <f t="shared" si="377"/>
        <v>168</v>
      </c>
      <c r="M2303" s="639" t="s">
        <v>165</v>
      </c>
      <c r="N2303" s="635">
        <f>SUM(I2303:J2309,N2300:N2301)</f>
        <v>261</v>
      </c>
      <c r="O2303" s="635">
        <f>SUM(K2303:K2309,O2300:P2301)</f>
        <v>401</v>
      </c>
      <c r="P2303" s="635"/>
      <c r="Q2303" s="635">
        <f t="shared" ref="Q2303:Q2304" si="381">SUM(M2303:P2303)</f>
        <v>662</v>
      </c>
      <c r="R2303" s="637">
        <f t="shared" ref="R2303:R2304" si="382">SUM(N2303:Q2303)</f>
        <v>1324</v>
      </c>
      <c r="S2303" s="300" t="s">
        <v>164</v>
      </c>
      <c r="T2303" s="302">
        <v>0</v>
      </c>
      <c r="U2303" s="302">
        <v>0</v>
      </c>
      <c r="V2303" s="302">
        <v>0</v>
      </c>
      <c r="W2303" s="466">
        <v>0</v>
      </c>
      <c r="X2303" s="618"/>
    </row>
    <row r="2304" spans="2:24" s="50" customFormat="1" ht="14.25" thickBot="1">
      <c r="B2304" s="283" t="s">
        <v>163</v>
      </c>
      <c r="C2304" s="645">
        <f>SUM(C2294:D2298)</f>
        <v>58</v>
      </c>
      <c r="D2304" s="645"/>
      <c r="E2304" s="645">
        <f>SUM(E2294:F2298)</f>
        <v>55</v>
      </c>
      <c r="F2304" s="645"/>
      <c r="G2304" s="284">
        <f t="shared" si="380"/>
        <v>113</v>
      </c>
      <c r="H2304" s="283" t="s">
        <v>162</v>
      </c>
      <c r="I2304" s="648">
        <f>SUM(N2294:N2298)</f>
        <v>50</v>
      </c>
      <c r="J2304" s="648"/>
      <c r="K2304" s="288">
        <f>SUM(O2294:P2298)</f>
        <v>69</v>
      </c>
      <c r="L2304" s="284">
        <f t="shared" si="377"/>
        <v>119</v>
      </c>
      <c r="M2304" s="640"/>
      <c r="N2304" s="636"/>
      <c r="O2304" s="636"/>
      <c r="P2304" s="636"/>
      <c r="Q2304" s="636">
        <f t="shared" si="381"/>
        <v>0</v>
      </c>
      <c r="R2304" s="638">
        <f t="shared" si="382"/>
        <v>0</v>
      </c>
      <c r="S2304" s="277" t="s">
        <v>159</v>
      </c>
      <c r="T2304" s="632">
        <v>0</v>
      </c>
      <c r="U2304" s="632"/>
      <c r="V2304" s="280">
        <v>0</v>
      </c>
      <c r="W2304" s="632">
        <v>0</v>
      </c>
      <c r="X2304" s="647"/>
    </row>
    <row r="2305" spans="2:24" s="50" customFormat="1" ht="14.25" thickBot="1">
      <c r="B2305" s="283" t="s">
        <v>158</v>
      </c>
      <c r="C2305" s="645">
        <f>SUM(I2274:J2278)</f>
        <v>94</v>
      </c>
      <c r="D2305" s="645"/>
      <c r="E2305" s="645">
        <f>SUM(K2274:K2278)</f>
        <v>65</v>
      </c>
      <c r="F2305" s="645"/>
      <c r="G2305" s="284">
        <f t="shared" si="380"/>
        <v>159</v>
      </c>
      <c r="H2305" s="283" t="s">
        <v>157</v>
      </c>
      <c r="I2305" s="648">
        <f>SUM(T2274:U2278)</f>
        <v>53</v>
      </c>
      <c r="J2305" s="648"/>
      <c r="K2305" s="288">
        <f>SUM(V2274:V2278)</f>
        <v>62</v>
      </c>
      <c r="L2305" s="284">
        <f t="shared" si="377"/>
        <v>115</v>
      </c>
      <c r="M2305" s="292" t="s">
        <v>161</v>
      </c>
      <c r="N2305" s="319"/>
      <c r="O2305" s="320"/>
      <c r="P2305" s="649">
        <f>Q2303/Q2307*100</f>
        <v>23.400494874513964</v>
      </c>
      <c r="Q2305" s="650"/>
      <c r="R2305" s="271" t="s">
        <v>160</v>
      </c>
    </row>
    <row r="2306" spans="2:24" s="50" customFormat="1" ht="14.25" thickBot="1">
      <c r="B2306" s="283" t="s">
        <v>156</v>
      </c>
      <c r="C2306" s="645">
        <f>SUM(I2279:J2283)</f>
        <v>78</v>
      </c>
      <c r="D2306" s="645"/>
      <c r="E2306" s="645">
        <f>SUM(K2279:K2283)</f>
        <v>81</v>
      </c>
      <c r="F2306" s="645"/>
      <c r="G2306" s="284">
        <f t="shared" si="380"/>
        <v>159</v>
      </c>
      <c r="H2306" s="283" t="s">
        <v>155</v>
      </c>
      <c r="I2306" s="648">
        <f>SUM(T2279:U2283)</f>
        <v>43</v>
      </c>
      <c r="J2306" s="648"/>
      <c r="K2306" s="288">
        <f>SUM(V2279:V2283)</f>
        <v>58</v>
      </c>
      <c r="L2306" s="284">
        <f t="shared" si="377"/>
        <v>101</v>
      </c>
    </row>
    <row r="2307" spans="2:24" s="50" customFormat="1">
      <c r="B2307" s="283" t="s">
        <v>154</v>
      </c>
      <c r="C2307" s="645">
        <f>SUM(I2284:J2288)</f>
        <v>82</v>
      </c>
      <c r="D2307" s="645"/>
      <c r="E2307" s="645">
        <f>SUM(K2284:K2288)</f>
        <v>89</v>
      </c>
      <c r="F2307" s="645"/>
      <c r="G2307" s="284">
        <f t="shared" si="380"/>
        <v>171</v>
      </c>
      <c r="H2307" s="283" t="s">
        <v>153</v>
      </c>
      <c r="I2307" s="648">
        <f>SUM(T2284:U2288)</f>
        <v>21</v>
      </c>
      <c r="J2307" s="648"/>
      <c r="K2307" s="288">
        <f>SUM(V2284:V2288)</f>
        <v>50</v>
      </c>
      <c r="L2307" s="284">
        <f>SUM(H2307:K2307)</f>
        <v>71</v>
      </c>
      <c r="M2307" s="639" t="s">
        <v>152</v>
      </c>
      <c r="N2307" s="635">
        <f>SUM(C2300:D2309,I2300:J2309,N2300:N2301)</f>
        <v>1364</v>
      </c>
      <c r="O2307" s="635">
        <f>SUM(E2300:F2309,K2300:K2309,O2300:P2301)</f>
        <v>1465</v>
      </c>
      <c r="P2307" s="635"/>
      <c r="Q2307" s="635">
        <f>SUM(N2307:P2308)</f>
        <v>2829</v>
      </c>
      <c r="R2307" s="637"/>
      <c r="S2307" s="651" t="s">
        <v>151</v>
      </c>
      <c r="T2307" s="623">
        <v>40</v>
      </c>
      <c r="U2307" s="623"/>
      <c r="V2307" s="623">
        <v>45</v>
      </c>
      <c r="W2307" s="623">
        <v>42</v>
      </c>
      <c r="X2307" s="625"/>
    </row>
    <row r="2308" spans="2:24" s="50" customFormat="1" ht="14.25" thickBot="1">
      <c r="B2308" s="283" t="s">
        <v>150</v>
      </c>
      <c r="C2308" s="645">
        <f>SUM(I2289:J2293)</f>
        <v>113</v>
      </c>
      <c r="D2308" s="645"/>
      <c r="E2308" s="645">
        <f>SUM(K2289:K2293)</f>
        <v>126</v>
      </c>
      <c r="F2308" s="645"/>
      <c r="G2308" s="284">
        <f t="shared" si="380"/>
        <v>239</v>
      </c>
      <c r="H2308" s="283" t="s">
        <v>149</v>
      </c>
      <c r="I2308" s="648">
        <f>SUM(T2289:U2293)</f>
        <v>12</v>
      </c>
      <c r="J2308" s="648"/>
      <c r="K2308" s="288">
        <f>SUM(V2289:V2293)</f>
        <v>39</v>
      </c>
      <c r="L2308" s="284">
        <f t="shared" ref="L2308:L2309" si="383">SUM(H2308:K2308)</f>
        <v>51</v>
      </c>
      <c r="M2308" s="640"/>
      <c r="N2308" s="636"/>
      <c r="O2308" s="636"/>
      <c r="P2308" s="636"/>
      <c r="Q2308" s="636"/>
      <c r="R2308" s="638"/>
      <c r="S2308" s="652"/>
      <c r="T2308" s="624"/>
      <c r="U2308" s="624"/>
      <c r="V2308" s="624"/>
      <c r="W2308" s="624"/>
      <c r="X2308" s="626"/>
    </row>
    <row r="2309" spans="2:24" s="50" customFormat="1" ht="14.25" thickBot="1">
      <c r="B2309" s="285" t="s">
        <v>148</v>
      </c>
      <c r="C2309" s="641">
        <f>SUM(I2294:J2298)</f>
        <v>108</v>
      </c>
      <c r="D2309" s="641"/>
      <c r="E2309" s="641">
        <f>SUM(K2294:K2298)</f>
        <v>100</v>
      </c>
      <c r="F2309" s="641"/>
      <c r="G2309" s="286">
        <f t="shared" si="380"/>
        <v>208</v>
      </c>
      <c r="H2309" s="285" t="s">
        <v>147</v>
      </c>
      <c r="I2309" s="653">
        <f>SUM(T2294:U2298)</f>
        <v>2</v>
      </c>
      <c r="J2309" s="653"/>
      <c r="K2309" s="289">
        <f>SUM(V2294:V2298)</f>
        <v>23</v>
      </c>
      <c r="L2309" s="286">
        <f t="shared" si="383"/>
        <v>25</v>
      </c>
      <c r="M2309" s="269" t="s">
        <v>7</v>
      </c>
      <c r="N2309" s="306"/>
      <c r="O2309" s="306"/>
      <c r="P2309" s="306"/>
      <c r="Q2309" s="661">
        <f>字別人口!Q130</f>
        <v>1204</v>
      </c>
      <c r="R2309" s="662"/>
      <c r="S2309" s="643" t="s">
        <v>146</v>
      </c>
      <c r="T2309" s="643"/>
      <c r="U2309" s="643"/>
      <c r="V2309" s="643"/>
      <c r="W2309" s="169">
        <v>55</v>
      </c>
      <c r="X2309" s="107">
        <v>74</v>
      </c>
    </row>
    <row r="2311" spans="2:24" s="50" customFormat="1"/>
    <row r="2312" spans="2:24" s="50" customFormat="1" ht="13.5" customHeight="1">
      <c r="B2312" s="643" t="s">
        <v>1</v>
      </c>
      <c r="C2312" s="643"/>
      <c r="D2312" s="643" t="s">
        <v>2</v>
      </c>
      <c r="E2312" s="643"/>
      <c r="F2312" s="643"/>
      <c r="G2312" s="643"/>
      <c r="H2312" s="643"/>
      <c r="I2312" s="643"/>
      <c r="J2312" s="631" t="s">
        <v>338</v>
      </c>
      <c r="K2312" s="631"/>
      <c r="L2312" s="631"/>
      <c r="M2312" s="631"/>
      <c r="N2312" s="631"/>
      <c r="O2312" s="631"/>
      <c r="P2312" s="631"/>
      <c r="U2312" s="193" t="str">
        <f>$U$2</f>
        <v>平成29年11月30日</v>
      </c>
      <c r="V2312" s="193"/>
      <c r="W2312" s="193"/>
      <c r="X2312" s="193" t="s">
        <v>0</v>
      </c>
    </row>
    <row r="2313" spans="2:24" s="50" customFormat="1" ht="13.5" customHeight="1">
      <c r="B2313" s="643" t="s">
        <v>282</v>
      </c>
      <c r="C2313" s="643"/>
      <c r="D2313" s="643" t="s">
        <v>88</v>
      </c>
      <c r="E2313" s="643"/>
      <c r="F2313" s="643"/>
      <c r="G2313" s="643"/>
      <c r="H2313" s="260"/>
      <c r="I2313" s="260"/>
      <c r="J2313" s="631"/>
      <c r="K2313" s="631"/>
      <c r="L2313" s="631"/>
      <c r="M2313" s="631"/>
      <c r="N2313" s="631"/>
      <c r="O2313" s="631"/>
      <c r="P2313" s="631"/>
      <c r="U2313" s="193" t="str">
        <f>$U$3</f>
        <v>平成29年12月 1日</v>
      </c>
      <c r="V2313" s="193"/>
      <c r="W2313" s="193"/>
      <c r="X2313" s="193" t="s">
        <v>3</v>
      </c>
    </row>
    <row r="2314" spans="2:24" s="50" customFormat="1" ht="13.5" customHeight="1" thickBot="1">
      <c r="J2314" s="273"/>
      <c r="K2314" s="273"/>
      <c r="L2314" s="273"/>
      <c r="M2314" s="273"/>
      <c r="N2314" s="273"/>
      <c r="O2314" s="273"/>
      <c r="P2314" s="273"/>
      <c r="U2314" s="260"/>
      <c r="X2314" s="260"/>
    </row>
    <row r="2315" spans="2:24" s="50" customFormat="1">
      <c r="B2315" s="294" t="s">
        <v>280</v>
      </c>
      <c r="C2315" s="642" t="s">
        <v>4</v>
      </c>
      <c r="D2315" s="642"/>
      <c r="E2315" s="642" t="s">
        <v>5</v>
      </c>
      <c r="F2315" s="642"/>
      <c r="G2315" s="295" t="s">
        <v>6</v>
      </c>
      <c r="H2315" s="294" t="s">
        <v>280</v>
      </c>
      <c r="I2315" s="642" t="s">
        <v>4</v>
      </c>
      <c r="J2315" s="642"/>
      <c r="K2315" s="296" t="s">
        <v>5</v>
      </c>
      <c r="L2315" s="295" t="s">
        <v>6</v>
      </c>
      <c r="M2315" s="294" t="s">
        <v>280</v>
      </c>
      <c r="N2315" s="296" t="s">
        <v>4</v>
      </c>
      <c r="O2315" s="642" t="s">
        <v>5</v>
      </c>
      <c r="P2315" s="642"/>
      <c r="Q2315" s="642" t="s">
        <v>6</v>
      </c>
      <c r="R2315" s="646"/>
      <c r="S2315" s="294" t="s">
        <v>280</v>
      </c>
      <c r="T2315" s="642" t="s">
        <v>4</v>
      </c>
      <c r="U2315" s="642"/>
      <c r="V2315" s="296" t="s">
        <v>5</v>
      </c>
      <c r="W2315" s="642" t="s">
        <v>6</v>
      </c>
      <c r="X2315" s="646"/>
    </row>
    <row r="2316" spans="2:24" s="50" customFormat="1">
      <c r="B2316" s="297" t="s">
        <v>279</v>
      </c>
      <c r="C2316" s="629">
        <v>17</v>
      </c>
      <c r="D2316" s="629"/>
      <c r="E2316" s="629">
        <v>13</v>
      </c>
      <c r="F2316" s="629"/>
      <c r="G2316" s="298">
        <v>30</v>
      </c>
      <c r="H2316" s="297" t="s">
        <v>278</v>
      </c>
      <c r="I2316" s="629">
        <v>20</v>
      </c>
      <c r="J2316" s="629"/>
      <c r="K2316" s="299">
        <v>12</v>
      </c>
      <c r="L2316" s="298">
        <v>32</v>
      </c>
      <c r="M2316" s="297" t="s">
        <v>277</v>
      </c>
      <c r="N2316" s="299">
        <v>21</v>
      </c>
      <c r="O2316" s="629">
        <v>19</v>
      </c>
      <c r="P2316" s="629"/>
      <c r="Q2316" s="629">
        <v>40</v>
      </c>
      <c r="R2316" s="630"/>
      <c r="S2316" s="297" t="s">
        <v>276</v>
      </c>
      <c r="T2316" s="629">
        <v>11</v>
      </c>
      <c r="U2316" s="629"/>
      <c r="V2316" s="299">
        <v>11</v>
      </c>
      <c r="W2316" s="629">
        <v>22</v>
      </c>
      <c r="X2316" s="630"/>
    </row>
    <row r="2317" spans="2:24" s="50" customFormat="1">
      <c r="B2317" s="275" t="s">
        <v>275</v>
      </c>
      <c r="C2317" s="627">
        <v>15</v>
      </c>
      <c r="D2317" s="627"/>
      <c r="E2317" s="627">
        <v>12</v>
      </c>
      <c r="F2317" s="627"/>
      <c r="G2317" s="276">
        <v>27</v>
      </c>
      <c r="H2317" s="275" t="s">
        <v>274</v>
      </c>
      <c r="I2317" s="627">
        <v>16</v>
      </c>
      <c r="J2317" s="627"/>
      <c r="K2317" s="279">
        <v>24</v>
      </c>
      <c r="L2317" s="276">
        <v>40</v>
      </c>
      <c r="M2317" s="275" t="s">
        <v>273</v>
      </c>
      <c r="N2317" s="279">
        <v>9</v>
      </c>
      <c r="O2317" s="627">
        <v>11</v>
      </c>
      <c r="P2317" s="627"/>
      <c r="Q2317" s="627">
        <v>20</v>
      </c>
      <c r="R2317" s="628"/>
      <c r="S2317" s="275" t="s">
        <v>272</v>
      </c>
      <c r="T2317" s="627">
        <v>7</v>
      </c>
      <c r="U2317" s="627"/>
      <c r="V2317" s="279">
        <v>9</v>
      </c>
      <c r="W2317" s="627">
        <v>16</v>
      </c>
      <c r="X2317" s="628"/>
    </row>
    <row r="2318" spans="2:24" s="50" customFormat="1">
      <c r="B2318" s="275" t="s">
        <v>271</v>
      </c>
      <c r="C2318" s="627">
        <v>15</v>
      </c>
      <c r="D2318" s="627"/>
      <c r="E2318" s="627">
        <v>20</v>
      </c>
      <c r="F2318" s="627"/>
      <c r="G2318" s="276">
        <v>35</v>
      </c>
      <c r="H2318" s="275" t="s">
        <v>270</v>
      </c>
      <c r="I2318" s="627">
        <v>12</v>
      </c>
      <c r="J2318" s="627"/>
      <c r="K2318" s="279">
        <v>11</v>
      </c>
      <c r="L2318" s="276">
        <v>23</v>
      </c>
      <c r="M2318" s="275" t="s">
        <v>269</v>
      </c>
      <c r="N2318" s="279">
        <v>16</v>
      </c>
      <c r="O2318" s="627">
        <v>17</v>
      </c>
      <c r="P2318" s="627"/>
      <c r="Q2318" s="627">
        <v>33</v>
      </c>
      <c r="R2318" s="628"/>
      <c r="S2318" s="275" t="s">
        <v>268</v>
      </c>
      <c r="T2318" s="627">
        <v>7</v>
      </c>
      <c r="U2318" s="627"/>
      <c r="V2318" s="279">
        <v>5</v>
      </c>
      <c r="W2318" s="627">
        <v>12</v>
      </c>
      <c r="X2318" s="628"/>
    </row>
    <row r="2319" spans="2:24" s="50" customFormat="1">
      <c r="B2319" s="275" t="s">
        <v>267</v>
      </c>
      <c r="C2319" s="627">
        <v>10</v>
      </c>
      <c r="D2319" s="627"/>
      <c r="E2319" s="627">
        <v>14</v>
      </c>
      <c r="F2319" s="627"/>
      <c r="G2319" s="276">
        <v>24</v>
      </c>
      <c r="H2319" s="275" t="s">
        <v>266</v>
      </c>
      <c r="I2319" s="627">
        <v>17</v>
      </c>
      <c r="J2319" s="627"/>
      <c r="K2319" s="279">
        <v>14</v>
      </c>
      <c r="L2319" s="276">
        <v>31</v>
      </c>
      <c r="M2319" s="275" t="s">
        <v>265</v>
      </c>
      <c r="N2319" s="279">
        <v>14</v>
      </c>
      <c r="O2319" s="627">
        <v>18</v>
      </c>
      <c r="P2319" s="627"/>
      <c r="Q2319" s="627">
        <v>32</v>
      </c>
      <c r="R2319" s="628"/>
      <c r="S2319" s="275" t="s">
        <v>264</v>
      </c>
      <c r="T2319" s="627">
        <v>6</v>
      </c>
      <c r="U2319" s="627"/>
      <c r="V2319" s="279">
        <v>7</v>
      </c>
      <c r="W2319" s="627">
        <v>13</v>
      </c>
      <c r="X2319" s="628"/>
    </row>
    <row r="2320" spans="2:24" s="50" customFormat="1">
      <c r="B2320" s="300" t="s">
        <v>263</v>
      </c>
      <c r="C2320" s="466">
        <v>14</v>
      </c>
      <c r="D2320" s="466"/>
      <c r="E2320" s="466">
        <v>15</v>
      </c>
      <c r="F2320" s="466"/>
      <c r="G2320" s="301">
        <v>29</v>
      </c>
      <c r="H2320" s="300" t="s">
        <v>262</v>
      </c>
      <c r="I2320" s="466">
        <v>24</v>
      </c>
      <c r="J2320" s="466"/>
      <c r="K2320" s="196">
        <v>11</v>
      </c>
      <c r="L2320" s="301">
        <v>35</v>
      </c>
      <c r="M2320" s="300" t="s">
        <v>261</v>
      </c>
      <c r="N2320" s="196">
        <v>10</v>
      </c>
      <c r="O2320" s="466">
        <v>15</v>
      </c>
      <c r="P2320" s="466"/>
      <c r="Q2320" s="466">
        <v>25</v>
      </c>
      <c r="R2320" s="618"/>
      <c r="S2320" s="300" t="s">
        <v>260</v>
      </c>
      <c r="T2320" s="466">
        <v>14</v>
      </c>
      <c r="U2320" s="466"/>
      <c r="V2320" s="196">
        <v>5</v>
      </c>
      <c r="W2320" s="466">
        <v>19</v>
      </c>
      <c r="X2320" s="618"/>
    </row>
    <row r="2321" spans="2:24" s="50" customFormat="1">
      <c r="B2321" s="275" t="s">
        <v>259</v>
      </c>
      <c r="C2321" s="627">
        <v>24</v>
      </c>
      <c r="D2321" s="627"/>
      <c r="E2321" s="627">
        <v>15</v>
      </c>
      <c r="F2321" s="627"/>
      <c r="G2321" s="276">
        <v>39</v>
      </c>
      <c r="H2321" s="275" t="s">
        <v>258</v>
      </c>
      <c r="I2321" s="627">
        <v>13</v>
      </c>
      <c r="J2321" s="627"/>
      <c r="K2321" s="279">
        <v>18</v>
      </c>
      <c r="L2321" s="276">
        <v>31</v>
      </c>
      <c r="M2321" s="275" t="s">
        <v>257</v>
      </c>
      <c r="N2321" s="279">
        <v>20</v>
      </c>
      <c r="O2321" s="627">
        <v>20</v>
      </c>
      <c r="P2321" s="627"/>
      <c r="Q2321" s="627">
        <v>40</v>
      </c>
      <c r="R2321" s="628"/>
      <c r="S2321" s="275" t="s">
        <v>256</v>
      </c>
      <c r="T2321" s="627">
        <v>9</v>
      </c>
      <c r="U2321" s="627"/>
      <c r="V2321" s="279">
        <v>7</v>
      </c>
      <c r="W2321" s="627">
        <v>16</v>
      </c>
      <c r="X2321" s="628"/>
    </row>
    <row r="2322" spans="2:24" s="50" customFormat="1">
      <c r="B2322" s="275" t="s">
        <v>255</v>
      </c>
      <c r="C2322" s="627">
        <v>17</v>
      </c>
      <c r="D2322" s="627"/>
      <c r="E2322" s="627">
        <v>21</v>
      </c>
      <c r="F2322" s="627"/>
      <c r="G2322" s="276">
        <v>38</v>
      </c>
      <c r="H2322" s="275" t="s">
        <v>254</v>
      </c>
      <c r="I2322" s="627">
        <v>21</v>
      </c>
      <c r="J2322" s="627"/>
      <c r="K2322" s="279">
        <v>25</v>
      </c>
      <c r="L2322" s="276">
        <v>46</v>
      </c>
      <c r="M2322" s="275" t="s">
        <v>253</v>
      </c>
      <c r="N2322" s="279">
        <v>20</v>
      </c>
      <c r="O2322" s="627">
        <v>26</v>
      </c>
      <c r="P2322" s="627"/>
      <c r="Q2322" s="627">
        <v>46</v>
      </c>
      <c r="R2322" s="628"/>
      <c r="S2322" s="275" t="s">
        <v>252</v>
      </c>
      <c r="T2322" s="627">
        <v>11</v>
      </c>
      <c r="U2322" s="627"/>
      <c r="V2322" s="279">
        <v>1</v>
      </c>
      <c r="W2322" s="627">
        <v>12</v>
      </c>
      <c r="X2322" s="628"/>
    </row>
    <row r="2323" spans="2:24" s="50" customFormat="1">
      <c r="B2323" s="275" t="s">
        <v>251</v>
      </c>
      <c r="C2323" s="627">
        <v>15</v>
      </c>
      <c r="D2323" s="627"/>
      <c r="E2323" s="627">
        <v>11</v>
      </c>
      <c r="F2323" s="627"/>
      <c r="G2323" s="276">
        <v>26</v>
      </c>
      <c r="H2323" s="275" t="s">
        <v>250</v>
      </c>
      <c r="I2323" s="627">
        <v>21</v>
      </c>
      <c r="J2323" s="627"/>
      <c r="K2323" s="279">
        <v>24</v>
      </c>
      <c r="L2323" s="276">
        <v>45</v>
      </c>
      <c r="M2323" s="275" t="s">
        <v>249</v>
      </c>
      <c r="N2323" s="279">
        <v>20</v>
      </c>
      <c r="O2323" s="627">
        <v>14</v>
      </c>
      <c r="P2323" s="627"/>
      <c r="Q2323" s="627">
        <v>34</v>
      </c>
      <c r="R2323" s="628"/>
      <c r="S2323" s="275" t="s">
        <v>248</v>
      </c>
      <c r="T2323" s="627">
        <v>10</v>
      </c>
      <c r="U2323" s="627"/>
      <c r="V2323" s="279">
        <v>10</v>
      </c>
      <c r="W2323" s="627">
        <v>20</v>
      </c>
      <c r="X2323" s="628"/>
    </row>
    <row r="2324" spans="2:24" s="50" customFormat="1">
      <c r="B2324" s="275" t="s">
        <v>247</v>
      </c>
      <c r="C2324" s="627">
        <v>13</v>
      </c>
      <c r="D2324" s="627"/>
      <c r="E2324" s="627">
        <v>20</v>
      </c>
      <c r="F2324" s="627"/>
      <c r="G2324" s="276">
        <v>33</v>
      </c>
      <c r="H2324" s="275" t="s">
        <v>246</v>
      </c>
      <c r="I2324" s="627">
        <v>14</v>
      </c>
      <c r="J2324" s="627"/>
      <c r="K2324" s="279">
        <v>25</v>
      </c>
      <c r="L2324" s="276">
        <v>39</v>
      </c>
      <c r="M2324" s="275" t="s">
        <v>245</v>
      </c>
      <c r="N2324" s="279">
        <v>16</v>
      </c>
      <c r="O2324" s="627">
        <v>19</v>
      </c>
      <c r="P2324" s="627"/>
      <c r="Q2324" s="627">
        <v>35</v>
      </c>
      <c r="R2324" s="628"/>
      <c r="S2324" s="275" t="s">
        <v>244</v>
      </c>
      <c r="T2324" s="627">
        <v>3</v>
      </c>
      <c r="U2324" s="627"/>
      <c r="V2324" s="279">
        <v>9</v>
      </c>
      <c r="W2324" s="627">
        <v>12</v>
      </c>
      <c r="X2324" s="628"/>
    </row>
    <row r="2325" spans="2:24" s="50" customFormat="1">
      <c r="B2325" s="300" t="s">
        <v>243</v>
      </c>
      <c r="C2325" s="466">
        <v>17</v>
      </c>
      <c r="D2325" s="466"/>
      <c r="E2325" s="466">
        <v>15</v>
      </c>
      <c r="F2325" s="466"/>
      <c r="G2325" s="301">
        <v>32</v>
      </c>
      <c r="H2325" s="300" t="s">
        <v>242</v>
      </c>
      <c r="I2325" s="466">
        <v>16</v>
      </c>
      <c r="J2325" s="466"/>
      <c r="K2325" s="196">
        <v>18</v>
      </c>
      <c r="L2325" s="301">
        <v>34</v>
      </c>
      <c r="M2325" s="300" t="s">
        <v>241</v>
      </c>
      <c r="N2325" s="196">
        <v>16</v>
      </c>
      <c r="O2325" s="466">
        <v>19</v>
      </c>
      <c r="P2325" s="466"/>
      <c r="Q2325" s="466">
        <v>35</v>
      </c>
      <c r="R2325" s="618"/>
      <c r="S2325" s="300" t="s">
        <v>240</v>
      </c>
      <c r="T2325" s="466">
        <v>4</v>
      </c>
      <c r="U2325" s="466"/>
      <c r="V2325" s="196">
        <v>5</v>
      </c>
      <c r="W2325" s="466">
        <v>9</v>
      </c>
      <c r="X2325" s="618"/>
    </row>
    <row r="2326" spans="2:24" s="50" customFormat="1">
      <c r="B2326" s="275" t="s">
        <v>239</v>
      </c>
      <c r="C2326" s="627">
        <v>19</v>
      </c>
      <c r="D2326" s="627"/>
      <c r="E2326" s="627">
        <v>14</v>
      </c>
      <c r="F2326" s="627"/>
      <c r="G2326" s="276">
        <v>33</v>
      </c>
      <c r="H2326" s="275" t="s">
        <v>238</v>
      </c>
      <c r="I2326" s="627">
        <v>16</v>
      </c>
      <c r="J2326" s="627"/>
      <c r="K2326" s="279">
        <v>25</v>
      </c>
      <c r="L2326" s="276">
        <v>41</v>
      </c>
      <c r="M2326" s="275" t="s">
        <v>237</v>
      </c>
      <c r="N2326" s="279">
        <v>17</v>
      </c>
      <c r="O2326" s="627">
        <v>13</v>
      </c>
      <c r="P2326" s="627"/>
      <c r="Q2326" s="627">
        <v>30</v>
      </c>
      <c r="R2326" s="628"/>
      <c r="S2326" s="275" t="s">
        <v>236</v>
      </c>
      <c r="T2326" s="627">
        <v>5</v>
      </c>
      <c r="U2326" s="627"/>
      <c r="V2326" s="279">
        <v>8</v>
      </c>
      <c r="W2326" s="627">
        <v>13</v>
      </c>
      <c r="X2326" s="628"/>
    </row>
    <row r="2327" spans="2:24" s="50" customFormat="1">
      <c r="B2327" s="275" t="s">
        <v>235</v>
      </c>
      <c r="C2327" s="627">
        <v>16</v>
      </c>
      <c r="D2327" s="627"/>
      <c r="E2327" s="627">
        <v>19</v>
      </c>
      <c r="F2327" s="627"/>
      <c r="G2327" s="276">
        <v>35</v>
      </c>
      <c r="H2327" s="275" t="s">
        <v>234</v>
      </c>
      <c r="I2327" s="627">
        <v>23</v>
      </c>
      <c r="J2327" s="627"/>
      <c r="K2327" s="279">
        <v>14</v>
      </c>
      <c r="L2327" s="276">
        <v>37</v>
      </c>
      <c r="M2327" s="275" t="s">
        <v>233</v>
      </c>
      <c r="N2327" s="279">
        <v>18</v>
      </c>
      <c r="O2327" s="627">
        <v>21</v>
      </c>
      <c r="P2327" s="627"/>
      <c r="Q2327" s="627">
        <v>39</v>
      </c>
      <c r="R2327" s="628"/>
      <c r="S2327" s="275" t="s">
        <v>232</v>
      </c>
      <c r="T2327" s="627">
        <v>3</v>
      </c>
      <c r="U2327" s="627"/>
      <c r="V2327" s="279">
        <v>2</v>
      </c>
      <c r="W2327" s="627">
        <v>5</v>
      </c>
      <c r="X2327" s="628"/>
    </row>
    <row r="2328" spans="2:24" s="50" customFormat="1">
      <c r="B2328" s="275" t="s">
        <v>231</v>
      </c>
      <c r="C2328" s="627">
        <v>13</v>
      </c>
      <c r="D2328" s="627"/>
      <c r="E2328" s="627">
        <v>14</v>
      </c>
      <c r="F2328" s="627"/>
      <c r="G2328" s="276">
        <v>27</v>
      </c>
      <c r="H2328" s="275" t="s">
        <v>230</v>
      </c>
      <c r="I2328" s="627">
        <v>16</v>
      </c>
      <c r="J2328" s="627"/>
      <c r="K2328" s="279">
        <v>11</v>
      </c>
      <c r="L2328" s="276">
        <v>27</v>
      </c>
      <c r="M2328" s="275" t="s">
        <v>229</v>
      </c>
      <c r="N2328" s="279">
        <v>18</v>
      </c>
      <c r="O2328" s="627">
        <v>15</v>
      </c>
      <c r="P2328" s="627"/>
      <c r="Q2328" s="627">
        <v>33</v>
      </c>
      <c r="R2328" s="628"/>
      <c r="S2328" s="275" t="s">
        <v>228</v>
      </c>
      <c r="T2328" s="627">
        <v>2</v>
      </c>
      <c r="U2328" s="627"/>
      <c r="V2328" s="279">
        <v>1</v>
      </c>
      <c r="W2328" s="627">
        <v>3</v>
      </c>
      <c r="X2328" s="628"/>
    </row>
    <row r="2329" spans="2:24" s="50" customFormat="1">
      <c r="B2329" s="275" t="s">
        <v>227</v>
      </c>
      <c r="C2329" s="627">
        <v>20</v>
      </c>
      <c r="D2329" s="627"/>
      <c r="E2329" s="627">
        <v>15</v>
      </c>
      <c r="F2329" s="627"/>
      <c r="G2329" s="276">
        <v>35</v>
      </c>
      <c r="H2329" s="275" t="s">
        <v>226</v>
      </c>
      <c r="I2329" s="627">
        <v>18</v>
      </c>
      <c r="J2329" s="627"/>
      <c r="K2329" s="279">
        <v>15</v>
      </c>
      <c r="L2329" s="276">
        <v>33</v>
      </c>
      <c r="M2329" s="275" t="s">
        <v>225</v>
      </c>
      <c r="N2329" s="279">
        <v>17</v>
      </c>
      <c r="O2329" s="627">
        <v>18</v>
      </c>
      <c r="P2329" s="627"/>
      <c r="Q2329" s="627">
        <v>35</v>
      </c>
      <c r="R2329" s="628"/>
      <c r="S2329" s="275" t="s">
        <v>224</v>
      </c>
      <c r="T2329" s="627">
        <v>3</v>
      </c>
      <c r="U2329" s="627"/>
      <c r="V2329" s="279">
        <v>8</v>
      </c>
      <c r="W2329" s="627">
        <v>11</v>
      </c>
      <c r="X2329" s="628"/>
    </row>
    <row r="2330" spans="2:24" s="50" customFormat="1">
      <c r="B2330" s="300" t="s">
        <v>223</v>
      </c>
      <c r="C2330" s="466">
        <v>17</v>
      </c>
      <c r="D2330" s="466"/>
      <c r="E2330" s="466">
        <v>13</v>
      </c>
      <c r="F2330" s="466"/>
      <c r="G2330" s="301">
        <v>30</v>
      </c>
      <c r="H2330" s="300" t="s">
        <v>222</v>
      </c>
      <c r="I2330" s="466">
        <v>12</v>
      </c>
      <c r="J2330" s="466"/>
      <c r="K2330" s="196">
        <v>15</v>
      </c>
      <c r="L2330" s="301">
        <v>27</v>
      </c>
      <c r="M2330" s="300" t="s">
        <v>221</v>
      </c>
      <c r="N2330" s="196">
        <v>17</v>
      </c>
      <c r="O2330" s="466">
        <v>9</v>
      </c>
      <c r="P2330" s="466"/>
      <c r="Q2330" s="466">
        <v>26</v>
      </c>
      <c r="R2330" s="618"/>
      <c r="S2330" s="300" t="s">
        <v>220</v>
      </c>
      <c r="T2330" s="466">
        <v>1</v>
      </c>
      <c r="U2330" s="466"/>
      <c r="V2330" s="196">
        <v>2</v>
      </c>
      <c r="W2330" s="466">
        <v>3</v>
      </c>
      <c r="X2330" s="618"/>
    </row>
    <row r="2331" spans="2:24" s="50" customFormat="1">
      <c r="B2331" s="275" t="s">
        <v>219</v>
      </c>
      <c r="C2331" s="627">
        <v>18</v>
      </c>
      <c r="D2331" s="627"/>
      <c r="E2331" s="627">
        <v>13</v>
      </c>
      <c r="F2331" s="627"/>
      <c r="G2331" s="276">
        <v>31</v>
      </c>
      <c r="H2331" s="275" t="s">
        <v>218</v>
      </c>
      <c r="I2331" s="627">
        <v>13</v>
      </c>
      <c r="J2331" s="627"/>
      <c r="K2331" s="279">
        <v>13</v>
      </c>
      <c r="L2331" s="276">
        <v>26</v>
      </c>
      <c r="M2331" s="275" t="s">
        <v>217</v>
      </c>
      <c r="N2331" s="279">
        <v>21</v>
      </c>
      <c r="O2331" s="627">
        <v>24</v>
      </c>
      <c r="P2331" s="627"/>
      <c r="Q2331" s="627">
        <v>45</v>
      </c>
      <c r="R2331" s="628"/>
      <c r="S2331" s="275" t="s">
        <v>216</v>
      </c>
      <c r="T2331" s="627">
        <v>1</v>
      </c>
      <c r="U2331" s="627"/>
      <c r="V2331" s="279">
        <v>3</v>
      </c>
      <c r="W2331" s="627">
        <v>4</v>
      </c>
      <c r="X2331" s="628"/>
    </row>
    <row r="2332" spans="2:24" s="50" customFormat="1">
      <c r="B2332" s="275" t="s">
        <v>215</v>
      </c>
      <c r="C2332" s="627">
        <v>16</v>
      </c>
      <c r="D2332" s="627"/>
      <c r="E2332" s="627">
        <v>16</v>
      </c>
      <c r="F2332" s="627"/>
      <c r="G2332" s="276">
        <v>32</v>
      </c>
      <c r="H2332" s="275" t="s">
        <v>214</v>
      </c>
      <c r="I2332" s="627">
        <v>17</v>
      </c>
      <c r="J2332" s="627"/>
      <c r="K2332" s="279">
        <v>21</v>
      </c>
      <c r="L2332" s="276">
        <v>38</v>
      </c>
      <c r="M2332" s="275" t="s">
        <v>213</v>
      </c>
      <c r="N2332" s="279">
        <v>19</v>
      </c>
      <c r="O2332" s="627">
        <v>14</v>
      </c>
      <c r="P2332" s="627"/>
      <c r="Q2332" s="627">
        <v>33</v>
      </c>
      <c r="R2332" s="628"/>
      <c r="S2332" s="275" t="s">
        <v>212</v>
      </c>
      <c r="T2332" s="627">
        <v>0</v>
      </c>
      <c r="U2332" s="627"/>
      <c r="V2332" s="279">
        <v>2</v>
      </c>
      <c r="W2332" s="627">
        <v>2</v>
      </c>
      <c r="X2332" s="628"/>
    </row>
    <row r="2333" spans="2:24" s="50" customFormat="1">
      <c r="B2333" s="275" t="s">
        <v>211</v>
      </c>
      <c r="C2333" s="627">
        <v>16</v>
      </c>
      <c r="D2333" s="627"/>
      <c r="E2333" s="627">
        <v>12</v>
      </c>
      <c r="F2333" s="627"/>
      <c r="G2333" s="276">
        <v>28</v>
      </c>
      <c r="H2333" s="275" t="s">
        <v>210</v>
      </c>
      <c r="I2333" s="627">
        <v>23</v>
      </c>
      <c r="J2333" s="627"/>
      <c r="K2333" s="279">
        <v>18</v>
      </c>
      <c r="L2333" s="276">
        <v>41</v>
      </c>
      <c r="M2333" s="275" t="s">
        <v>209</v>
      </c>
      <c r="N2333" s="279">
        <v>19</v>
      </c>
      <c r="O2333" s="627">
        <v>15</v>
      </c>
      <c r="P2333" s="627"/>
      <c r="Q2333" s="627">
        <v>34</v>
      </c>
      <c r="R2333" s="628"/>
      <c r="S2333" s="275" t="s">
        <v>208</v>
      </c>
      <c r="T2333" s="627">
        <v>0</v>
      </c>
      <c r="U2333" s="627"/>
      <c r="V2333" s="279">
        <v>2</v>
      </c>
      <c r="W2333" s="627">
        <v>2</v>
      </c>
      <c r="X2333" s="628"/>
    </row>
    <row r="2334" spans="2:24" s="50" customFormat="1">
      <c r="B2334" s="275" t="s">
        <v>207</v>
      </c>
      <c r="C2334" s="627">
        <v>16</v>
      </c>
      <c r="D2334" s="627"/>
      <c r="E2334" s="627">
        <v>13</v>
      </c>
      <c r="F2334" s="627"/>
      <c r="G2334" s="276">
        <v>29</v>
      </c>
      <c r="H2334" s="275" t="s">
        <v>206</v>
      </c>
      <c r="I2334" s="627">
        <v>18</v>
      </c>
      <c r="J2334" s="627"/>
      <c r="K2334" s="279">
        <v>22</v>
      </c>
      <c r="L2334" s="276">
        <v>40</v>
      </c>
      <c r="M2334" s="275" t="s">
        <v>205</v>
      </c>
      <c r="N2334" s="279">
        <v>23</v>
      </c>
      <c r="O2334" s="627">
        <v>13</v>
      </c>
      <c r="P2334" s="627"/>
      <c r="Q2334" s="627">
        <v>36</v>
      </c>
      <c r="R2334" s="628"/>
      <c r="S2334" s="275" t="s">
        <v>204</v>
      </c>
      <c r="T2334" s="627">
        <v>0</v>
      </c>
      <c r="U2334" s="627"/>
      <c r="V2334" s="279">
        <v>5</v>
      </c>
      <c r="W2334" s="627">
        <v>5</v>
      </c>
      <c r="X2334" s="628"/>
    </row>
    <row r="2335" spans="2:24" s="50" customFormat="1">
      <c r="B2335" s="300" t="s">
        <v>203</v>
      </c>
      <c r="C2335" s="466">
        <v>24</v>
      </c>
      <c r="D2335" s="466"/>
      <c r="E2335" s="466">
        <v>16</v>
      </c>
      <c r="F2335" s="466"/>
      <c r="G2335" s="301">
        <v>40</v>
      </c>
      <c r="H2335" s="300" t="s">
        <v>202</v>
      </c>
      <c r="I2335" s="466">
        <v>27</v>
      </c>
      <c r="J2335" s="466"/>
      <c r="K2335" s="196">
        <v>24</v>
      </c>
      <c r="L2335" s="301">
        <v>51</v>
      </c>
      <c r="M2335" s="300" t="s">
        <v>201</v>
      </c>
      <c r="N2335" s="196">
        <v>16</v>
      </c>
      <c r="O2335" s="466">
        <v>14</v>
      </c>
      <c r="P2335" s="466"/>
      <c r="Q2335" s="466">
        <v>30</v>
      </c>
      <c r="R2335" s="618"/>
      <c r="S2335" s="300" t="s">
        <v>200</v>
      </c>
      <c r="T2335" s="466">
        <v>0</v>
      </c>
      <c r="U2335" s="466"/>
      <c r="V2335" s="196">
        <v>3</v>
      </c>
      <c r="W2335" s="466">
        <v>3</v>
      </c>
      <c r="X2335" s="618"/>
    </row>
    <row r="2336" spans="2:24" s="50" customFormat="1">
      <c r="B2336" s="275" t="s">
        <v>199</v>
      </c>
      <c r="C2336" s="627">
        <v>14</v>
      </c>
      <c r="D2336" s="627"/>
      <c r="E2336" s="627">
        <v>10</v>
      </c>
      <c r="F2336" s="627"/>
      <c r="G2336" s="276">
        <v>24</v>
      </c>
      <c r="H2336" s="275" t="s">
        <v>198</v>
      </c>
      <c r="I2336" s="627">
        <v>15</v>
      </c>
      <c r="J2336" s="627"/>
      <c r="K2336" s="279">
        <v>14</v>
      </c>
      <c r="L2336" s="276">
        <v>29</v>
      </c>
      <c r="M2336" s="275" t="s">
        <v>197</v>
      </c>
      <c r="N2336" s="279">
        <v>10</v>
      </c>
      <c r="O2336" s="627">
        <v>15</v>
      </c>
      <c r="P2336" s="627"/>
      <c r="Q2336" s="627">
        <v>25</v>
      </c>
      <c r="R2336" s="628"/>
      <c r="S2336" s="297" t="s">
        <v>196</v>
      </c>
      <c r="T2336" s="629">
        <v>2</v>
      </c>
      <c r="U2336" s="629"/>
      <c r="V2336" s="299">
        <v>0</v>
      </c>
      <c r="W2336" s="629">
        <v>2</v>
      </c>
      <c r="X2336" s="630"/>
    </row>
    <row r="2337" spans="2:24" s="50" customFormat="1">
      <c r="B2337" s="275" t="s">
        <v>195</v>
      </c>
      <c r="C2337" s="627">
        <v>12</v>
      </c>
      <c r="D2337" s="627"/>
      <c r="E2337" s="627">
        <v>8</v>
      </c>
      <c r="F2337" s="627"/>
      <c r="G2337" s="276">
        <v>20</v>
      </c>
      <c r="H2337" s="275" t="s">
        <v>194</v>
      </c>
      <c r="I2337" s="627">
        <v>13</v>
      </c>
      <c r="J2337" s="627"/>
      <c r="K2337" s="279">
        <v>24</v>
      </c>
      <c r="L2337" s="276">
        <v>37</v>
      </c>
      <c r="M2337" s="275" t="s">
        <v>193</v>
      </c>
      <c r="N2337" s="279">
        <v>5</v>
      </c>
      <c r="O2337" s="627">
        <v>5</v>
      </c>
      <c r="P2337" s="627"/>
      <c r="Q2337" s="627">
        <v>10</v>
      </c>
      <c r="R2337" s="628"/>
      <c r="S2337" s="275" t="s">
        <v>192</v>
      </c>
      <c r="T2337" s="627">
        <v>0</v>
      </c>
      <c r="U2337" s="627"/>
      <c r="V2337" s="279">
        <v>3</v>
      </c>
      <c r="W2337" s="627">
        <v>3</v>
      </c>
      <c r="X2337" s="628"/>
    </row>
    <row r="2338" spans="2:24" s="50" customFormat="1">
      <c r="B2338" s="275" t="s">
        <v>191</v>
      </c>
      <c r="C2338" s="627">
        <v>17</v>
      </c>
      <c r="D2338" s="627"/>
      <c r="E2338" s="627">
        <v>13</v>
      </c>
      <c r="F2338" s="627"/>
      <c r="G2338" s="276">
        <v>30</v>
      </c>
      <c r="H2338" s="275" t="s">
        <v>190</v>
      </c>
      <c r="I2338" s="627">
        <v>18</v>
      </c>
      <c r="J2338" s="627"/>
      <c r="K2338" s="279">
        <v>18</v>
      </c>
      <c r="L2338" s="276">
        <v>36</v>
      </c>
      <c r="M2338" s="275" t="s">
        <v>189</v>
      </c>
      <c r="N2338" s="279">
        <v>5</v>
      </c>
      <c r="O2338" s="627">
        <v>8</v>
      </c>
      <c r="P2338" s="627"/>
      <c r="Q2338" s="627">
        <v>13</v>
      </c>
      <c r="R2338" s="628"/>
      <c r="S2338" s="275" t="s">
        <v>188</v>
      </c>
      <c r="T2338" s="627">
        <v>0</v>
      </c>
      <c r="U2338" s="627"/>
      <c r="V2338" s="279">
        <v>2</v>
      </c>
      <c r="W2338" s="627">
        <v>2</v>
      </c>
      <c r="X2338" s="628"/>
    </row>
    <row r="2339" spans="2:24" s="50" customFormat="1">
      <c r="B2339" s="275" t="s">
        <v>187</v>
      </c>
      <c r="C2339" s="627">
        <v>13</v>
      </c>
      <c r="D2339" s="627"/>
      <c r="E2339" s="627">
        <v>13</v>
      </c>
      <c r="F2339" s="627"/>
      <c r="G2339" s="276">
        <v>26</v>
      </c>
      <c r="H2339" s="275" t="s">
        <v>186</v>
      </c>
      <c r="I2339" s="627">
        <v>15</v>
      </c>
      <c r="J2339" s="627"/>
      <c r="K2339" s="279">
        <v>19</v>
      </c>
      <c r="L2339" s="276">
        <v>34</v>
      </c>
      <c r="M2339" s="275" t="s">
        <v>185</v>
      </c>
      <c r="N2339" s="279">
        <v>8</v>
      </c>
      <c r="O2339" s="627">
        <v>12</v>
      </c>
      <c r="P2339" s="627"/>
      <c r="Q2339" s="627">
        <v>20</v>
      </c>
      <c r="R2339" s="628"/>
      <c r="S2339" s="275" t="s">
        <v>184</v>
      </c>
      <c r="T2339" s="627">
        <v>1</v>
      </c>
      <c r="U2339" s="627"/>
      <c r="V2339" s="279">
        <v>1</v>
      </c>
      <c r="W2339" s="627">
        <v>2</v>
      </c>
      <c r="X2339" s="628"/>
    </row>
    <row r="2340" spans="2:24" s="50" customFormat="1" ht="14.25" thickBot="1">
      <c r="B2340" s="277" t="s">
        <v>183</v>
      </c>
      <c r="C2340" s="632">
        <v>14</v>
      </c>
      <c r="D2340" s="632"/>
      <c r="E2340" s="632">
        <v>23</v>
      </c>
      <c r="F2340" s="632"/>
      <c r="G2340" s="278">
        <v>37</v>
      </c>
      <c r="H2340" s="277" t="s">
        <v>182</v>
      </c>
      <c r="I2340" s="632">
        <v>18</v>
      </c>
      <c r="J2340" s="632"/>
      <c r="K2340" s="280">
        <v>19</v>
      </c>
      <c r="L2340" s="278">
        <v>37</v>
      </c>
      <c r="M2340" s="277" t="s">
        <v>181</v>
      </c>
      <c r="N2340" s="280">
        <v>9</v>
      </c>
      <c r="O2340" s="632">
        <v>8</v>
      </c>
      <c r="P2340" s="632"/>
      <c r="Q2340" s="632">
        <v>17</v>
      </c>
      <c r="R2340" s="647"/>
      <c r="S2340" s="300" t="s">
        <v>180</v>
      </c>
      <c r="T2340" s="466">
        <v>0</v>
      </c>
      <c r="U2340" s="466"/>
      <c r="V2340" s="196">
        <v>1</v>
      </c>
      <c r="W2340" s="466">
        <v>1</v>
      </c>
      <c r="X2340" s="618"/>
    </row>
    <row r="2341" spans="2:24" s="50" customFormat="1" ht="14.25" thickBot="1">
      <c r="F2341" s="643" t="s">
        <v>179</v>
      </c>
      <c r="G2341" s="643"/>
      <c r="H2341" s="643"/>
      <c r="I2341" s="643"/>
      <c r="S2341" s="297" t="s">
        <v>178</v>
      </c>
      <c r="T2341" s="629">
        <v>0</v>
      </c>
      <c r="U2341" s="629"/>
      <c r="V2341" s="299">
        <v>0</v>
      </c>
      <c r="W2341" s="629">
        <v>0</v>
      </c>
      <c r="X2341" s="630"/>
    </row>
    <row r="2342" spans="2:24" s="50" customFormat="1">
      <c r="B2342" s="281" t="s">
        <v>177</v>
      </c>
      <c r="C2342" s="634">
        <f>SUM(C2316:D2320)</f>
        <v>71</v>
      </c>
      <c r="D2342" s="634"/>
      <c r="E2342" s="634">
        <f>SUM(E2316:F2320)</f>
        <v>74</v>
      </c>
      <c r="F2342" s="634"/>
      <c r="G2342" s="282">
        <f>SUM(C2342:F2342)</f>
        <v>145</v>
      </c>
      <c r="H2342" s="281" t="s">
        <v>176</v>
      </c>
      <c r="I2342" s="633">
        <f>SUM(N2316:N2320)</f>
        <v>70</v>
      </c>
      <c r="J2342" s="633"/>
      <c r="K2342" s="287">
        <f>SUM(O2316:P2320)</f>
        <v>80</v>
      </c>
      <c r="L2342" s="282">
        <f t="shared" ref="L2342:L2348" si="384">SUM(H2342:K2342)</f>
        <v>150</v>
      </c>
      <c r="M2342" s="268" t="s">
        <v>175</v>
      </c>
      <c r="N2342" s="290">
        <f>SUM(T2341:U2346)</f>
        <v>0</v>
      </c>
      <c r="O2342" s="634">
        <f>SUM(V2341:V2345)</f>
        <v>0</v>
      </c>
      <c r="P2342" s="634"/>
      <c r="Q2342" s="634">
        <f t="shared" ref="Q2342:Q2343" si="385">SUM(M2342:P2342)</f>
        <v>0</v>
      </c>
      <c r="R2342" s="644">
        <f t="shared" ref="R2342:R2343" si="386">SUM(N2342:Q2342)</f>
        <v>0</v>
      </c>
      <c r="S2342" s="275" t="s">
        <v>174</v>
      </c>
      <c r="T2342" s="627">
        <v>0</v>
      </c>
      <c r="U2342" s="627"/>
      <c r="V2342" s="279">
        <v>0</v>
      </c>
      <c r="W2342" s="627">
        <v>0</v>
      </c>
      <c r="X2342" s="628"/>
    </row>
    <row r="2343" spans="2:24" s="50" customFormat="1" ht="14.25" thickBot="1">
      <c r="B2343" s="283" t="s">
        <v>173</v>
      </c>
      <c r="C2343" s="645">
        <f>SUM(C2321:D2325)</f>
        <v>86</v>
      </c>
      <c r="D2343" s="645"/>
      <c r="E2343" s="645">
        <f>SUM(E2321:F2325)</f>
        <v>82</v>
      </c>
      <c r="F2343" s="645"/>
      <c r="G2343" s="284">
        <f t="shared" ref="G2343:G2351" si="387">SUM(C2343:F2343)</f>
        <v>168</v>
      </c>
      <c r="H2343" s="283" t="s">
        <v>172</v>
      </c>
      <c r="I2343" s="648">
        <f>SUM(N2321:N2325)</f>
        <v>92</v>
      </c>
      <c r="J2343" s="648"/>
      <c r="K2343" s="288">
        <f>SUM(O2321:P2325)</f>
        <v>98</v>
      </c>
      <c r="L2343" s="284">
        <f t="shared" si="384"/>
        <v>190</v>
      </c>
      <c r="M2343" s="269" t="s">
        <v>159</v>
      </c>
      <c r="N2343" s="291">
        <f>T2346</f>
        <v>0</v>
      </c>
      <c r="O2343" s="641">
        <f>V2346</f>
        <v>0</v>
      </c>
      <c r="P2343" s="641"/>
      <c r="Q2343" s="641">
        <f t="shared" si="385"/>
        <v>0</v>
      </c>
      <c r="R2343" s="660">
        <f t="shared" si="386"/>
        <v>0</v>
      </c>
      <c r="S2343" s="275" t="s">
        <v>171</v>
      </c>
      <c r="T2343" s="627">
        <v>0</v>
      </c>
      <c r="U2343" s="627"/>
      <c r="V2343" s="279">
        <v>0</v>
      </c>
      <c r="W2343" s="627">
        <v>0</v>
      </c>
      <c r="X2343" s="628"/>
    </row>
    <row r="2344" spans="2:24" s="50" customFormat="1" ht="14.25" thickBot="1">
      <c r="B2344" s="283" t="s">
        <v>170</v>
      </c>
      <c r="C2344" s="645">
        <f>SUM(C2326:D2330)</f>
        <v>85</v>
      </c>
      <c r="D2344" s="645"/>
      <c r="E2344" s="645">
        <f>SUM(E2326:F2330)</f>
        <v>75</v>
      </c>
      <c r="F2344" s="645"/>
      <c r="G2344" s="284">
        <f t="shared" si="387"/>
        <v>160</v>
      </c>
      <c r="H2344" s="283" t="s">
        <v>169</v>
      </c>
      <c r="I2344" s="648">
        <f>SUM(N2326:N2330)</f>
        <v>87</v>
      </c>
      <c r="J2344" s="648"/>
      <c r="K2344" s="288">
        <f>SUM(O2326:P2330)</f>
        <v>76</v>
      </c>
      <c r="L2344" s="284">
        <f t="shared" si="384"/>
        <v>163</v>
      </c>
      <c r="S2344" s="275" t="s">
        <v>168</v>
      </c>
      <c r="T2344" s="627">
        <v>0</v>
      </c>
      <c r="U2344" s="627"/>
      <c r="V2344" s="279">
        <v>0</v>
      </c>
      <c r="W2344" s="627">
        <v>0</v>
      </c>
      <c r="X2344" s="628"/>
    </row>
    <row r="2345" spans="2:24" s="50" customFormat="1">
      <c r="B2345" s="283" t="s">
        <v>167</v>
      </c>
      <c r="C2345" s="645">
        <f>SUM(C2331:D2335)</f>
        <v>90</v>
      </c>
      <c r="D2345" s="645"/>
      <c r="E2345" s="645">
        <f>SUM(E2331:F2335)</f>
        <v>70</v>
      </c>
      <c r="F2345" s="645"/>
      <c r="G2345" s="284">
        <f t="shared" si="387"/>
        <v>160</v>
      </c>
      <c r="H2345" s="283" t="s">
        <v>166</v>
      </c>
      <c r="I2345" s="648">
        <f>SUM(N2331:N2335)</f>
        <v>98</v>
      </c>
      <c r="J2345" s="648"/>
      <c r="K2345" s="288">
        <f>SUM(O2331:P2335)</f>
        <v>80</v>
      </c>
      <c r="L2345" s="284">
        <f t="shared" si="384"/>
        <v>178</v>
      </c>
      <c r="M2345" s="639" t="s">
        <v>165</v>
      </c>
      <c r="N2345" s="635">
        <f>SUM(I2345:J2351,N2342:N2343)</f>
        <v>235</v>
      </c>
      <c r="O2345" s="635">
        <f>SUM(K2345:K2351,O2342:P2343)</f>
        <v>240</v>
      </c>
      <c r="P2345" s="635"/>
      <c r="Q2345" s="635">
        <f t="shared" ref="Q2345:Q2346" si="388">SUM(M2345:P2345)</f>
        <v>475</v>
      </c>
      <c r="R2345" s="637">
        <f t="shared" ref="R2345:R2346" si="389">SUM(N2345:Q2345)</f>
        <v>950</v>
      </c>
      <c r="S2345" s="300" t="s">
        <v>164</v>
      </c>
      <c r="T2345" s="302">
        <v>0</v>
      </c>
      <c r="U2345" s="302">
        <v>0</v>
      </c>
      <c r="V2345" s="302">
        <v>0</v>
      </c>
      <c r="W2345" s="466">
        <v>0</v>
      </c>
      <c r="X2345" s="618"/>
    </row>
    <row r="2346" spans="2:24" s="50" customFormat="1" ht="14.25" thickBot="1">
      <c r="B2346" s="283" t="s">
        <v>163</v>
      </c>
      <c r="C2346" s="645">
        <f>SUM(C2336:D2340)</f>
        <v>70</v>
      </c>
      <c r="D2346" s="645"/>
      <c r="E2346" s="645">
        <f>SUM(E2336:F2340)</f>
        <v>67</v>
      </c>
      <c r="F2346" s="645"/>
      <c r="G2346" s="284">
        <f t="shared" si="387"/>
        <v>137</v>
      </c>
      <c r="H2346" s="283" t="s">
        <v>162</v>
      </c>
      <c r="I2346" s="648">
        <f>SUM(N2336:N2340)</f>
        <v>37</v>
      </c>
      <c r="J2346" s="648"/>
      <c r="K2346" s="288">
        <f>SUM(O2336:P2340)</f>
        <v>48</v>
      </c>
      <c r="L2346" s="284">
        <f t="shared" si="384"/>
        <v>85</v>
      </c>
      <c r="M2346" s="640"/>
      <c r="N2346" s="636"/>
      <c r="O2346" s="636"/>
      <c r="P2346" s="636"/>
      <c r="Q2346" s="636">
        <f t="shared" si="388"/>
        <v>0</v>
      </c>
      <c r="R2346" s="638">
        <f t="shared" si="389"/>
        <v>0</v>
      </c>
      <c r="S2346" s="277" t="s">
        <v>159</v>
      </c>
      <c r="T2346" s="632">
        <v>0</v>
      </c>
      <c r="U2346" s="632"/>
      <c r="V2346" s="280">
        <v>0</v>
      </c>
      <c r="W2346" s="632">
        <v>0</v>
      </c>
      <c r="X2346" s="647"/>
    </row>
    <row r="2347" spans="2:24" s="50" customFormat="1" ht="14.25" thickBot="1">
      <c r="B2347" s="283" t="s">
        <v>158</v>
      </c>
      <c r="C2347" s="645">
        <f>SUM(I2316:J2320)</f>
        <v>89</v>
      </c>
      <c r="D2347" s="645"/>
      <c r="E2347" s="645">
        <f>SUM(K2316:K2320)</f>
        <v>72</v>
      </c>
      <c r="F2347" s="645"/>
      <c r="G2347" s="284">
        <f t="shared" si="387"/>
        <v>161</v>
      </c>
      <c r="H2347" s="283" t="s">
        <v>157</v>
      </c>
      <c r="I2347" s="648">
        <f>SUM(T2316:U2320)</f>
        <v>45</v>
      </c>
      <c r="J2347" s="648"/>
      <c r="K2347" s="288">
        <f>SUM(V2316:V2320)</f>
        <v>37</v>
      </c>
      <c r="L2347" s="284">
        <f t="shared" si="384"/>
        <v>82</v>
      </c>
      <c r="M2347" s="292" t="s">
        <v>161</v>
      </c>
      <c r="N2347" s="319"/>
      <c r="O2347" s="320"/>
      <c r="P2347" s="649">
        <f>Q2345/Q2349*100</f>
        <v>18.006065200909781</v>
      </c>
      <c r="Q2347" s="650"/>
      <c r="R2347" s="271" t="s">
        <v>160</v>
      </c>
    </row>
    <row r="2348" spans="2:24" s="50" customFormat="1" ht="14.25" thickBot="1">
      <c r="B2348" s="283" t="s">
        <v>156</v>
      </c>
      <c r="C2348" s="645">
        <f>SUM(I2321:J2325)</f>
        <v>85</v>
      </c>
      <c r="D2348" s="645"/>
      <c r="E2348" s="645">
        <f>SUM(K2321:K2325)</f>
        <v>110</v>
      </c>
      <c r="F2348" s="645"/>
      <c r="G2348" s="284">
        <f t="shared" si="387"/>
        <v>195</v>
      </c>
      <c r="H2348" s="283" t="s">
        <v>155</v>
      </c>
      <c r="I2348" s="648">
        <f>SUM(T2321:U2325)</f>
        <v>37</v>
      </c>
      <c r="J2348" s="648"/>
      <c r="K2348" s="288">
        <f>SUM(V2321:V2325)</f>
        <v>32</v>
      </c>
      <c r="L2348" s="284">
        <f t="shared" si="384"/>
        <v>69</v>
      </c>
    </row>
    <row r="2349" spans="2:24" s="50" customFormat="1">
      <c r="B2349" s="283" t="s">
        <v>154</v>
      </c>
      <c r="C2349" s="645">
        <f>SUM(I2326:J2330)</f>
        <v>85</v>
      </c>
      <c r="D2349" s="645"/>
      <c r="E2349" s="645">
        <f>SUM(K2326:K2330)</f>
        <v>80</v>
      </c>
      <c r="F2349" s="645"/>
      <c r="G2349" s="284">
        <f t="shared" si="387"/>
        <v>165</v>
      </c>
      <c r="H2349" s="283" t="s">
        <v>153</v>
      </c>
      <c r="I2349" s="648">
        <f>SUM(T2326:U2330)</f>
        <v>14</v>
      </c>
      <c r="J2349" s="648"/>
      <c r="K2349" s="288">
        <f>SUM(V2326:V2330)</f>
        <v>21</v>
      </c>
      <c r="L2349" s="284">
        <f>SUM(H2349:K2349)</f>
        <v>35</v>
      </c>
      <c r="M2349" s="639" t="s">
        <v>152</v>
      </c>
      <c r="N2349" s="635">
        <f>SUM(C2342:D2351,I2342:J2351,N2342:N2343)</f>
        <v>1322</v>
      </c>
      <c r="O2349" s="635">
        <f>SUM(E2342:F2351,K2342:K2351,O2342:P2343)</f>
        <v>1316</v>
      </c>
      <c r="P2349" s="635"/>
      <c r="Q2349" s="635">
        <f>SUM(N2349:P2350)</f>
        <v>2638</v>
      </c>
      <c r="R2349" s="637"/>
      <c r="S2349" s="651" t="s">
        <v>151</v>
      </c>
      <c r="T2349" s="623">
        <v>39</v>
      </c>
      <c r="U2349" s="623"/>
      <c r="V2349" s="623">
        <v>40</v>
      </c>
      <c r="W2349" s="623">
        <v>40</v>
      </c>
      <c r="X2349" s="625"/>
    </row>
    <row r="2350" spans="2:24" s="50" customFormat="1" ht="14.25" thickBot="1">
      <c r="B2350" s="283" t="s">
        <v>150</v>
      </c>
      <c r="C2350" s="645">
        <f>SUM(I2331:J2335)</f>
        <v>98</v>
      </c>
      <c r="D2350" s="645"/>
      <c r="E2350" s="645">
        <f>SUM(K2331:K2335)</f>
        <v>98</v>
      </c>
      <c r="F2350" s="645"/>
      <c r="G2350" s="284">
        <f t="shared" si="387"/>
        <v>196</v>
      </c>
      <c r="H2350" s="283" t="s">
        <v>149</v>
      </c>
      <c r="I2350" s="648">
        <f>SUM(T2331:U2335)</f>
        <v>1</v>
      </c>
      <c r="J2350" s="648"/>
      <c r="K2350" s="288">
        <f>SUM(V2331:V2335)</f>
        <v>15</v>
      </c>
      <c r="L2350" s="284">
        <f t="shared" ref="L2350:L2351" si="390">SUM(H2350:K2350)</f>
        <v>16</v>
      </c>
      <c r="M2350" s="640"/>
      <c r="N2350" s="636"/>
      <c r="O2350" s="636"/>
      <c r="P2350" s="636"/>
      <c r="Q2350" s="636"/>
      <c r="R2350" s="638"/>
      <c r="S2350" s="652"/>
      <c r="T2350" s="624"/>
      <c r="U2350" s="624"/>
      <c r="V2350" s="624"/>
      <c r="W2350" s="624"/>
      <c r="X2350" s="626"/>
    </row>
    <row r="2351" spans="2:24" s="50" customFormat="1" ht="14.25" thickBot="1">
      <c r="B2351" s="285" t="s">
        <v>148</v>
      </c>
      <c r="C2351" s="641">
        <f>SUM(I2336:J2340)</f>
        <v>79</v>
      </c>
      <c r="D2351" s="641"/>
      <c r="E2351" s="641">
        <f>SUM(K2336:K2340)</f>
        <v>94</v>
      </c>
      <c r="F2351" s="641"/>
      <c r="G2351" s="286">
        <f t="shared" si="387"/>
        <v>173</v>
      </c>
      <c r="H2351" s="285" t="s">
        <v>147</v>
      </c>
      <c r="I2351" s="653">
        <f>SUM(T2336:U2340)</f>
        <v>3</v>
      </c>
      <c r="J2351" s="653"/>
      <c r="K2351" s="289">
        <f>SUM(V2336:V2340)</f>
        <v>7</v>
      </c>
      <c r="L2351" s="286">
        <f t="shared" si="390"/>
        <v>10</v>
      </c>
      <c r="M2351" s="269" t="s">
        <v>7</v>
      </c>
      <c r="N2351" s="306"/>
      <c r="O2351" s="306"/>
      <c r="P2351" s="306"/>
      <c r="Q2351" s="661">
        <f>字別人口!Q132</f>
        <v>1120</v>
      </c>
      <c r="R2351" s="662"/>
      <c r="S2351" s="643" t="s">
        <v>146</v>
      </c>
      <c r="T2351" s="643"/>
      <c r="U2351" s="643"/>
      <c r="V2351" s="643"/>
      <c r="W2351" s="169">
        <v>56</v>
      </c>
      <c r="X2351" s="107">
        <v>74</v>
      </c>
    </row>
    <row r="2353" spans="2:24" s="50" customFormat="1"/>
    <row r="2354" spans="2:24" s="50" customFormat="1" ht="13.5" customHeight="1">
      <c r="B2354" s="643" t="s">
        <v>1</v>
      </c>
      <c r="C2354" s="643"/>
      <c r="D2354" s="643" t="s">
        <v>2</v>
      </c>
      <c r="E2354" s="643"/>
      <c r="F2354" s="643"/>
      <c r="G2354" s="643"/>
      <c r="H2354" s="643"/>
      <c r="I2354" s="643"/>
      <c r="J2354" s="631" t="s">
        <v>338</v>
      </c>
      <c r="K2354" s="631"/>
      <c r="L2354" s="631"/>
      <c r="M2354" s="631"/>
      <c r="N2354" s="631"/>
      <c r="O2354" s="631"/>
      <c r="P2354" s="631"/>
      <c r="U2354" s="193" t="str">
        <f>$U$2</f>
        <v>平成29年11月30日</v>
      </c>
      <c r="V2354" s="193"/>
      <c r="W2354" s="193"/>
      <c r="X2354" s="193" t="s">
        <v>0</v>
      </c>
    </row>
    <row r="2355" spans="2:24" s="50" customFormat="1" ht="13.5" customHeight="1">
      <c r="B2355" s="643" t="s">
        <v>282</v>
      </c>
      <c r="C2355" s="643"/>
      <c r="D2355" s="643" t="s">
        <v>87</v>
      </c>
      <c r="E2355" s="643"/>
      <c r="F2355" s="643"/>
      <c r="G2355" s="643"/>
      <c r="H2355" s="260"/>
      <c r="I2355" s="260"/>
      <c r="J2355" s="631"/>
      <c r="K2355" s="631"/>
      <c r="L2355" s="631"/>
      <c r="M2355" s="631"/>
      <c r="N2355" s="631"/>
      <c r="O2355" s="631"/>
      <c r="P2355" s="631"/>
      <c r="U2355" s="193" t="str">
        <f>$U$3</f>
        <v>平成29年12月 1日</v>
      </c>
      <c r="V2355" s="193"/>
      <c r="W2355" s="193"/>
      <c r="X2355" s="193" t="s">
        <v>3</v>
      </c>
    </row>
    <row r="2356" spans="2:24" s="50" customFormat="1" ht="13.5" customHeight="1" thickBot="1">
      <c r="J2356" s="273"/>
      <c r="K2356" s="273"/>
      <c r="L2356" s="273"/>
      <c r="M2356" s="273"/>
      <c r="N2356" s="273"/>
      <c r="O2356" s="273"/>
      <c r="P2356" s="273"/>
      <c r="U2356" s="260"/>
      <c r="X2356" s="260"/>
    </row>
    <row r="2357" spans="2:24" s="50" customFormat="1">
      <c r="B2357" s="294" t="s">
        <v>280</v>
      </c>
      <c r="C2357" s="642" t="s">
        <v>4</v>
      </c>
      <c r="D2357" s="642"/>
      <c r="E2357" s="642" t="s">
        <v>5</v>
      </c>
      <c r="F2357" s="642"/>
      <c r="G2357" s="295" t="s">
        <v>6</v>
      </c>
      <c r="H2357" s="294" t="s">
        <v>280</v>
      </c>
      <c r="I2357" s="642" t="s">
        <v>4</v>
      </c>
      <c r="J2357" s="642"/>
      <c r="K2357" s="296" t="s">
        <v>5</v>
      </c>
      <c r="L2357" s="295" t="s">
        <v>6</v>
      </c>
      <c r="M2357" s="294" t="s">
        <v>280</v>
      </c>
      <c r="N2357" s="296" t="s">
        <v>4</v>
      </c>
      <c r="O2357" s="642" t="s">
        <v>5</v>
      </c>
      <c r="P2357" s="642"/>
      <c r="Q2357" s="642" t="s">
        <v>6</v>
      </c>
      <c r="R2357" s="646"/>
      <c r="S2357" s="294" t="s">
        <v>280</v>
      </c>
      <c r="T2357" s="642" t="s">
        <v>4</v>
      </c>
      <c r="U2357" s="642"/>
      <c r="V2357" s="296" t="s">
        <v>5</v>
      </c>
      <c r="W2357" s="642" t="s">
        <v>6</v>
      </c>
      <c r="X2357" s="646"/>
    </row>
    <row r="2358" spans="2:24" s="50" customFormat="1">
      <c r="B2358" s="297" t="s">
        <v>279</v>
      </c>
      <c r="C2358" s="629">
        <v>6</v>
      </c>
      <c r="D2358" s="629"/>
      <c r="E2358" s="629">
        <v>3</v>
      </c>
      <c r="F2358" s="629"/>
      <c r="G2358" s="298">
        <v>9</v>
      </c>
      <c r="H2358" s="297" t="s">
        <v>278</v>
      </c>
      <c r="I2358" s="629">
        <v>6</v>
      </c>
      <c r="J2358" s="629"/>
      <c r="K2358" s="299">
        <v>4</v>
      </c>
      <c r="L2358" s="298">
        <v>10</v>
      </c>
      <c r="M2358" s="297" t="s">
        <v>277</v>
      </c>
      <c r="N2358" s="299">
        <v>7</v>
      </c>
      <c r="O2358" s="629">
        <v>3</v>
      </c>
      <c r="P2358" s="629"/>
      <c r="Q2358" s="629">
        <v>10</v>
      </c>
      <c r="R2358" s="630"/>
      <c r="S2358" s="297" t="s">
        <v>276</v>
      </c>
      <c r="T2358" s="629">
        <v>6</v>
      </c>
      <c r="U2358" s="629"/>
      <c r="V2358" s="299">
        <v>1</v>
      </c>
      <c r="W2358" s="629">
        <v>7</v>
      </c>
      <c r="X2358" s="630"/>
    </row>
    <row r="2359" spans="2:24" s="50" customFormat="1">
      <c r="B2359" s="275" t="s">
        <v>275</v>
      </c>
      <c r="C2359" s="627">
        <v>8</v>
      </c>
      <c r="D2359" s="627"/>
      <c r="E2359" s="627">
        <v>0</v>
      </c>
      <c r="F2359" s="627"/>
      <c r="G2359" s="276">
        <v>8</v>
      </c>
      <c r="H2359" s="275" t="s">
        <v>274</v>
      </c>
      <c r="I2359" s="627">
        <v>6</v>
      </c>
      <c r="J2359" s="627"/>
      <c r="K2359" s="279">
        <v>7</v>
      </c>
      <c r="L2359" s="276">
        <v>13</v>
      </c>
      <c r="M2359" s="275" t="s">
        <v>273</v>
      </c>
      <c r="N2359" s="279">
        <v>2</v>
      </c>
      <c r="O2359" s="627">
        <v>6</v>
      </c>
      <c r="P2359" s="627"/>
      <c r="Q2359" s="627">
        <v>8</v>
      </c>
      <c r="R2359" s="628"/>
      <c r="S2359" s="275" t="s">
        <v>272</v>
      </c>
      <c r="T2359" s="627">
        <v>5</v>
      </c>
      <c r="U2359" s="627"/>
      <c r="V2359" s="279">
        <v>3</v>
      </c>
      <c r="W2359" s="627">
        <v>8</v>
      </c>
      <c r="X2359" s="628"/>
    </row>
    <row r="2360" spans="2:24" s="50" customFormat="1">
      <c r="B2360" s="275" t="s">
        <v>271</v>
      </c>
      <c r="C2360" s="627">
        <v>2</v>
      </c>
      <c r="D2360" s="627"/>
      <c r="E2360" s="627">
        <v>2</v>
      </c>
      <c r="F2360" s="627"/>
      <c r="G2360" s="276">
        <v>4</v>
      </c>
      <c r="H2360" s="275" t="s">
        <v>270</v>
      </c>
      <c r="I2360" s="627">
        <v>5</v>
      </c>
      <c r="J2360" s="627"/>
      <c r="K2360" s="279">
        <v>8</v>
      </c>
      <c r="L2360" s="276">
        <v>13</v>
      </c>
      <c r="M2360" s="275" t="s">
        <v>269</v>
      </c>
      <c r="N2360" s="279">
        <v>3</v>
      </c>
      <c r="O2360" s="627">
        <v>3</v>
      </c>
      <c r="P2360" s="627"/>
      <c r="Q2360" s="627">
        <v>6</v>
      </c>
      <c r="R2360" s="628"/>
      <c r="S2360" s="275" t="s">
        <v>268</v>
      </c>
      <c r="T2360" s="627">
        <v>3</v>
      </c>
      <c r="U2360" s="627"/>
      <c r="V2360" s="279">
        <v>3</v>
      </c>
      <c r="W2360" s="627">
        <v>6</v>
      </c>
      <c r="X2360" s="628"/>
    </row>
    <row r="2361" spans="2:24" s="50" customFormat="1">
      <c r="B2361" s="275" t="s">
        <v>267</v>
      </c>
      <c r="C2361" s="627">
        <v>2</v>
      </c>
      <c r="D2361" s="627"/>
      <c r="E2361" s="627">
        <v>1</v>
      </c>
      <c r="F2361" s="627"/>
      <c r="G2361" s="276">
        <v>3</v>
      </c>
      <c r="H2361" s="275" t="s">
        <v>266</v>
      </c>
      <c r="I2361" s="627">
        <v>4</v>
      </c>
      <c r="J2361" s="627"/>
      <c r="K2361" s="279">
        <v>6</v>
      </c>
      <c r="L2361" s="276">
        <v>10</v>
      </c>
      <c r="M2361" s="275" t="s">
        <v>265</v>
      </c>
      <c r="N2361" s="279">
        <v>4</v>
      </c>
      <c r="O2361" s="627">
        <v>6</v>
      </c>
      <c r="P2361" s="627"/>
      <c r="Q2361" s="627">
        <v>10</v>
      </c>
      <c r="R2361" s="628"/>
      <c r="S2361" s="275" t="s">
        <v>264</v>
      </c>
      <c r="T2361" s="627">
        <v>0</v>
      </c>
      <c r="U2361" s="627"/>
      <c r="V2361" s="279">
        <v>3</v>
      </c>
      <c r="W2361" s="627">
        <v>3</v>
      </c>
      <c r="X2361" s="628"/>
    </row>
    <row r="2362" spans="2:24" s="50" customFormat="1">
      <c r="B2362" s="300" t="s">
        <v>263</v>
      </c>
      <c r="C2362" s="466">
        <v>1</v>
      </c>
      <c r="D2362" s="466"/>
      <c r="E2362" s="466">
        <v>1</v>
      </c>
      <c r="F2362" s="466"/>
      <c r="G2362" s="301">
        <v>2</v>
      </c>
      <c r="H2362" s="300" t="s">
        <v>262</v>
      </c>
      <c r="I2362" s="466">
        <v>8</v>
      </c>
      <c r="J2362" s="466"/>
      <c r="K2362" s="196">
        <v>5</v>
      </c>
      <c r="L2362" s="301">
        <v>13</v>
      </c>
      <c r="M2362" s="300" t="s">
        <v>261</v>
      </c>
      <c r="N2362" s="196">
        <v>3</v>
      </c>
      <c r="O2362" s="466">
        <v>4</v>
      </c>
      <c r="P2362" s="466"/>
      <c r="Q2362" s="466">
        <v>7</v>
      </c>
      <c r="R2362" s="618"/>
      <c r="S2362" s="300" t="s">
        <v>260</v>
      </c>
      <c r="T2362" s="466">
        <v>0</v>
      </c>
      <c r="U2362" s="466"/>
      <c r="V2362" s="196">
        <v>0</v>
      </c>
      <c r="W2362" s="466">
        <v>0</v>
      </c>
      <c r="X2362" s="618"/>
    </row>
    <row r="2363" spans="2:24" s="50" customFormat="1">
      <c r="B2363" s="275" t="s">
        <v>259</v>
      </c>
      <c r="C2363" s="627">
        <v>5</v>
      </c>
      <c r="D2363" s="627"/>
      <c r="E2363" s="627">
        <v>1</v>
      </c>
      <c r="F2363" s="627"/>
      <c r="G2363" s="276">
        <v>6</v>
      </c>
      <c r="H2363" s="275" t="s">
        <v>258</v>
      </c>
      <c r="I2363" s="627">
        <v>3</v>
      </c>
      <c r="J2363" s="627"/>
      <c r="K2363" s="279">
        <v>8</v>
      </c>
      <c r="L2363" s="276">
        <v>11</v>
      </c>
      <c r="M2363" s="275" t="s">
        <v>257</v>
      </c>
      <c r="N2363" s="279">
        <v>7</v>
      </c>
      <c r="O2363" s="627">
        <v>5</v>
      </c>
      <c r="P2363" s="627"/>
      <c r="Q2363" s="627">
        <v>12</v>
      </c>
      <c r="R2363" s="628"/>
      <c r="S2363" s="275" t="s">
        <v>256</v>
      </c>
      <c r="T2363" s="627">
        <v>1</v>
      </c>
      <c r="U2363" s="627"/>
      <c r="V2363" s="279">
        <v>6</v>
      </c>
      <c r="W2363" s="627">
        <v>7</v>
      </c>
      <c r="X2363" s="628"/>
    </row>
    <row r="2364" spans="2:24" s="50" customFormat="1">
      <c r="B2364" s="275" t="s">
        <v>255</v>
      </c>
      <c r="C2364" s="627">
        <v>2</v>
      </c>
      <c r="D2364" s="627"/>
      <c r="E2364" s="627">
        <v>2</v>
      </c>
      <c r="F2364" s="627"/>
      <c r="G2364" s="276">
        <v>4</v>
      </c>
      <c r="H2364" s="275" t="s">
        <v>254</v>
      </c>
      <c r="I2364" s="627">
        <v>3</v>
      </c>
      <c r="J2364" s="627"/>
      <c r="K2364" s="279">
        <v>5</v>
      </c>
      <c r="L2364" s="276">
        <v>8</v>
      </c>
      <c r="M2364" s="275" t="s">
        <v>253</v>
      </c>
      <c r="N2364" s="279">
        <v>3</v>
      </c>
      <c r="O2364" s="627">
        <v>10</v>
      </c>
      <c r="P2364" s="627"/>
      <c r="Q2364" s="627">
        <v>13</v>
      </c>
      <c r="R2364" s="628"/>
      <c r="S2364" s="275" t="s">
        <v>252</v>
      </c>
      <c r="T2364" s="627">
        <v>0</v>
      </c>
      <c r="U2364" s="627"/>
      <c r="V2364" s="279">
        <v>2</v>
      </c>
      <c r="W2364" s="627">
        <v>2</v>
      </c>
      <c r="X2364" s="628"/>
    </row>
    <row r="2365" spans="2:24" s="50" customFormat="1">
      <c r="B2365" s="275" t="s">
        <v>251</v>
      </c>
      <c r="C2365" s="627">
        <v>1</v>
      </c>
      <c r="D2365" s="627"/>
      <c r="E2365" s="627">
        <v>3</v>
      </c>
      <c r="F2365" s="627"/>
      <c r="G2365" s="276">
        <v>4</v>
      </c>
      <c r="H2365" s="275" t="s">
        <v>250</v>
      </c>
      <c r="I2365" s="627">
        <v>2</v>
      </c>
      <c r="J2365" s="627"/>
      <c r="K2365" s="279">
        <v>8</v>
      </c>
      <c r="L2365" s="276">
        <v>10</v>
      </c>
      <c r="M2365" s="275" t="s">
        <v>249</v>
      </c>
      <c r="N2365" s="279">
        <v>3</v>
      </c>
      <c r="O2365" s="627">
        <v>3</v>
      </c>
      <c r="P2365" s="627"/>
      <c r="Q2365" s="627">
        <v>6</v>
      </c>
      <c r="R2365" s="628"/>
      <c r="S2365" s="275" t="s">
        <v>248</v>
      </c>
      <c r="T2365" s="627">
        <v>2</v>
      </c>
      <c r="U2365" s="627"/>
      <c r="V2365" s="279">
        <v>3</v>
      </c>
      <c r="W2365" s="627">
        <v>5</v>
      </c>
      <c r="X2365" s="628"/>
    </row>
    <row r="2366" spans="2:24" s="50" customFormat="1">
      <c r="B2366" s="275" t="s">
        <v>247</v>
      </c>
      <c r="C2366" s="627">
        <v>1</v>
      </c>
      <c r="D2366" s="627"/>
      <c r="E2366" s="627">
        <v>3</v>
      </c>
      <c r="F2366" s="627"/>
      <c r="G2366" s="276">
        <v>4</v>
      </c>
      <c r="H2366" s="275" t="s">
        <v>246</v>
      </c>
      <c r="I2366" s="627">
        <v>5</v>
      </c>
      <c r="J2366" s="627"/>
      <c r="K2366" s="279">
        <v>3</v>
      </c>
      <c r="L2366" s="276">
        <v>8</v>
      </c>
      <c r="M2366" s="275" t="s">
        <v>245</v>
      </c>
      <c r="N2366" s="279">
        <v>6</v>
      </c>
      <c r="O2366" s="627">
        <v>4</v>
      </c>
      <c r="P2366" s="627"/>
      <c r="Q2366" s="627">
        <v>10</v>
      </c>
      <c r="R2366" s="628"/>
      <c r="S2366" s="275" t="s">
        <v>244</v>
      </c>
      <c r="T2366" s="627">
        <v>2</v>
      </c>
      <c r="U2366" s="627"/>
      <c r="V2366" s="279">
        <v>2</v>
      </c>
      <c r="W2366" s="627">
        <v>4</v>
      </c>
      <c r="X2366" s="628"/>
    </row>
    <row r="2367" spans="2:24" s="50" customFormat="1">
      <c r="B2367" s="300" t="s">
        <v>243</v>
      </c>
      <c r="C2367" s="466">
        <v>4</v>
      </c>
      <c r="D2367" s="466"/>
      <c r="E2367" s="466">
        <v>2</v>
      </c>
      <c r="F2367" s="466"/>
      <c r="G2367" s="301">
        <v>6</v>
      </c>
      <c r="H2367" s="300" t="s">
        <v>242</v>
      </c>
      <c r="I2367" s="466">
        <v>4</v>
      </c>
      <c r="J2367" s="466"/>
      <c r="K2367" s="196">
        <v>4</v>
      </c>
      <c r="L2367" s="301">
        <v>8</v>
      </c>
      <c r="M2367" s="300" t="s">
        <v>241</v>
      </c>
      <c r="N2367" s="196">
        <v>0</v>
      </c>
      <c r="O2367" s="466">
        <v>3</v>
      </c>
      <c r="P2367" s="466"/>
      <c r="Q2367" s="466">
        <v>3</v>
      </c>
      <c r="R2367" s="618"/>
      <c r="S2367" s="300" t="s">
        <v>240</v>
      </c>
      <c r="T2367" s="466">
        <v>1</v>
      </c>
      <c r="U2367" s="466"/>
      <c r="V2367" s="196">
        <v>0</v>
      </c>
      <c r="W2367" s="466">
        <v>1</v>
      </c>
      <c r="X2367" s="618"/>
    </row>
    <row r="2368" spans="2:24" s="50" customFormat="1">
      <c r="B2368" s="275" t="s">
        <v>239</v>
      </c>
      <c r="C2368" s="627">
        <v>2</v>
      </c>
      <c r="D2368" s="627"/>
      <c r="E2368" s="627">
        <v>2</v>
      </c>
      <c r="F2368" s="627"/>
      <c r="G2368" s="276">
        <v>4</v>
      </c>
      <c r="H2368" s="275" t="s">
        <v>238</v>
      </c>
      <c r="I2368" s="627">
        <v>4</v>
      </c>
      <c r="J2368" s="627"/>
      <c r="K2368" s="279">
        <v>5</v>
      </c>
      <c r="L2368" s="276">
        <v>9</v>
      </c>
      <c r="M2368" s="275" t="s">
        <v>237</v>
      </c>
      <c r="N2368" s="279">
        <v>4</v>
      </c>
      <c r="O2368" s="627">
        <v>7</v>
      </c>
      <c r="P2368" s="627"/>
      <c r="Q2368" s="627">
        <v>11</v>
      </c>
      <c r="R2368" s="628"/>
      <c r="S2368" s="275" t="s">
        <v>236</v>
      </c>
      <c r="T2368" s="627">
        <v>0</v>
      </c>
      <c r="U2368" s="627"/>
      <c r="V2368" s="279">
        <v>1</v>
      </c>
      <c r="W2368" s="627">
        <v>1</v>
      </c>
      <c r="X2368" s="628"/>
    </row>
    <row r="2369" spans="2:24" s="50" customFormat="1">
      <c r="B2369" s="275" t="s">
        <v>235</v>
      </c>
      <c r="C2369" s="627">
        <v>2</v>
      </c>
      <c r="D2369" s="627"/>
      <c r="E2369" s="627">
        <v>3</v>
      </c>
      <c r="F2369" s="627"/>
      <c r="G2369" s="276">
        <v>5</v>
      </c>
      <c r="H2369" s="275" t="s">
        <v>234</v>
      </c>
      <c r="I2369" s="627">
        <v>3</v>
      </c>
      <c r="J2369" s="627"/>
      <c r="K2369" s="279">
        <v>5</v>
      </c>
      <c r="L2369" s="276">
        <v>8</v>
      </c>
      <c r="M2369" s="275" t="s">
        <v>233</v>
      </c>
      <c r="N2369" s="279">
        <v>2</v>
      </c>
      <c r="O2369" s="627">
        <v>4</v>
      </c>
      <c r="P2369" s="627"/>
      <c r="Q2369" s="627">
        <v>6</v>
      </c>
      <c r="R2369" s="628"/>
      <c r="S2369" s="275" t="s">
        <v>232</v>
      </c>
      <c r="T2369" s="627">
        <v>0</v>
      </c>
      <c r="U2369" s="627"/>
      <c r="V2369" s="279">
        <v>1</v>
      </c>
      <c r="W2369" s="627">
        <v>1</v>
      </c>
      <c r="X2369" s="628"/>
    </row>
    <row r="2370" spans="2:24" s="50" customFormat="1">
      <c r="B2370" s="275" t="s">
        <v>231</v>
      </c>
      <c r="C2370" s="627">
        <v>2</v>
      </c>
      <c r="D2370" s="627"/>
      <c r="E2370" s="627">
        <v>4</v>
      </c>
      <c r="F2370" s="627"/>
      <c r="G2370" s="276">
        <v>6</v>
      </c>
      <c r="H2370" s="275" t="s">
        <v>230</v>
      </c>
      <c r="I2370" s="627">
        <v>3</v>
      </c>
      <c r="J2370" s="627"/>
      <c r="K2370" s="279">
        <v>6</v>
      </c>
      <c r="L2370" s="276">
        <v>9</v>
      </c>
      <c r="M2370" s="275" t="s">
        <v>229</v>
      </c>
      <c r="N2370" s="279">
        <v>6</v>
      </c>
      <c r="O2370" s="627">
        <v>5</v>
      </c>
      <c r="P2370" s="627"/>
      <c r="Q2370" s="627">
        <v>11</v>
      </c>
      <c r="R2370" s="628"/>
      <c r="S2370" s="275" t="s">
        <v>228</v>
      </c>
      <c r="T2370" s="627">
        <v>0</v>
      </c>
      <c r="U2370" s="627"/>
      <c r="V2370" s="279">
        <v>1</v>
      </c>
      <c r="W2370" s="627">
        <v>1</v>
      </c>
      <c r="X2370" s="628"/>
    </row>
    <row r="2371" spans="2:24" s="50" customFormat="1">
      <c r="B2371" s="275" t="s">
        <v>227</v>
      </c>
      <c r="C2371" s="627">
        <v>4</v>
      </c>
      <c r="D2371" s="627"/>
      <c r="E2371" s="627">
        <v>4</v>
      </c>
      <c r="F2371" s="627"/>
      <c r="G2371" s="276">
        <v>8</v>
      </c>
      <c r="H2371" s="275" t="s">
        <v>226</v>
      </c>
      <c r="I2371" s="627">
        <v>3</v>
      </c>
      <c r="J2371" s="627"/>
      <c r="K2371" s="279">
        <v>3</v>
      </c>
      <c r="L2371" s="276">
        <v>6</v>
      </c>
      <c r="M2371" s="275" t="s">
        <v>225</v>
      </c>
      <c r="N2371" s="279">
        <v>4</v>
      </c>
      <c r="O2371" s="627">
        <v>8</v>
      </c>
      <c r="P2371" s="627"/>
      <c r="Q2371" s="627">
        <v>12</v>
      </c>
      <c r="R2371" s="628"/>
      <c r="S2371" s="275" t="s">
        <v>224</v>
      </c>
      <c r="T2371" s="627">
        <v>0</v>
      </c>
      <c r="U2371" s="627"/>
      <c r="V2371" s="279">
        <v>0</v>
      </c>
      <c r="W2371" s="627">
        <v>0</v>
      </c>
      <c r="X2371" s="628"/>
    </row>
    <row r="2372" spans="2:24" s="50" customFormat="1">
      <c r="B2372" s="300" t="s">
        <v>223</v>
      </c>
      <c r="C2372" s="466">
        <v>4</v>
      </c>
      <c r="D2372" s="466"/>
      <c r="E2372" s="466">
        <v>3</v>
      </c>
      <c r="F2372" s="466"/>
      <c r="G2372" s="301">
        <v>7</v>
      </c>
      <c r="H2372" s="300" t="s">
        <v>222</v>
      </c>
      <c r="I2372" s="466">
        <v>1</v>
      </c>
      <c r="J2372" s="466"/>
      <c r="K2372" s="196">
        <v>6</v>
      </c>
      <c r="L2372" s="301">
        <v>7</v>
      </c>
      <c r="M2372" s="300" t="s">
        <v>221</v>
      </c>
      <c r="N2372" s="196">
        <v>5</v>
      </c>
      <c r="O2372" s="466">
        <v>4</v>
      </c>
      <c r="P2372" s="466"/>
      <c r="Q2372" s="466">
        <v>9</v>
      </c>
      <c r="R2372" s="618"/>
      <c r="S2372" s="300" t="s">
        <v>220</v>
      </c>
      <c r="T2372" s="466">
        <v>0</v>
      </c>
      <c r="U2372" s="466"/>
      <c r="V2372" s="196">
        <v>0</v>
      </c>
      <c r="W2372" s="466">
        <v>0</v>
      </c>
      <c r="X2372" s="618"/>
    </row>
    <row r="2373" spans="2:24" s="50" customFormat="1">
      <c r="B2373" s="275" t="s">
        <v>219</v>
      </c>
      <c r="C2373" s="627">
        <v>3</v>
      </c>
      <c r="D2373" s="627"/>
      <c r="E2373" s="627">
        <v>1</v>
      </c>
      <c r="F2373" s="627"/>
      <c r="G2373" s="276">
        <v>4</v>
      </c>
      <c r="H2373" s="275" t="s">
        <v>218</v>
      </c>
      <c r="I2373" s="627">
        <v>2</v>
      </c>
      <c r="J2373" s="627"/>
      <c r="K2373" s="279">
        <v>4</v>
      </c>
      <c r="L2373" s="276">
        <v>6</v>
      </c>
      <c r="M2373" s="275" t="s">
        <v>217</v>
      </c>
      <c r="N2373" s="279">
        <v>4</v>
      </c>
      <c r="O2373" s="627">
        <v>5</v>
      </c>
      <c r="P2373" s="627"/>
      <c r="Q2373" s="627">
        <v>9</v>
      </c>
      <c r="R2373" s="628"/>
      <c r="S2373" s="275" t="s">
        <v>216</v>
      </c>
      <c r="T2373" s="627">
        <v>1</v>
      </c>
      <c r="U2373" s="627"/>
      <c r="V2373" s="279">
        <v>1</v>
      </c>
      <c r="W2373" s="627">
        <v>2</v>
      </c>
      <c r="X2373" s="628"/>
    </row>
    <row r="2374" spans="2:24" s="50" customFormat="1">
      <c r="B2374" s="275" t="s">
        <v>215</v>
      </c>
      <c r="C2374" s="627">
        <v>3</v>
      </c>
      <c r="D2374" s="627"/>
      <c r="E2374" s="627">
        <v>2</v>
      </c>
      <c r="F2374" s="627"/>
      <c r="G2374" s="276">
        <v>5</v>
      </c>
      <c r="H2374" s="275" t="s">
        <v>214</v>
      </c>
      <c r="I2374" s="627">
        <v>7</v>
      </c>
      <c r="J2374" s="627"/>
      <c r="K2374" s="279">
        <v>0</v>
      </c>
      <c r="L2374" s="276">
        <v>7</v>
      </c>
      <c r="M2374" s="275" t="s">
        <v>213</v>
      </c>
      <c r="N2374" s="279">
        <v>4</v>
      </c>
      <c r="O2374" s="627">
        <v>5</v>
      </c>
      <c r="P2374" s="627"/>
      <c r="Q2374" s="627">
        <v>9</v>
      </c>
      <c r="R2374" s="628"/>
      <c r="S2374" s="275" t="s">
        <v>212</v>
      </c>
      <c r="T2374" s="627">
        <v>0</v>
      </c>
      <c r="U2374" s="627"/>
      <c r="V2374" s="279">
        <v>0</v>
      </c>
      <c r="W2374" s="627">
        <v>0</v>
      </c>
      <c r="X2374" s="628"/>
    </row>
    <row r="2375" spans="2:24" s="50" customFormat="1">
      <c r="B2375" s="275" t="s">
        <v>211</v>
      </c>
      <c r="C2375" s="627">
        <v>2</v>
      </c>
      <c r="D2375" s="627"/>
      <c r="E2375" s="627">
        <v>3</v>
      </c>
      <c r="F2375" s="627"/>
      <c r="G2375" s="276">
        <v>5</v>
      </c>
      <c r="H2375" s="275" t="s">
        <v>210</v>
      </c>
      <c r="I2375" s="627">
        <v>4</v>
      </c>
      <c r="J2375" s="627"/>
      <c r="K2375" s="279">
        <v>5</v>
      </c>
      <c r="L2375" s="276">
        <v>9</v>
      </c>
      <c r="M2375" s="275" t="s">
        <v>209</v>
      </c>
      <c r="N2375" s="279">
        <v>5</v>
      </c>
      <c r="O2375" s="627">
        <v>5</v>
      </c>
      <c r="P2375" s="627"/>
      <c r="Q2375" s="627">
        <v>10</v>
      </c>
      <c r="R2375" s="628"/>
      <c r="S2375" s="275" t="s">
        <v>208</v>
      </c>
      <c r="T2375" s="627">
        <v>0</v>
      </c>
      <c r="U2375" s="627"/>
      <c r="V2375" s="279">
        <v>0</v>
      </c>
      <c r="W2375" s="627">
        <v>0</v>
      </c>
      <c r="X2375" s="628"/>
    </row>
    <row r="2376" spans="2:24" s="50" customFormat="1">
      <c r="B2376" s="275" t="s">
        <v>207</v>
      </c>
      <c r="C2376" s="627">
        <v>7</v>
      </c>
      <c r="D2376" s="627"/>
      <c r="E2376" s="627">
        <v>1</v>
      </c>
      <c r="F2376" s="627"/>
      <c r="G2376" s="276">
        <v>8</v>
      </c>
      <c r="H2376" s="275" t="s">
        <v>206</v>
      </c>
      <c r="I2376" s="627">
        <v>6</v>
      </c>
      <c r="J2376" s="627"/>
      <c r="K2376" s="279">
        <v>5</v>
      </c>
      <c r="L2376" s="276">
        <v>11</v>
      </c>
      <c r="M2376" s="275" t="s">
        <v>205</v>
      </c>
      <c r="N2376" s="279">
        <v>5</v>
      </c>
      <c r="O2376" s="627">
        <v>4</v>
      </c>
      <c r="P2376" s="627"/>
      <c r="Q2376" s="627">
        <v>9</v>
      </c>
      <c r="R2376" s="628"/>
      <c r="S2376" s="275" t="s">
        <v>204</v>
      </c>
      <c r="T2376" s="627">
        <v>0</v>
      </c>
      <c r="U2376" s="627"/>
      <c r="V2376" s="279">
        <v>0</v>
      </c>
      <c r="W2376" s="627">
        <v>0</v>
      </c>
      <c r="X2376" s="628"/>
    </row>
    <row r="2377" spans="2:24" s="50" customFormat="1">
      <c r="B2377" s="300" t="s">
        <v>203</v>
      </c>
      <c r="C2377" s="466">
        <v>4</v>
      </c>
      <c r="D2377" s="466"/>
      <c r="E2377" s="466">
        <v>4</v>
      </c>
      <c r="F2377" s="466"/>
      <c r="G2377" s="301">
        <v>8</v>
      </c>
      <c r="H2377" s="300" t="s">
        <v>202</v>
      </c>
      <c r="I2377" s="466">
        <v>5</v>
      </c>
      <c r="J2377" s="466"/>
      <c r="K2377" s="196">
        <v>7</v>
      </c>
      <c r="L2377" s="301">
        <v>12</v>
      </c>
      <c r="M2377" s="300" t="s">
        <v>201</v>
      </c>
      <c r="N2377" s="196">
        <v>2</v>
      </c>
      <c r="O2377" s="466">
        <v>4</v>
      </c>
      <c r="P2377" s="466"/>
      <c r="Q2377" s="466">
        <v>6</v>
      </c>
      <c r="R2377" s="618"/>
      <c r="S2377" s="300" t="s">
        <v>200</v>
      </c>
      <c r="T2377" s="466">
        <v>0</v>
      </c>
      <c r="U2377" s="466"/>
      <c r="V2377" s="196">
        <v>0</v>
      </c>
      <c r="W2377" s="466">
        <v>0</v>
      </c>
      <c r="X2377" s="618"/>
    </row>
    <row r="2378" spans="2:24" s="50" customFormat="1">
      <c r="B2378" s="275" t="s">
        <v>199</v>
      </c>
      <c r="C2378" s="627">
        <v>1</v>
      </c>
      <c r="D2378" s="627"/>
      <c r="E2378" s="627">
        <v>5</v>
      </c>
      <c r="F2378" s="627"/>
      <c r="G2378" s="276">
        <v>6</v>
      </c>
      <c r="H2378" s="275" t="s">
        <v>198</v>
      </c>
      <c r="I2378" s="627">
        <v>1</v>
      </c>
      <c r="J2378" s="627"/>
      <c r="K2378" s="279">
        <v>3</v>
      </c>
      <c r="L2378" s="276">
        <v>4</v>
      </c>
      <c r="M2378" s="275" t="s">
        <v>197</v>
      </c>
      <c r="N2378" s="279">
        <v>2</v>
      </c>
      <c r="O2378" s="627">
        <v>6</v>
      </c>
      <c r="P2378" s="627"/>
      <c r="Q2378" s="627">
        <v>8</v>
      </c>
      <c r="R2378" s="628"/>
      <c r="S2378" s="297" t="s">
        <v>196</v>
      </c>
      <c r="T2378" s="629">
        <v>0</v>
      </c>
      <c r="U2378" s="629"/>
      <c r="V2378" s="299">
        <v>0</v>
      </c>
      <c r="W2378" s="629">
        <v>0</v>
      </c>
      <c r="X2378" s="630"/>
    </row>
    <row r="2379" spans="2:24" s="50" customFormat="1">
      <c r="B2379" s="275" t="s">
        <v>195</v>
      </c>
      <c r="C2379" s="627">
        <v>4</v>
      </c>
      <c r="D2379" s="627"/>
      <c r="E2379" s="627">
        <v>2</v>
      </c>
      <c r="F2379" s="627"/>
      <c r="G2379" s="276">
        <v>6</v>
      </c>
      <c r="H2379" s="275" t="s">
        <v>194</v>
      </c>
      <c r="I2379" s="627">
        <v>3</v>
      </c>
      <c r="J2379" s="627"/>
      <c r="K2379" s="279">
        <v>5</v>
      </c>
      <c r="L2379" s="276">
        <v>8</v>
      </c>
      <c r="M2379" s="275" t="s">
        <v>193</v>
      </c>
      <c r="N2379" s="279">
        <v>2</v>
      </c>
      <c r="O2379" s="627">
        <v>2</v>
      </c>
      <c r="P2379" s="627"/>
      <c r="Q2379" s="627">
        <v>4</v>
      </c>
      <c r="R2379" s="628"/>
      <c r="S2379" s="275" t="s">
        <v>192</v>
      </c>
      <c r="T2379" s="627">
        <v>0</v>
      </c>
      <c r="U2379" s="627"/>
      <c r="V2379" s="279">
        <v>0</v>
      </c>
      <c r="W2379" s="627">
        <v>0</v>
      </c>
      <c r="X2379" s="628"/>
    </row>
    <row r="2380" spans="2:24" s="50" customFormat="1">
      <c r="B2380" s="275" t="s">
        <v>191</v>
      </c>
      <c r="C2380" s="627">
        <v>5</v>
      </c>
      <c r="D2380" s="627"/>
      <c r="E2380" s="627">
        <v>4</v>
      </c>
      <c r="F2380" s="627"/>
      <c r="G2380" s="276">
        <v>9</v>
      </c>
      <c r="H2380" s="275" t="s">
        <v>190</v>
      </c>
      <c r="I2380" s="627">
        <v>8</v>
      </c>
      <c r="J2380" s="627"/>
      <c r="K2380" s="279">
        <v>2</v>
      </c>
      <c r="L2380" s="276">
        <v>10</v>
      </c>
      <c r="M2380" s="275" t="s">
        <v>189</v>
      </c>
      <c r="N2380" s="279">
        <v>0</v>
      </c>
      <c r="O2380" s="627">
        <v>1</v>
      </c>
      <c r="P2380" s="627"/>
      <c r="Q2380" s="627">
        <v>1</v>
      </c>
      <c r="R2380" s="628"/>
      <c r="S2380" s="275" t="s">
        <v>188</v>
      </c>
      <c r="T2380" s="627">
        <v>0</v>
      </c>
      <c r="U2380" s="627"/>
      <c r="V2380" s="279">
        <v>0</v>
      </c>
      <c r="W2380" s="627">
        <v>0</v>
      </c>
      <c r="X2380" s="628"/>
    </row>
    <row r="2381" spans="2:24" s="50" customFormat="1">
      <c r="B2381" s="275" t="s">
        <v>187</v>
      </c>
      <c r="C2381" s="627">
        <v>5</v>
      </c>
      <c r="D2381" s="627"/>
      <c r="E2381" s="627">
        <v>5</v>
      </c>
      <c r="F2381" s="627"/>
      <c r="G2381" s="276">
        <v>10</v>
      </c>
      <c r="H2381" s="275" t="s">
        <v>186</v>
      </c>
      <c r="I2381" s="627">
        <v>3</v>
      </c>
      <c r="J2381" s="627"/>
      <c r="K2381" s="279">
        <v>2</v>
      </c>
      <c r="L2381" s="276">
        <v>5</v>
      </c>
      <c r="M2381" s="275" t="s">
        <v>185</v>
      </c>
      <c r="N2381" s="279">
        <v>0</v>
      </c>
      <c r="O2381" s="627">
        <v>5</v>
      </c>
      <c r="P2381" s="627"/>
      <c r="Q2381" s="627">
        <v>5</v>
      </c>
      <c r="R2381" s="628"/>
      <c r="S2381" s="275" t="s">
        <v>184</v>
      </c>
      <c r="T2381" s="627">
        <v>0</v>
      </c>
      <c r="U2381" s="627"/>
      <c r="V2381" s="279">
        <v>0</v>
      </c>
      <c r="W2381" s="627">
        <v>0</v>
      </c>
      <c r="X2381" s="628"/>
    </row>
    <row r="2382" spans="2:24" s="50" customFormat="1" ht="14.25" thickBot="1">
      <c r="B2382" s="277" t="s">
        <v>183</v>
      </c>
      <c r="C2382" s="632">
        <v>7</v>
      </c>
      <c r="D2382" s="632"/>
      <c r="E2382" s="632">
        <v>2</v>
      </c>
      <c r="F2382" s="632"/>
      <c r="G2382" s="278">
        <v>9</v>
      </c>
      <c r="H2382" s="277" t="s">
        <v>182</v>
      </c>
      <c r="I2382" s="632">
        <v>9</v>
      </c>
      <c r="J2382" s="632"/>
      <c r="K2382" s="280">
        <v>6</v>
      </c>
      <c r="L2382" s="278">
        <v>15</v>
      </c>
      <c r="M2382" s="277" t="s">
        <v>181</v>
      </c>
      <c r="N2382" s="280">
        <v>1</v>
      </c>
      <c r="O2382" s="632">
        <v>1</v>
      </c>
      <c r="P2382" s="632"/>
      <c r="Q2382" s="632">
        <v>2</v>
      </c>
      <c r="R2382" s="647"/>
      <c r="S2382" s="300" t="s">
        <v>180</v>
      </c>
      <c r="T2382" s="466">
        <v>0</v>
      </c>
      <c r="U2382" s="466"/>
      <c r="V2382" s="196">
        <v>0</v>
      </c>
      <c r="W2382" s="466">
        <v>0</v>
      </c>
      <c r="X2382" s="618"/>
    </row>
    <row r="2383" spans="2:24" s="50" customFormat="1" ht="14.25" thickBot="1">
      <c r="F2383" s="643" t="s">
        <v>179</v>
      </c>
      <c r="G2383" s="643"/>
      <c r="H2383" s="643"/>
      <c r="I2383" s="643"/>
      <c r="S2383" s="297" t="s">
        <v>178</v>
      </c>
      <c r="T2383" s="629">
        <v>0</v>
      </c>
      <c r="U2383" s="629"/>
      <c r="V2383" s="299">
        <v>1</v>
      </c>
      <c r="W2383" s="629">
        <v>1</v>
      </c>
      <c r="X2383" s="630"/>
    </row>
    <row r="2384" spans="2:24" s="50" customFormat="1">
      <c r="B2384" s="281" t="s">
        <v>177</v>
      </c>
      <c r="C2384" s="634">
        <f>SUM(C2358:D2362)</f>
        <v>19</v>
      </c>
      <c r="D2384" s="634"/>
      <c r="E2384" s="634">
        <f>SUM(E2358:F2362)</f>
        <v>7</v>
      </c>
      <c r="F2384" s="634"/>
      <c r="G2384" s="282">
        <f>SUM(C2384:F2384)</f>
        <v>26</v>
      </c>
      <c r="H2384" s="281" t="s">
        <v>176</v>
      </c>
      <c r="I2384" s="633">
        <f>SUM(N2358:N2362)</f>
        <v>19</v>
      </c>
      <c r="J2384" s="633"/>
      <c r="K2384" s="287">
        <f>SUM(O2358:P2362)</f>
        <v>22</v>
      </c>
      <c r="L2384" s="282">
        <f t="shared" ref="L2384:L2390" si="391">SUM(H2384:K2384)</f>
        <v>41</v>
      </c>
      <c r="M2384" s="268" t="s">
        <v>175</v>
      </c>
      <c r="N2384" s="290">
        <f>SUM(T2383:U2388)</f>
        <v>0</v>
      </c>
      <c r="O2384" s="634">
        <f>SUM(V2383:V2387)</f>
        <v>1</v>
      </c>
      <c r="P2384" s="634"/>
      <c r="Q2384" s="634">
        <f t="shared" ref="Q2384:Q2385" si="392">SUM(M2384:P2384)</f>
        <v>1</v>
      </c>
      <c r="R2384" s="644">
        <f t="shared" ref="R2384:R2385" si="393">SUM(N2384:Q2384)</f>
        <v>2</v>
      </c>
      <c r="S2384" s="275" t="s">
        <v>174</v>
      </c>
      <c r="T2384" s="627">
        <v>0</v>
      </c>
      <c r="U2384" s="627"/>
      <c r="V2384" s="279">
        <v>0</v>
      </c>
      <c r="W2384" s="627">
        <v>0</v>
      </c>
      <c r="X2384" s="628"/>
    </row>
    <row r="2385" spans="2:24" s="50" customFormat="1" ht="14.25" thickBot="1">
      <c r="B2385" s="283" t="s">
        <v>173</v>
      </c>
      <c r="C2385" s="645">
        <f>SUM(C2363:D2367)</f>
        <v>13</v>
      </c>
      <c r="D2385" s="645"/>
      <c r="E2385" s="645">
        <f>SUM(E2363:F2367)</f>
        <v>11</v>
      </c>
      <c r="F2385" s="645"/>
      <c r="G2385" s="284">
        <f t="shared" ref="G2385:G2393" si="394">SUM(C2385:F2385)</f>
        <v>24</v>
      </c>
      <c r="H2385" s="283" t="s">
        <v>172</v>
      </c>
      <c r="I2385" s="648">
        <f>SUM(N2363:N2367)</f>
        <v>19</v>
      </c>
      <c r="J2385" s="648"/>
      <c r="K2385" s="288">
        <f>SUM(O2363:P2367)</f>
        <v>25</v>
      </c>
      <c r="L2385" s="284">
        <f t="shared" si="391"/>
        <v>44</v>
      </c>
      <c r="M2385" s="269" t="s">
        <v>159</v>
      </c>
      <c r="N2385" s="291">
        <f>T2388</f>
        <v>0</v>
      </c>
      <c r="O2385" s="641">
        <f>V2388</f>
        <v>0</v>
      </c>
      <c r="P2385" s="641"/>
      <c r="Q2385" s="641">
        <f t="shared" si="392"/>
        <v>0</v>
      </c>
      <c r="R2385" s="660">
        <f t="shared" si="393"/>
        <v>0</v>
      </c>
      <c r="S2385" s="275" t="s">
        <v>171</v>
      </c>
      <c r="T2385" s="627">
        <v>0</v>
      </c>
      <c r="U2385" s="627"/>
      <c r="V2385" s="279">
        <v>0</v>
      </c>
      <c r="W2385" s="627">
        <v>0</v>
      </c>
      <c r="X2385" s="628"/>
    </row>
    <row r="2386" spans="2:24" s="50" customFormat="1" ht="14.25" thickBot="1">
      <c r="B2386" s="283" t="s">
        <v>170</v>
      </c>
      <c r="C2386" s="645">
        <f>SUM(C2368:D2372)</f>
        <v>14</v>
      </c>
      <c r="D2386" s="645"/>
      <c r="E2386" s="645">
        <f>SUM(E2368:F2372)</f>
        <v>16</v>
      </c>
      <c r="F2386" s="645"/>
      <c r="G2386" s="284">
        <f t="shared" si="394"/>
        <v>30</v>
      </c>
      <c r="H2386" s="283" t="s">
        <v>169</v>
      </c>
      <c r="I2386" s="648">
        <f>SUM(N2368:N2372)</f>
        <v>21</v>
      </c>
      <c r="J2386" s="648"/>
      <c r="K2386" s="288">
        <f>SUM(O2368:P2372)</f>
        <v>28</v>
      </c>
      <c r="L2386" s="284">
        <f t="shared" si="391"/>
        <v>49</v>
      </c>
      <c r="S2386" s="275" t="s">
        <v>168</v>
      </c>
      <c r="T2386" s="627">
        <v>0</v>
      </c>
      <c r="U2386" s="627"/>
      <c r="V2386" s="279">
        <v>0</v>
      </c>
      <c r="W2386" s="627">
        <v>0</v>
      </c>
      <c r="X2386" s="628"/>
    </row>
    <row r="2387" spans="2:24" s="50" customFormat="1">
      <c r="B2387" s="283" t="s">
        <v>167</v>
      </c>
      <c r="C2387" s="645">
        <f>SUM(C2373:D2377)</f>
        <v>19</v>
      </c>
      <c r="D2387" s="645"/>
      <c r="E2387" s="645">
        <f>SUM(E2373:F2377)</f>
        <v>11</v>
      </c>
      <c r="F2387" s="645"/>
      <c r="G2387" s="284">
        <f t="shared" si="394"/>
        <v>30</v>
      </c>
      <c r="H2387" s="283" t="s">
        <v>166</v>
      </c>
      <c r="I2387" s="648">
        <f>SUM(N2373:N2377)</f>
        <v>20</v>
      </c>
      <c r="J2387" s="648"/>
      <c r="K2387" s="288">
        <f>SUM(O2373:P2377)</f>
        <v>23</v>
      </c>
      <c r="L2387" s="284">
        <f t="shared" si="391"/>
        <v>43</v>
      </c>
      <c r="M2387" s="639" t="s">
        <v>165</v>
      </c>
      <c r="N2387" s="635">
        <f>SUM(I2387:J2393,N2384:N2385)</f>
        <v>46</v>
      </c>
      <c r="O2387" s="635">
        <f>SUM(K2387:K2393,O2384:P2385)</f>
        <v>66</v>
      </c>
      <c r="P2387" s="635"/>
      <c r="Q2387" s="635">
        <f t="shared" ref="Q2387:Q2388" si="395">SUM(M2387:P2387)</f>
        <v>112</v>
      </c>
      <c r="R2387" s="637">
        <f t="shared" ref="R2387:R2388" si="396">SUM(N2387:Q2387)</f>
        <v>224</v>
      </c>
      <c r="S2387" s="300" t="s">
        <v>164</v>
      </c>
      <c r="T2387" s="302">
        <v>0</v>
      </c>
      <c r="U2387" s="302">
        <v>0</v>
      </c>
      <c r="V2387" s="302">
        <v>0</v>
      </c>
      <c r="W2387" s="466">
        <v>0</v>
      </c>
      <c r="X2387" s="618"/>
    </row>
    <row r="2388" spans="2:24" s="50" customFormat="1" ht="14.25" thickBot="1">
      <c r="B2388" s="283" t="s">
        <v>163</v>
      </c>
      <c r="C2388" s="645">
        <f>SUM(C2378:D2382)</f>
        <v>22</v>
      </c>
      <c r="D2388" s="645"/>
      <c r="E2388" s="645">
        <f>SUM(E2378:F2382)</f>
        <v>18</v>
      </c>
      <c r="F2388" s="645"/>
      <c r="G2388" s="284">
        <f t="shared" si="394"/>
        <v>40</v>
      </c>
      <c r="H2388" s="283" t="s">
        <v>162</v>
      </c>
      <c r="I2388" s="648">
        <f>SUM(N2378:N2382)</f>
        <v>5</v>
      </c>
      <c r="J2388" s="648"/>
      <c r="K2388" s="288">
        <f>SUM(O2378:P2382)</f>
        <v>15</v>
      </c>
      <c r="L2388" s="284">
        <f t="shared" si="391"/>
        <v>20</v>
      </c>
      <c r="M2388" s="640"/>
      <c r="N2388" s="636"/>
      <c r="O2388" s="636"/>
      <c r="P2388" s="636"/>
      <c r="Q2388" s="636">
        <f t="shared" si="395"/>
        <v>0</v>
      </c>
      <c r="R2388" s="638">
        <f t="shared" si="396"/>
        <v>0</v>
      </c>
      <c r="S2388" s="277" t="s">
        <v>159</v>
      </c>
      <c r="T2388" s="632">
        <v>0</v>
      </c>
      <c r="U2388" s="632"/>
      <c r="V2388" s="280">
        <v>0</v>
      </c>
      <c r="W2388" s="632">
        <v>0</v>
      </c>
      <c r="X2388" s="647"/>
    </row>
    <row r="2389" spans="2:24" s="50" customFormat="1" ht="14.25" thickBot="1">
      <c r="B2389" s="283" t="s">
        <v>158</v>
      </c>
      <c r="C2389" s="645">
        <f>SUM(I2358:J2362)</f>
        <v>29</v>
      </c>
      <c r="D2389" s="645"/>
      <c r="E2389" s="645">
        <f>SUM(K2358:K2362)</f>
        <v>30</v>
      </c>
      <c r="F2389" s="645"/>
      <c r="G2389" s="284">
        <f t="shared" si="394"/>
        <v>59</v>
      </c>
      <c r="H2389" s="283" t="s">
        <v>157</v>
      </c>
      <c r="I2389" s="648">
        <f>SUM(T2358:U2362)</f>
        <v>14</v>
      </c>
      <c r="J2389" s="648"/>
      <c r="K2389" s="288">
        <f>SUM(V2358:V2362)</f>
        <v>10</v>
      </c>
      <c r="L2389" s="284">
        <f t="shared" si="391"/>
        <v>24</v>
      </c>
      <c r="M2389" s="292" t="s">
        <v>161</v>
      </c>
      <c r="N2389" s="319"/>
      <c r="O2389" s="320"/>
      <c r="P2389" s="649">
        <f>Q2387/Q2391*100</f>
        <v>17.891373801916931</v>
      </c>
      <c r="Q2389" s="650"/>
      <c r="R2389" s="271" t="s">
        <v>160</v>
      </c>
    </row>
    <row r="2390" spans="2:24" s="50" customFormat="1" ht="14.25" thickBot="1">
      <c r="B2390" s="283" t="s">
        <v>156</v>
      </c>
      <c r="C2390" s="645">
        <f>SUM(I2363:J2367)</f>
        <v>17</v>
      </c>
      <c r="D2390" s="645"/>
      <c r="E2390" s="645">
        <f>SUM(K2363:K2367)</f>
        <v>28</v>
      </c>
      <c r="F2390" s="645"/>
      <c r="G2390" s="284">
        <f t="shared" si="394"/>
        <v>45</v>
      </c>
      <c r="H2390" s="283" t="s">
        <v>155</v>
      </c>
      <c r="I2390" s="648">
        <f>SUM(T2363:U2367)</f>
        <v>6</v>
      </c>
      <c r="J2390" s="648"/>
      <c r="K2390" s="288">
        <f>SUM(V2363:V2367)</f>
        <v>13</v>
      </c>
      <c r="L2390" s="284">
        <f t="shared" si="391"/>
        <v>19</v>
      </c>
    </row>
    <row r="2391" spans="2:24" s="50" customFormat="1">
      <c r="B2391" s="283" t="s">
        <v>154</v>
      </c>
      <c r="C2391" s="645">
        <f>SUM(I2368:J2372)</f>
        <v>14</v>
      </c>
      <c r="D2391" s="645"/>
      <c r="E2391" s="645">
        <f>SUM(K2368:K2372)</f>
        <v>25</v>
      </c>
      <c r="F2391" s="645"/>
      <c r="G2391" s="284">
        <f t="shared" si="394"/>
        <v>39</v>
      </c>
      <c r="H2391" s="283" t="s">
        <v>153</v>
      </c>
      <c r="I2391" s="648">
        <f>SUM(T2368:U2372)</f>
        <v>0</v>
      </c>
      <c r="J2391" s="648"/>
      <c r="K2391" s="288">
        <f>SUM(V2368:V2372)</f>
        <v>3</v>
      </c>
      <c r="L2391" s="284">
        <f>SUM(H2391:K2391)</f>
        <v>3</v>
      </c>
      <c r="M2391" s="639" t="s">
        <v>152</v>
      </c>
      <c r="N2391" s="635">
        <f>SUM(C2384:D2393,I2384:J2393,N2384:N2385)</f>
        <v>300</v>
      </c>
      <c r="O2391" s="635">
        <f>SUM(E2384:F2393,K2384:K2393,O2384:P2385)</f>
        <v>326</v>
      </c>
      <c r="P2391" s="635"/>
      <c r="Q2391" s="635">
        <f>SUM(N2391:P2392)</f>
        <v>626</v>
      </c>
      <c r="R2391" s="637"/>
      <c r="S2391" s="651" t="s">
        <v>151</v>
      </c>
      <c r="T2391" s="623">
        <v>39</v>
      </c>
      <c r="U2391" s="623"/>
      <c r="V2391" s="623">
        <v>43</v>
      </c>
      <c r="W2391" s="623">
        <v>41</v>
      </c>
      <c r="X2391" s="625"/>
    </row>
    <row r="2392" spans="2:24" s="50" customFormat="1" ht="14.25" thickBot="1">
      <c r="B2392" s="283" t="s">
        <v>150</v>
      </c>
      <c r="C2392" s="645">
        <f>SUM(I2373:J2377)</f>
        <v>24</v>
      </c>
      <c r="D2392" s="645"/>
      <c r="E2392" s="645">
        <f>SUM(K2373:K2377)</f>
        <v>21</v>
      </c>
      <c r="F2392" s="645"/>
      <c r="G2392" s="284">
        <f t="shared" si="394"/>
        <v>45</v>
      </c>
      <c r="H2392" s="283" t="s">
        <v>149</v>
      </c>
      <c r="I2392" s="648">
        <f>SUM(T2373:U2377)</f>
        <v>1</v>
      </c>
      <c r="J2392" s="648"/>
      <c r="K2392" s="288">
        <f>SUM(V2373:V2377)</f>
        <v>1</v>
      </c>
      <c r="L2392" s="284">
        <f t="shared" ref="L2392:L2393" si="397">SUM(H2392:K2392)</f>
        <v>2</v>
      </c>
      <c r="M2392" s="640"/>
      <c r="N2392" s="636"/>
      <c r="O2392" s="636"/>
      <c r="P2392" s="636"/>
      <c r="Q2392" s="636"/>
      <c r="R2392" s="638"/>
      <c r="S2392" s="652"/>
      <c r="T2392" s="624"/>
      <c r="U2392" s="624"/>
      <c r="V2392" s="624"/>
      <c r="W2392" s="624"/>
      <c r="X2392" s="626"/>
    </row>
    <row r="2393" spans="2:24" s="50" customFormat="1" ht="14.25" thickBot="1">
      <c r="B2393" s="285" t="s">
        <v>148</v>
      </c>
      <c r="C2393" s="641">
        <f>SUM(I2378:J2382)</f>
        <v>24</v>
      </c>
      <c r="D2393" s="641"/>
      <c r="E2393" s="641">
        <f>SUM(K2378:K2382)</f>
        <v>18</v>
      </c>
      <c r="F2393" s="641"/>
      <c r="G2393" s="286">
        <f t="shared" si="394"/>
        <v>42</v>
      </c>
      <c r="H2393" s="285" t="s">
        <v>147</v>
      </c>
      <c r="I2393" s="653">
        <f>SUM(T2378:U2382)</f>
        <v>0</v>
      </c>
      <c r="J2393" s="653"/>
      <c r="K2393" s="289">
        <f>SUM(V2378:V2382)</f>
        <v>0</v>
      </c>
      <c r="L2393" s="286">
        <f t="shared" si="397"/>
        <v>0</v>
      </c>
      <c r="M2393" s="269" t="s">
        <v>7</v>
      </c>
      <c r="N2393" s="306"/>
      <c r="O2393" s="306"/>
      <c r="P2393" s="306"/>
      <c r="Q2393" s="661">
        <f>字別人口!Q134</f>
        <v>296</v>
      </c>
      <c r="R2393" s="662"/>
      <c r="S2393" s="643" t="s">
        <v>146</v>
      </c>
      <c r="T2393" s="643"/>
      <c r="U2393" s="643"/>
      <c r="V2393" s="643"/>
      <c r="W2393" s="169">
        <v>57</v>
      </c>
      <c r="X2393" s="107">
        <v>74</v>
      </c>
    </row>
    <row r="2395" spans="2:24" s="50" customFormat="1"/>
    <row r="2396" spans="2:24" s="50" customFormat="1" ht="13.5" customHeight="1">
      <c r="B2396" s="643" t="s">
        <v>1</v>
      </c>
      <c r="C2396" s="643"/>
      <c r="D2396" s="643" t="s">
        <v>2</v>
      </c>
      <c r="E2396" s="643"/>
      <c r="F2396" s="643"/>
      <c r="G2396" s="643"/>
      <c r="H2396" s="643"/>
      <c r="I2396" s="643"/>
      <c r="J2396" s="631" t="s">
        <v>338</v>
      </c>
      <c r="K2396" s="631"/>
      <c r="L2396" s="631"/>
      <c r="M2396" s="631"/>
      <c r="N2396" s="631"/>
      <c r="O2396" s="631"/>
      <c r="P2396" s="631"/>
      <c r="U2396" s="193" t="str">
        <f>$U$2</f>
        <v>平成29年11月30日</v>
      </c>
      <c r="V2396" s="193"/>
      <c r="W2396" s="193"/>
      <c r="X2396" s="193" t="s">
        <v>0</v>
      </c>
    </row>
    <row r="2397" spans="2:24" s="50" customFormat="1" ht="13.5" customHeight="1">
      <c r="B2397" s="643" t="s">
        <v>282</v>
      </c>
      <c r="C2397" s="643"/>
      <c r="D2397" s="643" t="s">
        <v>86</v>
      </c>
      <c r="E2397" s="643"/>
      <c r="F2397" s="643"/>
      <c r="G2397" s="643"/>
      <c r="H2397" s="260"/>
      <c r="I2397" s="260"/>
      <c r="J2397" s="631"/>
      <c r="K2397" s="631"/>
      <c r="L2397" s="631"/>
      <c r="M2397" s="631"/>
      <c r="N2397" s="631"/>
      <c r="O2397" s="631"/>
      <c r="P2397" s="631"/>
      <c r="U2397" s="193" t="str">
        <f>$U$3</f>
        <v>平成29年12月 1日</v>
      </c>
      <c r="V2397" s="193"/>
      <c r="W2397" s="193"/>
      <c r="X2397" s="193" t="s">
        <v>3</v>
      </c>
    </row>
    <row r="2398" spans="2:24" s="50" customFormat="1" ht="13.5" customHeight="1" thickBot="1">
      <c r="J2398" s="273"/>
      <c r="K2398" s="273"/>
      <c r="L2398" s="273"/>
      <c r="M2398" s="273"/>
      <c r="N2398" s="273"/>
      <c r="O2398" s="273"/>
      <c r="P2398" s="273"/>
      <c r="U2398" s="260"/>
      <c r="X2398" s="260"/>
    </row>
    <row r="2399" spans="2:24" s="50" customFormat="1">
      <c r="B2399" s="294" t="s">
        <v>280</v>
      </c>
      <c r="C2399" s="642" t="s">
        <v>4</v>
      </c>
      <c r="D2399" s="642"/>
      <c r="E2399" s="642" t="s">
        <v>5</v>
      </c>
      <c r="F2399" s="642"/>
      <c r="G2399" s="295" t="s">
        <v>6</v>
      </c>
      <c r="H2399" s="294" t="s">
        <v>280</v>
      </c>
      <c r="I2399" s="642" t="s">
        <v>4</v>
      </c>
      <c r="J2399" s="642"/>
      <c r="K2399" s="296" t="s">
        <v>5</v>
      </c>
      <c r="L2399" s="295" t="s">
        <v>6</v>
      </c>
      <c r="M2399" s="294" t="s">
        <v>280</v>
      </c>
      <c r="N2399" s="296" t="s">
        <v>4</v>
      </c>
      <c r="O2399" s="642" t="s">
        <v>5</v>
      </c>
      <c r="P2399" s="642"/>
      <c r="Q2399" s="642" t="s">
        <v>6</v>
      </c>
      <c r="R2399" s="646"/>
      <c r="S2399" s="294" t="s">
        <v>280</v>
      </c>
      <c r="T2399" s="642" t="s">
        <v>4</v>
      </c>
      <c r="U2399" s="642"/>
      <c r="V2399" s="296" t="s">
        <v>5</v>
      </c>
      <c r="W2399" s="642" t="s">
        <v>6</v>
      </c>
      <c r="X2399" s="646"/>
    </row>
    <row r="2400" spans="2:24" s="50" customFormat="1">
      <c r="B2400" s="297" t="s">
        <v>279</v>
      </c>
      <c r="C2400" s="629">
        <v>4</v>
      </c>
      <c r="D2400" s="629"/>
      <c r="E2400" s="629">
        <v>4</v>
      </c>
      <c r="F2400" s="629"/>
      <c r="G2400" s="298">
        <v>8</v>
      </c>
      <c r="H2400" s="297" t="s">
        <v>278</v>
      </c>
      <c r="I2400" s="629">
        <v>3</v>
      </c>
      <c r="J2400" s="629"/>
      <c r="K2400" s="299">
        <v>3</v>
      </c>
      <c r="L2400" s="298">
        <v>6</v>
      </c>
      <c r="M2400" s="297" t="s">
        <v>277</v>
      </c>
      <c r="N2400" s="299">
        <v>5</v>
      </c>
      <c r="O2400" s="629">
        <v>7</v>
      </c>
      <c r="P2400" s="629"/>
      <c r="Q2400" s="629">
        <v>12</v>
      </c>
      <c r="R2400" s="630"/>
      <c r="S2400" s="297" t="s">
        <v>276</v>
      </c>
      <c r="T2400" s="629">
        <v>1</v>
      </c>
      <c r="U2400" s="629"/>
      <c r="V2400" s="299">
        <v>1</v>
      </c>
      <c r="W2400" s="629">
        <v>2</v>
      </c>
      <c r="X2400" s="630"/>
    </row>
    <row r="2401" spans="2:24" s="50" customFormat="1">
      <c r="B2401" s="275" t="s">
        <v>275</v>
      </c>
      <c r="C2401" s="627">
        <v>6</v>
      </c>
      <c r="D2401" s="627"/>
      <c r="E2401" s="627">
        <v>1</v>
      </c>
      <c r="F2401" s="627"/>
      <c r="G2401" s="276">
        <v>7</v>
      </c>
      <c r="H2401" s="275" t="s">
        <v>274</v>
      </c>
      <c r="I2401" s="627">
        <v>3</v>
      </c>
      <c r="J2401" s="627"/>
      <c r="K2401" s="279">
        <v>2</v>
      </c>
      <c r="L2401" s="276">
        <v>5</v>
      </c>
      <c r="M2401" s="275" t="s">
        <v>273</v>
      </c>
      <c r="N2401" s="279">
        <v>3</v>
      </c>
      <c r="O2401" s="627">
        <v>3</v>
      </c>
      <c r="P2401" s="627"/>
      <c r="Q2401" s="627">
        <v>6</v>
      </c>
      <c r="R2401" s="628"/>
      <c r="S2401" s="275" t="s">
        <v>272</v>
      </c>
      <c r="T2401" s="627">
        <v>2</v>
      </c>
      <c r="U2401" s="627"/>
      <c r="V2401" s="279">
        <v>1</v>
      </c>
      <c r="W2401" s="627">
        <v>3</v>
      </c>
      <c r="X2401" s="628"/>
    </row>
    <row r="2402" spans="2:24" s="50" customFormat="1">
      <c r="B2402" s="275" t="s">
        <v>271</v>
      </c>
      <c r="C2402" s="627">
        <v>7</v>
      </c>
      <c r="D2402" s="627"/>
      <c r="E2402" s="627">
        <v>4</v>
      </c>
      <c r="F2402" s="627"/>
      <c r="G2402" s="276">
        <v>11</v>
      </c>
      <c r="H2402" s="275" t="s">
        <v>270</v>
      </c>
      <c r="I2402" s="627">
        <v>5</v>
      </c>
      <c r="J2402" s="627"/>
      <c r="K2402" s="279">
        <v>4</v>
      </c>
      <c r="L2402" s="276">
        <v>9</v>
      </c>
      <c r="M2402" s="275" t="s">
        <v>269</v>
      </c>
      <c r="N2402" s="279">
        <v>4</v>
      </c>
      <c r="O2402" s="627">
        <v>4</v>
      </c>
      <c r="P2402" s="627"/>
      <c r="Q2402" s="627">
        <v>8</v>
      </c>
      <c r="R2402" s="628"/>
      <c r="S2402" s="275" t="s">
        <v>268</v>
      </c>
      <c r="T2402" s="627">
        <v>2</v>
      </c>
      <c r="U2402" s="627"/>
      <c r="V2402" s="279">
        <v>1</v>
      </c>
      <c r="W2402" s="627">
        <v>3</v>
      </c>
      <c r="X2402" s="628"/>
    </row>
    <row r="2403" spans="2:24" s="50" customFormat="1">
      <c r="B2403" s="275" t="s">
        <v>267</v>
      </c>
      <c r="C2403" s="627">
        <v>7</v>
      </c>
      <c r="D2403" s="627"/>
      <c r="E2403" s="627">
        <v>5</v>
      </c>
      <c r="F2403" s="627"/>
      <c r="G2403" s="276">
        <v>12</v>
      </c>
      <c r="H2403" s="275" t="s">
        <v>266</v>
      </c>
      <c r="I2403" s="627">
        <v>2</v>
      </c>
      <c r="J2403" s="627"/>
      <c r="K2403" s="279">
        <v>4</v>
      </c>
      <c r="L2403" s="276">
        <v>6</v>
      </c>
      <c r="M2403" s="275" t="s">
        <v>265</v>
      </c>
      <c r="N2403" s="279">
        <v>3</v>
      </c>
      <c r="O2403" s="627">
        <v>2</v>
      </c>
      <c r="P2403" s="627"/>
      <c r="Q2403" s="627">
        <v>5</v>
      </c>
      <c r="R2403" s="628"/>
      <c r="S2403" s="275" t="s">
        <v>264</v>
      </c>
      <c r="T2403" s="627">
        <v>3</v>
      </c>
      <c r="U2403" s="627"/>
      <c r="V2403" s="279">
        <v>0</v>
      </c>
      <c r="W2403" s="627">
        <v>3</v>
      </c>
      <c r="X2403" s="628"/>
    </row>
    <row r="2404" spans="2:24" s="50" customFormat="1">
      <c r="B2404" s="300" t="s">
        <v>263</v>
      </c>
      <c r="C2404" s="466">
        <v>5</v>
      </c>
      <c r="D2404" s="466"/>
      <c r="E2404" s="466">
        <v>5</v>
      </c>
      <c r="F2404" s="466"/>
      <c r="G2404" s="301">
        <v>10</v>
      </c>
      <c r="H2404" s="300" t="s">
        <v>262</v>
      </c>
      <c r="I2404" s="466">
        <v>6</v>
      </c>
      <c r="J2404" s="466"/>
      <c r="K2404" s="196">
        <v>2</v>
      </c>
      <c r="L2404" s="301">
        <v>8</v>
      </c>
      <c r="M2404" s="300" t="s">
        <v>261</v>
      </c>
      <c r="N2404" s="196">
        <v>7</v>
      </c>
      <c r="O2404" s="466">
        <v>5</v>
      </c>
      <c r="P2404" s="466"/>
      <c r="Q2404" s="466">
        <v>12</v>
      </c>
      <c r="R2404" s="618"/>
      <c r="S2404" s="300" t="s">
        <v>260</v>
      </c>
      <c r="T2404" s="466">
        <v>0</v>
      </c>
      <c r="U2404" s="466"/>
      <c r="V2404" s="196">
        <v>1</v>
      </c>
      <c r="W2404" s="466">
        <v>1</v>
      </c>
      <c r="X2404" s="618"/>
    </row>
    <row r="2405" spans="2:24" s="50" customFormat="1">
      <c r="B2405" s="275" t="s">
        <v>259</v>
      </c>
      <c r="C2405" s="627">
        <v>2</v>
      </c>
      <c r="D2405" s="627"/>
      <c r="E2405" s="627">
        <v>6</v>
      </c>
      <c r="F2405" s="627"/>
      <c r="G2405" s="276">
        <v>8</v>
      </c>
      <c r="H2405" s="275" t="s">
        <v>258</v>
      </c>
      <c r="I2405" s="627">
        <v>4</v>
      </c>
      <c r="J2405" s="627"/>
      <c r="K2405" s="279">
        <v>10</v>
      </c>
      <c r="L2405" s="276">
        <v>14</v>
      </c>
      <c r="M2405" s="275" t="s">
        <v>257</v>
      </c>
      <c r="N2405" s="279">
        <v>3</v>
      </c>
      <c r="O2405" s="627">
        <v>4</v>
      </c>
      <c r="P2405" s="627"/>
      <c r="Q2405" s="627">
        <v>7</v>
      </c>
      <c r="R2405" s="628"/>
      <c r="S2405" s="275" t="s">
        <v>256</v>
      </c>
      <c r="T2405" s="627">
        <v>1</v>
      </c>
      <c r="U2405" s="627"/>
      <c r="V2405" s="279">
        <v>1</v>
      </c>
      <c r="W2405" s="627">
        <v>2</v>
      </c>
      <c r="X2405" s="628"/>
    </row>
    <row r="2406" spans="2:24" s="50" customFormat="1">
      <c r="B2406" s="275" t="s">
        <v>255</v>
      </c>
      <c r="C2406" s="627">
        <v>2</v>
      </c>
      <c r="D2406" s="627"/>
      <c r="E2406" s="627">
        <v>0</v>
      </c>
      <c r="F2406" s="627"/>
      <c r="G2406" s="276">
        <v>2</v>
      </c>
      <c r="H2406" s="275" t="s">
        <v>254</v>
      </c>
      <c r="I2406" s="627">
        <v>4</v>
      </c>
      <c r="J2406" s="627"/>
      <c r="K2406" s="279">
        <v>8</v>
      </c>
      <c r="L2406" s="276">
        <v>12</v>
      </c>
      <c r="M2406" s="275" t="s">
        <v>253</v>
      </c>
      <c r="N2406" s="279">
        <v>3</v>
      </c>
      <c r="O2406" s="627">
        <v>4</v>
      </c>
      <c r="P2406" s="627"/>
      <c r="Q2406" s="627">
        <v>7</v>
      </c>
      <c r="R2406" s="628"/>
      <c r="S2406" s="275" t="s">
        <v>252</v>
      </c>
      <c r="T2406" s="627">
        <v>1</v>
      </c>
      <c r="U2406" s="627"/>
      <c r="V2406" s="279">
        <v>0</v>
      </c>
      <c r="W2406" s="627">
        <v>1</v>
      </c>
      <c r="X2406" s="628"/>
    </row>
    <row r="2407" spans="2:24" s="50" customFormat="1">
      <c r="B2407" s="275" t="s">
        <v>251</v>
      </c>
      <c r="C2407" s="627">
        <v>5</v>
      </c>
      <c r="D2407" s="627"/>
      <c r="E2407" s="627">
        <v>2</v>
      </c>
      <c r="F2407" s="627"/>
      <c r="G2407" s="276">
        <v>7</v>
      </c>
      <c r="H2407" s="275" t="s">
        <v>250</v>
      </c>
      <c r="I2407" s="627">
        <v>6</v>
      </c>
      <c r="J2407" s="627"/>
      <c r="K2407" s="279">
        <v>4</v>
      </c>
      <c r="L2407" s="276">
        <v>10</v>
      </c>
      <c r="M2407" s="275" t="s">
        <v>249</v>
      </c>
      <c r="N2407" s="279">
        <v>2</v>
      </c>
      <c r="O2407" s="627">
        <v>5</v>
      </c>
      <c r="P2407" s="627"/>
      <c r="Q2407" s="627">
        <v>7</v>
      </c>
      <c r="R2407" s="628"/>
      <c r="S2407" s="275" t="s">
        <v>248</v>
      </c>
      <c r="T2407" s="627">
        <v>1</v>
      </c>
      <c r="U2407" s="627"/>
      <c r="V2407" s="279">
        <v>2</v>
      </c>
      <c r="W2407" s="627">
        <v>3</v>
      </c>
      <c r="X2407" s="628"/>
    </row>
    <row r="2408" spans="2:24" s="50" customFormat="1">
      <c r="B2408" s="275" t="s">
        <v>247</v>
      </c>
      <c r="C2408" s="627">
        <v>7</v>
      </c>
      <c r="D2408" s="627"/>
      <c r="E2408" s="627">
        <v>0</v>
      </c>
      <c r="F2408" s="627"/>
      <c r="G2408" s="276">
        <v>7</v>
      </c>
      <c r="H2408" s="275" t="s">
        <v>246</v>
      </c>
      <c r="I2408" s="627">
        <v>5</v>
      </c>
      <c r="J2408" s="627"/>
      <c r="K2408" s="279">
        <v>2</v>
      </c>
      <c r="L2408" s="276">
        <v>7</v>
      </c>
      <c r="M2408" s="275" t="s">
        <v>245</v>
      </c>
      <c r="N2408" s="279">
        <v>6</v>
      </c>
      <c r="O2408" s="627">
        <v>3</v>
      </c>
      <c r="P2408" s="627"/>
      <c r="Q2408" s="627">
        <v>9</v>
      </c>
      <c r="R2408" s="628"/>
      <c r="S2408" s="275" t="s">
        <v>244</v>
      </c>
      <c r="T2408" s="627">
        <v>1</v>
      </c>
      <c r="U2408" s="627"/>
      <c r="V2408" s="279">
        <v>0</v>
      </c>
      <c r="W2408" s="627">
        <v>1</v>
      </c>
      <c r="X2408" s="628"/>
    </row>
    <row r="2409" spans="2:24" s="50" customFormat="1">
      <c r="B2409" s="300" t="s">
        <v>243</v>
      </c>
      <c r="C2409" s="466">
        <v>6</v>
      </c>
      <c r="D2409" s="466"/>
      <c r="E2409" s="466">
        <v>0</v>
      </c>
      <c r="F2409" s="466"/>
      <c r="G2409" s="301">
        <v>6</v>
      </c>
      <c r="H2409" s="300" t="s">
        <v>242</v>
      </c>
      <c r="I2409" s="466">
        <v>3</v>
      </c>
      <c r="J2409" s="466"/>
      <c r="K2409" s="196">
        <v>6</v>
      </c>
      <c r="L2409" s="301">
        <v>9</v>
      </c>
      <c r="M2409" s="300" t="s">
        <v>241</v>
      </c>
      <c r="N2409" s="196">
        <v>4</v>
      </c>
      <c r="O2409" s="466">
        <v>4</v>
      </c>
      <c r="P2409" s="466"/>
      <c r="Q2409" s="466">
        <v>8</v>
      </c>
      <c r="R2409" s="618"/>
      <c r="S2409" s="300" t="s">
        <v>240</v>
      </c>
      <c r="T2409" s="466">
        <v>2</v>
      </c>
      <c r="U2409" s="466"/>
      <c r="V2409" s="196">
        <v>2</v>
      </c>
      <c r="W2409" s="466">
        <v>4</v>
      </c>
      <c r="X2409" s="618"/>
    </row>
    <row r="2410" spans="2:24" s="50" customFormat="1">
      <c r="B2410" s="275" t="s">
        <v>239</v>
      </c>
      <c r="C2410" s="627">
        <v>3</v>
      </c>
      <c r="D2410" s="627"/>
      <c r="E2410" s="627">
        <v>2</v>
      </c>
      <c r="F2410" s="627"/>
      <c r="G2410" s="276">
        <v>5</v>
      </c>
      <c r="H2410" s="275" t="s">
        <v>238</v>
      </c>
      <c r="I2410" s="627">
        <v>6</v>
      </c>
      <c r="J2410" s="627"/>
      <c r="K2410" s="279">
        <v>3</v>
      </c>
      <c r="L2410" s="276">
        <v>9</v>
      </c>
      <c r="M2410" s="275" t="s">
        <v>237</v>
      </c>
      <c r="N2410" s="279">
        <v>3</v>
      </c>
      <c r="O2410" s="627">
        <v>5</v>
      </c>
      <c r="P2410" s="627"/>
      <c r="Q2410" s="627">
        <v>8</v>
      </c>
      <c r="R2410" s="628"/>
      <c r="S2410" s="275" t="s">
        <v>236</v>
      </c>
      <c r="T2410" s="627">
        <v>0</v>
      </c>
      <c r="U2410" s="627"/>
      <c r="V2410" s="279">
        <v>1</v>
      </c>
      <c r="W2410" s="627">
        <v>1</v>
      </c>
      <c r="X2410" s="628"/>
    </row>
    <row r="2411" spans="2:24" s="50" customFormat="1">
      <c r="B2411" s="275" t="s">
        <v>235</v>
      </c>
      <c r="C2411" s="627">
        <v>7</v>
      </c>
      <c r="D2411" s="627"/>
      <c r="E2411" s="627">
        <v>3</v>
      </c>
      <c r="F2411" s="627"/>
      <c r="G2411" s="276">
        <v>10</v>
      </c>
      <c r="H2411" s="275" t="s">
        <v>234</v>
      </c>
      <c r="I2411" s="627">
        <v>6</v>
      </c>
      <c r="J2411" s="627"/>
      <c r="K2411" s="279">
        <v>6</v>
      </c>
      <c r="L2411" s="276">
        <v>12</v>
      </c>
      <c r="M2411" s="275" t="s">
        <v>233</v>
      </c>
      <c r="N2411" s="279">
        <v>5</v>
      </c>
      <c r="O2411" s="627">
        <v>1</v>
      </c>
      <c r="P2411" s="627"/>
      <c r="Q2411" s="627">
        <v>6</v>
      </c>
      <c r="R2411" s="628"/>
      <c r="S2411" s="275" t="s">
        <v>232</v>
      </c>
      <c r="T2411" s="627">
        <v>1</v>
      </c>
      <c r="U2411" s="627"/>
      <c r="V2411" s="279">
        <v>0</v>
      </c>
      <c r="W2411" s="627">
        <v>1</v>
      </c>
      <c r="X2411" s="628"/>
    </row>
    <row r="2412" spans="2:24" s="50" customFormat="1">
      <c r="B2412" s="275" t="s">
        <v>231</v>
      </c>
      <c r="C2412" s="627">
        <v>3</v>
      </c>
      <c r="D2412" s="627"/>
      <c r="E2412" s="627">
        <v>4</v>
      </c>
      <c r="F2412" s="627"/>
      <c r="G2412" s="276">
        <v>7</v>
      </c>
      <c r="H2412" s="275" t="s">
        <v>230</v>
      </c>
      <c r="I2412" s="627">
        <v>2</v>
      </c>
      <c r="J2412" s="627"/>
      <c r="K2412" s="279">
        <v>5</v>
      </c>
      <c r="L2412" s="276">
        <v>7</v>
      </c>
      <c r="M2412" s="275" t="s">
        <v>229</v>
      </c>
      <c r="N2412" s="279">
        <v>10</v>
      </c>
      <c r="O2412" s="627">
        <v>4</v>
      </c>
      <c r="P2412" s="627"/>
      <c r="Q2412" s="627">
        <v>14</v>
      </c>
      <c r="R2412" s="628"/>
      <c r="S2412" s="275" t="s">
        <v>228</v>
      </c>
      <c r="T2412" s="627">
        <v>0</v>
      </c>
      <c r="U2412" s="627"/>
      <c r="V2412" s="279">
        <v>0</v>
      </c>
      <c r="W2412" s="627">
        <v>0</v>
      </c>
      <c r="X2412" s="628"/>
    </row>
    <row r="2413" spans="2:24" s="50" customFormat="1">
      <c r="B2413" s="275" t="s">
        <v>227</v>
      </c>
      <c r="C2413" s="627">
        <v>4</v>
      </c>
      <c r="D2413" s="627"/>
      <c r="E2413" s="627">
        <v>5</v>
      </c>
      <c r="F2413" s="627"/>
      <c r="G2413" s="276">
        <v>9</v>
      </c>
      <c r="H2413" s="275" t="s">
        <v>226</v>
      </c>
      <c r="I2413" s="627">
        <v>6</v>
      </c>
      <c r="J2413" s="627"/>
      <c r="K2413" s="279">
        <v>3</v>
      </c>
      <c r="L2413" s="276">
        <v>9</v>
      </c>
      <c r="M2413" s="275" t="s">
        <v>225</v>
      </c>
      <c r="N2413" s="279">
        <v>3</v>
      </c>
      <c r="O2413" s="627">
        <v>2</v>
      </c>
      <c r="P2413" s="627"/>
      <c r="Q2413" s="627">
        <v>5</v>
      </c>
      <c r="R2413" s="628"/>
      <c r="S2413" s="275" t="s">
        <v>224</v>
      </c>
      <c r="T2413" s="627">
        <v>0</v>
      </c>
      <c r="U2413" s="627"/>
      <c r="V2413" s="279">
        <v>1</v>
      </c>
      <c r="W2413" s="627">
        <v>1</v>
      </c>
      <c r="X2413" s="628"/>
    </row>
    <row r="2414" spans="2:24" s="50" customFormat="1">
      <c r="B2414" s="300" t="s">
        <v>223</v>
      </c>
      <c r="C2414" s="466">
        <v>10</v>
      </c>
      <c r="D2414" s="466"/>
      <c r="E2414" s="466">
        <v>4</v>
      </c>
      <c r="F2414" s="466"/>
      <c r="G2414" s="301">
        <v>14</v>
      </c>
      <c r="H2414" s="300" t="s">
        <v>222</v>
      </c>
      <c r="I2414" s="466">
        <v>9</v>
      </c>
      <c r="J2414" s="466"/>
      <c r="K2414" s="196">
        <v>8</v>
      </c>
      <c r="L2414" s="301">
        <v>17</v>
      </c>
      <c r="M2414" s="300" t="s">
        <v>221</v>
      </c>
      <c r="N2414" s="196">
        <v>6</v>
      </c>
      <c r="O2414" s="466">
        <v>4</v>
      </c>
      <c r="P2414" s="466"/>
      <c r="Q2414" s="466">
        <v>10</v>
      </c>
      <c r="R2414" s="618"/>
      <c r="S2414" s="300" t="s">
        <v>220</v>
      </c>
      <c r="T2414" s="466">
        <v>0</v>
      </c>
      <c r="U2414" s="466"/>
      <c r="V2414" s="196">
        <v>0</v>
      </c>
      <c r="W2414" s="466">
        <v>0</v>
      </c>
      <c r="X2414" s="618"/>
    </row>
    <row r="2415" spans="2:24" s="50" customFormat="1">
      <c r="B2415" s="275" t="s">
        <v>219</v>
      </c>
      <c r="C2415" s="627">
        <v>7</v>
      </c>
      <c r="D2415" s="627"/>
      <c r="E2415" s="627">
        <v>2</v>
      </c>
      <c r="F2415" s="627"/>
      <c r="G2415" s="276">
        <v>9</v>
      </c>
      <c r="H2415" s="275" t="s">
        <v>218</v>
      </c>
      <c r="I2415" s="627">
        <v>0</v>
      </c>
      <c r="J2415" s="627"/>
      <c r="K2415" s="279">
        <v>6</v>
      </c>
      <c r="L2415" s="276">
        <v>6</v>
      </c>
      <c r="M2415" s="275" t="s">
        <v>217</v>
      </c>
      <c r="N2415" s="279">
        <v>3</v>
      </c>
      <c r="O2415" s="627">
        <v>1</v>
      </c>
      <c r="P2415" s="627"/>
      <c r="Q2415" s="627">
        <v>4</v>
      </c>
      <c r="R2415" s="628"/>
      <c r="S2415" s="275" t="s">
        <v>216</v>
      </c>
      <c r="T2415" s="627">
        <v>0</v>
      </c>
      <c r="U2415" s="627"/>
      <c r="V2415" s="279">
        <v>1</v>
      </c>
      <c r="W2415" s="627">
        <v>1</v>
      </c>
      <c r="X2415" s="628"/>
    </row>
    <row r="2416" spans="2:24" s="50" customFormat="1">
      <c r="B2416" s="275" t="s">
        <v>215</v>
      </c>
      <c r="C2416" s="627">
        <v>3</v>
      </c>
      <c r="D2416" s="627"/>
      <c r="E2416" s="627">
        <v>6</v>
      </c>
      <c r="F2416" s="627"/>
      <c r="G2416" s="276">
        <v>9</v>
      </c>
      <c r="H2416" s="275" t="s">
        <v>214</v>
      </c>
      <c r="I2416" s="627">
        <v>4</v>
      </c>
      <c r="J2416" s="627"/>
      <c r="K2416" s="279">
        <v>7</v>
      </c>
      <c r="L2416" s="276">
        <v>11</v>
      </c>
      <c r="M2416" s="275" t="s">
        <v>213</v>
      </c>
      <c r="N2416" s="279">
        <v>3</v>
      </c>
      <c r="O2416" s="627">
        <v>2</v>
      </c>
      <c r="P2416" s="627"/>
      <c r="Q2416" s="627">
        <v>5</v>
      </c>
      <c r="R2416" s="628"/>
      <c r="S2416" s="275" t="s">
        <v>212</v>
      </c>
      <c r="T2416" s="627">
        <v>0</v>
      </c>
      <c r="U2416" s="627"/>
      <c r="V2416" s="279">
        <v>0</v>
      </c>
      <c r="W2416" s="627">
        <v>0</v>
      </c>
      <c r="X2416" s="628"/>
    </row>
    <row r="2417" spans="2:24" s="50" customFormat="1">
      <c r="B2417" s="275" t="s">
        <v>211</v>
      </c>
      <c r="C2417" s="627">
        <v>3</v>
      </c>
      <c r="D2417" s="627"/>
      <c r="E2417" s="627">
        <v>9</v>
      </c>
      <c r="F2417" s="627"/>
      <c r="G2417" s="276">
        <v>12</v>
      </c>
      <c r="H2417" s="275" t="s">
        <v>210</v>
      </c>
      <c r="I2417" s="627">
        <v>6</v>
      </c>
      <c r="J2417" s="627"/>
      <c r="K2417" s="279">
        <v>7</v>
      </c>
      <c r="L2417" s="276">
        <v>13</v>
      </c>
      <c r="M2417" s="275" t="s">
        <v>209</v>
      </c>
      <c r="N2417" s="279">
        <v>5</v>
      </c>
      <c r="O2417" s="627">
        <v>3</v>
      </c>
      <c r="P2417" s="627"/>
      <c r="Q2417" s="627">
        <v>8</v>
      </c>
      <c r="R2417" s="628"/>
      <c r="S2417" s="275" t="s">
        <v>208</v>
      </c>
      <c r="T2417" s="627">
        <v>0</v>
      </c>
      <c r="U2417" s="627"/>
      <c r="V2417" s="279">
        <v>0</v>
      </c>
      <c r="W2417" s="627">
        <v>0</v>
      </c>
      <c r="X2417" s="628"/>
    </row>
    <row r="2418" spans="2:24" s="50" customFormat="1">
      <c r="B2418" s="275" t="s">
        <v>207</v>
      </c>
      <c r="C2418" s="627">
        <v>1</v>
      </c>
      <c r="D2418" s="627"/>
      <c r="E2418" s="627">
        <v>7</v>
      </c>
      <c r="F2418" s="627"/>
      <c r="G2418" s="276">
        <v>8</v>
      </c>
      <c r="H2418" s="275" t="s">
        <v>206</v>
      </c>
      <c r="I2418" s="627">
        <v>7</v>
      </c>
      <c r="J2418" s="627"/>
      <c r="K2418" s="279">
        <v>3</v>
      </c>
      <c r="L2418" s="276">
        <v>10</v>
      </c>
      <c r="M2418" s="275" t="s">
        <v>205</v>
      </c>
      <c r="N2418" s="279">
        <v>4</v>
      </c>
      <c r="O2418" s="627">
        <v>2</v>
      </c>
      <c r="P2418" s="627"/>
      <c r="Q2418" s="627">
        <v>6</v>
      </c>
      <c r="R2418" s="628"/>
      <c r="S2418" s="275" t="s">
        <v>204</v>
      </c>
      <c r="T2418" s="627">
        <v>0</v>
      </c>
      <c r="U2418" s="627"/>
      <c r="V2418" s="279">
        <v>0</v>
      </c>
      <c r="W2418" s="627">
        <v>0</v>
      </c>
      <c r="X2418" s="628"/>
    </row>
    <row r="2419" spans="2:24" s="50" customFormat="1">
      <c r="B2419" s="300" t="s">
        <v>203</v>
      </c>
      <c r="C2419" s="466">
        <v>3</v>
      </c>
      <c r="D2419" s="466"/>
      <c r="E2419" s="466">
        <v>3</v>
      </c>
      <c r="F2419" s="466"/>
      <c r="G2419" s="301">
        <v>6</v>
      </c>
      <c r="H2419" s="300" t="s">
        <v>202</v>
      </c>
      <c r="I2419" s="466">
        <v>7</v>
      </c>
      <c r="J2419" s="466"/>
      <c r="K2419" s="196">
        <v>9</v>
      </c>
      <c r="L2419" s="301">
        <v>16</v>
      </c>
      <c r="M2419" s="300" t="s">
        <v>201</v>
      </c>
      <c r="N2419" s="196">
        <v>3</v>
      </c>
      <c r="O2419" s="466">
        <v>5</v>
      </c>
      <c r="P2419" s="466"/>
      <c r="Q2419" s="466">
        <v>8</v>
      </c>
      <c r="R2419" s="618"/>
      <c r="S2419" s="300" t="s">
        <v>200</v>
      </c>
      <c r="T2419" s="466">
        <v>0</v>
      </c>
      <c r="U2419" s="466"/>
      <c r="V2419" s="196">
        <v>1</v>
      </c>
      <c r="W2419" s="466">
        <v>1</v>
      </c>
      <c r="X2419" s="618"/>
    </row>
    <row r="2420" spans="2:24" s="50" customFormat="1">
      <c r="B2420" s="275" t="s">
        <v>199</v>
      </c>
      <c r="C2420" s="627">
        <v>6</v>
      </c>
      <c r="D2420" s="627"/>
      <c r="E2420" s="627">
        <v>5</v>
      </c>
      <c r="F2420" s="627"/>
      <c r="G2420" s="276">
        <v>11</v>
      </c>
      <c r="H2420" s="275" t="s">
        <v>198</v>
      </c>
      <c r="I2420" s="627">
        <v>8</v>
      </c>
      <c r="J2420" s="627"/>
      <c r="K2420" s="279">
        <v>7</v>
      </c>
      <c r="L2420" s="276">
        <v>15</v>
      </c>
      <c r="M2420" s="275" t="s">
        <v>197</v>
      </c>
      <c r="N2420" s="279">
        <v>4</v>
      </c>
      <c r="O2420" s="627">
        <v>1</v>
      </c>
      <c r="P2420" s="627"/>
      <c r="Q2420" s="627">
        <v>5</v>
      </c>
      <c r="R2420" s="628"/>
      <c r="S2420" s="297" t="s">
        <v>196</v>
      </c>
      <c r="T2420" s="629">
        <v>0</v>
      </c>
      <c r="U2420" s="629"/>
      <c r="V2420" s="299">
        <v>0</v>
      </c>
      <c r="W2420" s="629">
        <v>0</v>
      </c>
      <c r="X2420" s="630"/>
    </row>
    <row r="2421" spans="2:24" s="50" customFormat="1">
      <c r="B2421" s="275" t="s">
        <v>195</v>
      </c>
      <c r="C2421" s="627">
        <v>3</v>
      </c>
      <c r="D2421" s="627"/>
      <c r="E2421" s="627">
        <v>4</v>
      </c>
      <c r="F2421" s="627"/>
      <c r="G2421" s="276">
        <v>7</v>
      </c>
      <c r="H2421" s="275" t="s">
        <v>194</v>
      </c>
      <c r="I2421" s="627">
        <v>4</v>
      </c>
      <c r="J2421" s="627"/>
      <c r="K2421" s="279">
        <v>5</v>
      </c>
      <c r="L2421" s="276">
        <v>9</v>
      </c>
      <c r="M2421" s="275" t="s">
        <v>193</v>
      </c>
      <c r="N2421" s="279">
        <v>1</v>
      </c>
      <c r="O2421" s="627">
        <v>1</v>
      </c>
      <c r="P2421" s="627"/>
      <c r="Q2421" s="627">
        <v>2</v>
      </c>
      <c r="R2421" s="628"/>
      <c r="S2421" s="275" t="s">
        <v>192</v>
      </c>
      <c r="T2421" s="627">
        <v>0</v>
      </c>
      <c r="U2421" s="627"/>
      <c r="V2421" s="279">
        <v>0</v>
      </c>
      <c r="W2421" s="627">
        <v>0</v>
      </c>
      <c r="X2421" s="628"/>
    </row>
    <row r="2422" spans="2:24" s="50" customFormat="1">
      <c r="B2422" s="275" t="s">
        <v>191</v>
      </c>
      <c r="C2422" s="627">
        <v>2</v>
      </c>
      <c r="D2422" s="627"/>
      <c r="E2422" s="627">
        <v>3</v>
      </c>
      <c r="F2422" s="627"/>
      <c r="G2422" s="276">
        <v>5</v>
      </c>
      <c r="H2422" s="275" t="s">
        <v>190</v>
      </c>
      <c r="I2422" s="627">
        <v>5</v>
      </c>
      <c r="J2422" s="627"/>
      <c r="K2422" s="279">
        <v>3</v>
      </c>
      <c r="L2422" s="276">
        <v>8</v>
      </c>
      <c r="M2422" s="275" t="s">
        <v>189</v>
      </c>
      <c r="N2422" s="279">
        <v>1</v>
      </c>
      <c r="O2422" s="627">
        <v>0</v>
      </c>
      <c r="P2422" s="627"/>
      <c r="Q2422" s="627">
        <v>1</v>
      </c>
      <c r="R2422" s="628"/>
      <c r="S2422" s="275" t="s">
        <v>188</v>
      </c>
      <c r="T2422" s="627">
        <v>0</v>
      </c>
      <c r="U2422" s="627"/>
      <c r="V2422" s="279">
        <v>0</v>
      </c>
      <c r="W2422" s="627">
        <v>0</v>
      </c>
      <c r="X2422" s="628"/>
    </row>
    <row r="2423" spans="2:24" s="50" customFormat="1">
      <c r="B2423" s="275" t="s">
        <v>187</v>
      </c>
      <c r="C2423" s="627">
        <v>0</v>
      </c>
      <c r="D2423" s="627"/>
      <c r="E2423" s="627">
        <v>5</v>
      </c>
      <c r="F2423" s="627"/>
      <c r="G2423" s="276">
        <v>5</v>
      </c>
      <c r="H2423" s="275" t="s">
        <v>186</v>
      </c>
      <c r="I2423" s="627">
        <v>1</v>
      </c>
      <c r="J2423" s="627"/>
      <c r="K2423" s="279">
        <v>1</v>
      </c>
      <c r="L2423" s="276">
        <v>2</v>
      </c>
      <c r="M2423" s="275" t="s">
        <v>185</v>
      </c>
      <c r="N2423" s="279">
        <v>1</v>
      </c>
      <c r="O2423" s="627">
        <v>1</v>
      </c>
      <c r="P2423" s="627"/>
      <c r="Q2423" s="627">
        <v>2</v>
      </c>
      <c r="R2423" s="628"/>
      <c r="S2423" s="275" t="s">
        <v>184</v>
      </c>
      <c r="T2423" s="627">
        <v>0</v>
      </c>
      <c r="U2423" s="627"/>
      <c r="V2423" s="279">
        <v>0</v>
      </c>
      <c r="W2423" s="627">
        <v>0</v>
      </c>
      <c r="X2423" s="628"/>
    </row>
    <row r="2424" spans="2:24" s="50" customFormat="1" ht="14.25" thickBot="1">
      <c r="B2424" s="277" t="s">
        <v>183</v>
      </c>
      <c r="C2424" s="632">
        <v>2</v>
      </c>
      <c r="D2424" s="632"/>
      <c r="E2424" s="632">
        <v>3</v>
      </c>
      <c r="F2424" s="632"/>
      <c r="G2424" s="278">
        <v>5</v>
      </c>
      <c r="H2424" s="277" t="s">
        <v>182</v>
      </c>
      <c r="I2424" s="632">
        <v>3</v>
      </c>
      <c r="J2424" s="632"/>
      <c r="K2424" s="280">
        <v>4</v>
      </c>
      <c r="L2424" s="278">
        <v>7</v>
      </c>
      <c r="M2424" s="277" t="s">
        <v>181</v>
      </c>
      <c r="N2424" s="280">
        <v>1</v>
      </c>
      <c r="O2424" s="632">
        <v>1</v>
      </c>
      <c r="P2424" s="632"/>
      <c r="Q2424" s="632">
        <v>2</v>
      </c>
      <c r="R2424" s="647"/>
      <c r="S2424" s="300" t="s">
        <v>180</v>
      </c>
      <c r="T2424" s="466">
        <v>0</v>
      </c>
      <c r="U2424" s="466"/>
      <c r="V2424" s="196">
        <v>0</v>
      </c>
      <c r="W2424" s="466">
        <v>0</v>
      </c>
      <c r="X2424" s="618"/>
    </row>
    <row r="2425" spans="2:24" s="50" customFormat="1" ht="14.25" thickBot="1">
      <c r="F2425" s="643" t="s">
        <v>179</v>
      </c>
      <c r="G2425" s="643"/>
      <c r="H2425" s="643"/>
      <c r="I2425" s="643"/>
      <c r="S2425" s="297" t="s">
        <v>178</v>
      </c>
      <c r="T2425" s="629">
        <v>0</v>
      </c>
      <c r="U2425" s="629"/>
      <c r="V2425" s="299">
        <v>0</v>
      </c>
      <c r="W2425" s="629">
        <v>0</v>
      </c>
      <c r="X2425" s="630"/>
    </row>
    <row r="2426" spans="2:24" s="50" customFormat="1">
      <c r="B2426" s="281" t="s">
        <v>177</v>
      </c>
      <c r="C2426" s="634">
        <f>SUM(C2400:D2404)</f>
        <v>29</v>
      </c>
      <c r="D2426" s="634"/>
      <c r="E2426" s="634">
        <f>SUM(E2400:F2404)</f>
        <v>19</v>
      </c>
      <c r="F2426" s="634"/>
      <c r="G2426" s="282">
        <f>SUM(C2426:F2426)</f>
        <v>48</v>
      </c>
      <c r="H2426" s="281" t="s">
        <v>176</v>
      </c>
      <c r="I2426" s="633">
        <f>SUM(N2400:N2404)</f>
        <v>22</v>
      </c>
      <c r="J2426" s="633"/>
      <c r="K2426" s="287">
        <f>SUM(O2400:P2404)</f>
        <v>21</v>
      </c>
      <c r="L2426" s="282">
        <f t="shared" ref="L2426:L2432" si="398">SUM(H2426:K2426)</f>
        <v>43</v>
      </c>
      <c r="M2426" s="268" t="s">
        <v>175</v>
      </c>
      <c r="N2426" s="290">
        <f>SUM(T2425:U2430)</f>
        <v>0</v>
      </c>
      <c r="O2426" s="634">
        <f>SUM(V2425:V2429)</f>
        <v>0</v>
      </c>
      <c r="P2426" s="634"/>
      <c r="Q2426" s="634">
        <f t="shared" ref="Q2426:Q2427" si="399">SUM(M2426:P2426)</f>
        <v>0</v>
      </c>
      <c r="R2426" s="644">
        <f t="shared" ref="R2426:R2427" si="400">SUM(N2426:Q2426)</f>
        <v>0</v>
      </c>
      <c r="S2426" s="275" t="s">
        <v>174</v>
      </c>
      <c r="T2426" s="627">
        <v>0</v>
      </c>
      <c r="U2426" s="627"/>
      <c r="V2426" s="279">
        <v>0</v>
      </c>
      <c r="W2426" s="627">
        <v>0</v>
      </c>
      <c r="X2426" s="628"/>
    </row>
    <row r="2427" spans="2:24" s="50" customFormat="1" ht="14.25" thickBot="1">
      <c r="B2427" s="283" t="s">
        <v>173</v>
      </c>
      <c r="C2427" s="645">
        <f>SUM(C2405:D2409)</f>
        <v>22</v>
      </c>
      <c r="D2427" s="645"/>
      <c r="E2427" s="645">
        <f>SUM(E2405:F2409)</f>
        <v>8</v>
      </c>
      <c r="F2427" s="645"/>
      <c r="G2427" s="284">
        <f t="shared" ref="G2427:G2435" si="401">SUM(C2427:F2427)</f>
        <v>30</v>
      </c>
      <c r="H2427" s="283" t="s">
        <v>172</v>
      </c>
      <c r="I2427" s="648">
        <f>SUM(N2405:N2409)</f>
        <v>18</v>
      </c>
      <c r="J2427" s="648"/>
      <c r="K2427" s="288">
        <f>SUM(O2405:P2409)</f>
        <v>20</v>
      </c>
      <c r="L2427" s="284">
        <f t="shared" si="398"/>
        <v>38</v>
      </c>
      <c r="M2427" s="269" t="s">
        <v>159</v>
      </c>
      <c r="N2427" s="291">
        <f>T2430</f>
        <v>0</v>
      </c>
      <c r="O2427" s="641">
        <f>V2430</f>
        <v>0</v>
      </c>
      <c r="P2427" s="641"/>
      <c r="Q2427" s="641">
        <f t="shared" si="399"/>
        <v>0</v>
      </c>
      <c r="R2427" s="660">
        <f t="shared" si="400"/>
        <v>0</v>
      </c>
      <c r="S2427" s="275" t="s">
        <v>171</v>
      </c>
      <c r="T2427" s="627">
        <v>0</v>
      </c>
      <c r="U2427" s="627"/>
      <c r="V2427" s="279">
        <v>0</v>
      </c>
      <c r="W2427" s="627">
        <v>0</v>
      </c>
      <c r="X2427" s="628"/>
    </row>
    <row r="2428" spans="2:24" s="50" customFormat="1" ht="14.25" thickBot="1">
      <c r="B2428" s="283" t="s">
        <v>170</v>
      </c>
      <c r="C2428" s="645">
        <f>SUM(C2410:D2414)</f>
        <v>27</v>
      </c>
      <c r="D2428" s="645"/>
      <c r="E2428" s="645">
        <f>SUM(E2410:F2414)</f>
        <v>18</v>
      </c>
      <c r="F2428" s="645"/>
      <c r="G2428" s="284">
        <f t="shared" si="401"/>
        <v>45</v>
      </c>
      <c r="H2428" s="283" t="s">
        <v>169</v>
      </c>
      <c r="I2428" s="648">
        <f>SUM(N2410:N2414)</f>
        <v>27</v>
      </c>
      <c r="J2428" s="648"/>
      <c r="K2428" s="288">
        <f>SUM(O2410:P2414)</f>
        <v>16</v>
      </c>
      <c r="L2428" s="284">
        <f t="shared" si="398"/>
        <v>43</v>
      </c>
      <c r="S2428" s="275" t="s">
        <v>168</v>
      </c>
      <c r="T2428" s="627">
        <v>0</v>
      </c>
      <c r="U2428" s="627"/>
      <c r="V2428" s="279">
        <v>0</v>
      </c>
      <c r="W2428" s="627">
        <v>0</v>
      </c>
      <c r="X2428" s="628"/>
    </row>
    <row r="2429" spans="2:24" s="50" customFormat="1">
      <c r="B2429" s="283" t="s">
        <v>167</v>
      </c>
      <c r="C2429" s="645">
        <f>SUM(C2415:D2419)</f>
        <v>17</v>
      </c>
      <c r="D2429" s="645"/>
      <c r="E2429" s="645">
        <f>SUM(E2415:F2419)</f>
        <v>27</v>
      </c>
      <c r="F2429" s="645"/>
      <c r="G2429" s="284">
        <f t="shared" si="401"/>
        <v>44</v>
      </c>
      <c r="H2429" s="283" t="s">
        <v>166</v>
      </c>
      <c r="I2429" s="648">
        <f>SUM(N2415:N2419)</f>
        <v>18</v>
      </c>
      <c r="J2429" s="648"/>
      <c r="K2429" s="288">
        <f>SUM(O2415:P2419)</f>
        <v>13</v>
      </c>
      <c r="L2429" s="284">
        <f t="shared" si="398"/>
        <v>31</v>
      </c>
      <c r="M2429" s="639" t="s">
        <v>165</v>
      </c>
      <c r="N2429" s="635">
        <f>SUM(I2429:J2435,N2426:N2427)</f>
        <v>41</v>
      </c>
      <c r="O2429" s="635">
        <f>SUM(K2429:K2435,O2426:P2427)</f>
        <v>30</v>
      </c>
      <c r="P2429" s="635"/>
      <c r="Q2429" s="635">
        <f t="shared" ref="Q2429:Q2430" si="402">SUM(M2429:P2429)</f>
        <v>71</v>
      </c>
      <c r="R2429" s="637">
        <f t="shared" ref="R2429:R2430" si="403">SUM(N2429:Q2429)</f>
        <v>142</v>
      </c>
      <c r="S2429" s="300" t="s">
        <v>164</v>
      </c>
      <c r="T2429" s="302">
        <v>0</v>
      </c>
      <c r="U2429" s="302">
        <v>0</v>
      </c>
      <c r="V2429" s="302">
        <v>0</v>
      </c>
      <c r="W2429" s="466">
        <v>0</v>
      </c>
      <c r="X2429" s="618"/>
    </row>
    <row r="2430" spans="2:24" s="50" customFormat="1" ht="14.25" thickBot="1">
      <c r="B2430" s="283" t="s">
        <v>163</v>
      </c>
      <c r="C2430" s="645">
        <f>SUM(C2420:D2424)</f>
        <v>13</v>
      </c>
      <c r="D2430" s="645"/>
      <c r="E2430" s="645">
        <f>SUM(E2420:F2424)</f>
        <v>20</v>
      </c>
      <c r="F2430" s="645"/>
      <c r="G2430" s="284">
        <f t="shared" si="401"/>
        <v>33</v>
      </c>
      <c r="H2430" s="283" t="s">
        <v>162</v>
      </c>
      <c r="I2430" s="648">
        <f>SUM(N2420:N2424)</f>
        <v>8</v>
      </c>
      <c r="J2430" s="648"/>
      <c r="K2430" s="288">
        <f>SUM(O2420:P2424)</f>
        <v>4</v>
      </c>
      <c r="L2430" s="284">
        <f t="shared" si="398"/>
        <v>12</v>
      </c>
      <c r="M2430" s="640"/>
      <c r="N2430" s="636"/>
      <c r="O2430" s="636"/>
      <c r="P2430" s="636"/>
      <c r="Q2430" s="636">
        <f t="shared" si="402"/>
        <v>0</v>
      </c>
      <c r="R2430" s="638">
        <f t="shared" si="403"/>
        <v>0</v>
      </c>
      <c r="S2430" s="277" t="s">
        <v>159</v>
      </c>
      <c r="T2430" s="632">
        <v>0</v>
      </c>
      <c r="U2430" s="632"/>
      <c r="V2430" s="280">
        <v>0</v>
      </c>
      <c r="W2430" s="632">
        <v>0</v>
      </c>
      <c r="X2430" s="647"/>
    </row>
    <row r="2431" spans="2:24" s="50" customFormat="1" ht="14.25" thickBot="1">
      <c r="B2431" s="283" t="s">
        <v>158</v>
      </c>
      <c r="C2431" s="645">
        <f>SUM(I2400:J2404)</f>
        <v>19</v>
      </c>
      <c r="D2431" s="645"/>
      <c r="E2431" s="645">
        <f>SUM(K2400:K2404)</f>
        <v>15</v>
      </c>
      <c r="F2431" s="645"/>
      <c r="G2431" s="284">
        <f t="shared" si="401"/>
        <v>34</v>
      </c>
      <c r="H2431" s="283" t="s">
        <v>157</v>
      </c>
      <c r="I2431" s="648">
        <f>SUM(T2400:U2404)</f>
        <v>8</v>
      </c>
      <c r="J2431" s="648"/>
      <c r="K2431" s="288">
        <f>SUM(V2400:V2404)</f>
        <v>4</v>
      </c>
      <c r="L2431" s="284">
        <f t="shared" si="398"/>
        <v>12</v>
      </c>
      <c r="M2431" s="292" t="s">
        <v>161</v>
      </c>
      <c r="N2431" s="319"/>
      <c r="O2431" s="320"/>
      <c r="P2431" s="649">
        <f>Q2429/Q2433*100</f>
        <v>11.234177215189874</v>
      </c>
      <c r="Q2431" s="650"/>
      <c r="R2431" s="271" t="s">
        <v>160</v>
      </c>
    </row>
    <row r="2432" spans="2:24" s="50" customFormat="1" ht="14.25" thickBot="1">
      <c r="B2432" s="283" t="s">
        <v>156</v>
      </c>
      <c r="C2432" s="645">
        <f>SUM(I2405:J2409)</f>
        <v>22</v>
      </c>
      <c r="D2432" s="645"/>
      <c r="E2432" s="645">
        <f>SUM(K2405:K2409)</f>
        <v>30</v>
      </c>
      <c r="F2432" s="645"/>
      <c r="G2432" s="284">
        <f t="shared" si="401"/>
        <v>52</v>
      </c>
      <c r="H2432" s="283" t="s">
        <v>155</v>
      </c>
      <c r="I2432" s="648">
        <f>SUM(T2405:U2409)</f>
        <v>6</v>
      </c>
      <c r="J2432" s="648"/>
      <c r="K2432" s="288">
        <f>SUM(V2405:V2409)</f>
        <v>5</v>
      </c>
      <c r="L2432" s="284">
        <f t="shared" si="398"/>
        <v>11</v>
      </c>
    </row>
    <row r="2433" spans="2:24" s="50" customFormat="1">
      <c r="B2433" s="283" t="s">
        <v>154</v>
      </c>
      <c r="C2433" s="645">
        <f>SUM(I2410:J2414)</f>
        <v>29</v>
      </c>
      <c r="D2433" s="645"/>
      <c r="E2433" s="645">
        <f>SUM(K2410:K2414)</f>
        <v>25</v>
      </c>
      <c r="F2433" s="645"/>
      <c r="G2433" s="284">
        <f t="shared" si="401"/>
        <v>54</v>
      </c>
      <c r="H2433" s="283" t="s">
        <v>153</v>
      </c>
      <c r="I2433" s="648">
        <f>SUM(T2410:U2414)</f>
        <v>1</v>
      </c>
      <c r="J2433" s="648"/>
      <c r="K2433" s="288">
        <f>SUM(V2410:V2414)</f>
        <v>2</v>
      </c>
      <c r="L2433" s="284">
        <f>SUM(H2433:K2433)</f>
        <v>3</v>
      </c>
      <c r="M2433" s="639" t="s">
        <v>152</v>
      </c>
      <c r="N2433" s="635">
        <f>SUM(C2426:D2435,I2426:J2435,N2426:N2427)</f>
        <v>331</v>
      </c>
      <c r="O2433" s="635">
        <f>SUM(E2426:F2435,K2426:K2435,O2426:P2427)</f>
        <v>301</v>
      </c>
      <c r="P2433" s="635"/>
      <c r="Q2433" s="635">
        <f>SUM(N2433:P2434)</f>
        <v>632</v>
      </c>
      <c r="R2433" s="637"/>
      <c r="S2433" s="651" t="s">
        <v>151</v>
      </c>
      <c r="T2433" s="623">
        <v>36</v>
      </c>
      <c r="U2433" s="623"/>
      <c r="V2433" s="623">
        <v>37</v>
      </c>
      <c r="W2433" s="623">
        <v>37</v>
      </c>
      <c r="X2433" s="625"/>
    </row>
    <row r="2434" spans="2:24" s="50" customFormat="1" ht="14.25" thickBot="1">
      <c r="B2434" s="283" t="s">
        <v>150</v>
      </c>
      <c r="C2434" s="645">
        <f>SUM(I2415:J2419)</f>
        <v>24</v>
      </c>
      <c r="D2434" s="645"/>
      <c r="E2434" s="645">
        <f>SUM(K2415:K2419)</f>
        <v>32</v>
      </c>
      <c r="F2434" s="645"/>
      <c r="G2434" s="284">
        <f t="shared" si="401"/>
        <v>56</v>
      </c>
      <c r="H2434" s="283" t="s">
        <v>149</v>
      </c>
      <c r="I2434" s="648">
        <f>SUM(T2415:U2419)</f>
        <v>0</v>
      </c>
      <c r="J2434" s="648"/>
      <c r="K2434" s="288">
        <f>SUM(V2415:V2419)</f>
        <v>2</v>
      </c>
      <c r="L2434" s="284">
        <f t="shared" ref="L2434:L2435" si="404">SUM(H2434:K2434)</f>
        <v>2</v>
      </c>
      <c r="M2434" s="640"/>
      <c r="N2434" s="636"/>
      <c r="O2434" s="636"/>
      <c r="P2434" s="636"/>
      <c r="Q2434" s="636"/>
      <c r="R2434" s="638"/>
      <c r="S2434" s="652"/>
      <c r="T2434" s="624"/>
      <c r="U2434" s="624"/>
      <c r="V2434" s="624"/>
      <c r="W2434" s="624"/>
      <c r="X2434" s="626"/>
    </row>
    <row r="2435" spans="2:24" s="50" customFormat="1" ht="14.25" thickBot="1">
      <c r="B2435" s="285" t="s">
        <v>148</v>
      </c>
      <c r="C2435" s="641">
        <f>SUM(I2420:J2424)</f>
        <v>21</v>
      </c>
      <c r="D2435" s="641"/>
      <c r="E2435" s="641">
        <f>SUM(K2420:K2424)</f>
        <v>20</v>
      </c>
      <c r="F2435" s="641"/>
      <c r="G2435" s="286">
        <f t="shared" si="401"/>
        <v>41</v>
      </c>
      <c r="H2435" s="285" t="s">
        <v>147</v>
      </c>
      <c r="I2435" s="653">
        <f>SUM(T2420:U2424)</f>
        <v>0</v>
      </c>
      <c r="J2435" s="653"/>
      <c r="K2435" s="289">
        <f>SUM(V2420:V2424)</f>
        <v>0</v>
      </c>
      <c r="L2435" s="286">
        <f t="shared" si="404"/>
        <v>0</v>
      </c>
      <c r="M2435" s="269" t="s">
        <v>7</v>
      </c>
      <c r="N2435" s="306"/>
      <c r="O2435" s="306"/>
      <c r="P2435" s="306"/>
      <c r="Q2435" s="661">
        <f>字別人口!Q136</f>
        <v>258</v>
      </c>
      <c r="R2435" s="662"/>
      <c r="S2435" s="643" t="s">
        <v>146</v>
      </c>
      <c r="T2435" s="643"/>
      <c r="U2435" s="643"/>
      <c r="V2435" s="643"/>
      <c r="W2435" s="169">
        <v>58</v>
      </c>
      <c r="X2435" s="107">
        <v>74</v>
      </c>
    </row>
    <row r="2437" spans="2:24" s="50" customFormat="1"/>
    <row r="2438" spans="2:24" s="50" customFormat="1" ht="13.5" customHeight="1">
      <c r="B2438" s="643" t="s">
        <v>1</v>
      </c>
      <c r="C2438" s="643"/>
      <c r="D2438" s="643" t="s">
        <v>2</v>
      </c>
      <c r="E2438" s="643"/>
      <c r="F2438" s="643"/>
      <c r="G2438" s="643"/>
      <c r="H2438" s="643"/>
      <c r="I2438" s="643"/>
      <c r="J2438" s="631" t="s">
        <v>338</v>
      </c>
      <c r="K2438" s="631"/>
      <c r="L2438" s="631"/>
      <c r="M2438" s="631"/>
      <c r="N2438" s="631"/>
      <c r="O2438" s="631"/>
      <c r="P2438" s="631"/>
      <c r="U2438" s="193" t="str">
        <f>$U$2</f>
        <v>平成29年11月30日</v>
      </c>
      <c r="V2438" s="193"/>
      <c r="W2438" s="193"/>
      <c r="X2438" s="193" t="s">
        <v>0</v>
      </c>
    </row>
    <row r="2439" spans="2:24" s="50" customFormat="1" ht="13.5" customHeight="1">
      <c r="B2439" s="643" t="s">
        <v>282</v>
      </c>
      <c r="C2439" s="643"/>
      <c r="D2439" s="643" t="s">
        <v>85</v>
      </c>
      <c r="E2439" s="643"/>
      <c r="F2439" s="643"/>
      <c r="G2439" s="643"/>
      <c r="H2439" s="260"/>
      <c r="I2439" s="260"/>
      <c r="J2439" s="631"/>
      <c r="K2439" s="631"/>
      <c r="L2439" s="631"/>
      <c r="M2439" s="631"/>
      <c r="N2439" s="631"/>
      <c r="O2439" s="631"/>
      <c r="P2439" s="631"/>
      <c r="U2439" s="193" t="str">
        <f>$U$3</f>
        <v>平成29年12月 1日</v>
      </c>
      <c r="V2439" s="193"/>
      <c r="W2439" s="193"/>
      <c r="X2439" s="193" t="s">
        <v>3</v>
      </c>
    </row>
    <row r="2440" spans="2:24" s="50" customFormat="1" ht="13.5" customHeight="1" thickBot="1">
      <c r="J2440" s="273"/>
      <c r="K2440" s="273"/>
      <c r="L2440" s="273"/>
      <c r="M2440" s="273"/>
      <c r="N2440" s="273"/>
      <c r="O2440" s="273"/>
      <c r="P2440" s="273"/>
      <c r="U2440" s="260"/>
      <c r="X2440" s="260"/>
    </row>
    <row r="2441" spans="2:24" s="50" customFormat="1">
      <c r="B2441" s="294" t="s">
        <v>280</v>
      </c>
      <c r="C2441" s="642" t="s">
        <v>4</v>
      </c>
      <c r="D2441" s="642"/>
      <c r="E2441" s="642" t="s">
        <v>5</v>
      </c>
      <c r="F2441" s="642"/>
      <c r="G2441" s="295" t="s">
        <v>6</v>
      </c>
      <c r="H2441" s="294" t="s">
        <v>280</v>
      </c>
      <c r="I2441" s="642" t="s">
        <v>4</v>
      </c>
      <c r="J2441" s="642"/>
      <c r="K2441" s="296" t="s">
        <v>5</v>
      </c>
      <c r="L2441" s="295" t="s">
        <v>6</v>
      </c>
      <c r="M2441" s="294" t="s">
        <v>280</v>
      </c>
      <c r="N2441" s="296" t="s">
        <v>4</v>
      </c>
      <c r="O2441" s="642" t="s">
        <v>5</v>
      </c>
      <c r="P2441" s="642"/>
      <c r="Q2441" s="642" t="s">
        <v>6</v>
      </c>
      <c r="R2441" s="646"/>
      <c r="S2441" s="294" t="s">
        <v>280</v>
      </c>
      <c r="T2441" s="642" t="s">
        <v>4</v>
      </c>
      <c r="U2441" s="642"/>
      <c r="V2441" s="296" t="s">
        <v>5</v>
      </c>
      <c r="W2441" s="642" t="s">
        <v>6</v>
      </c>
      <c r="X2441" s="646"/>
    </row>
    <row r="2442" spans="2:24" s="50" customFormat="1">
      <c r="B2442" s="297" t="s">
        <v>279</v>
      </c>
      <c r="C2442" s="629">
        <v>5</v>
      </c>
      <c r="D2442" s="629"/>
      <c r="E2442" s="629">
        <v>2</v>
      </c>
      <c r="F2442" s="629"/>
      <c r="G2442" s="298">
        <v>7</v>
      </c>
      <c r="H2442" s="297" t="s">
        <v>278</v>
      </c>
      <c r="I2442" s="629">
        <v>6</v>
      </c>
      <c r="J2442" s="629"/>
      <c r="K2442" s="299">
        <v>4</v>
      </c>
      <c r="L2442" s="298">
        <v>10</v>
      </c>
      <c r="M2442" s="297" t="s">
        <v>277</v>
      </c>
      <c r="N2442" s="299">
        <v>6</v>
      </c>
      <c r="O2442" s="629">
        <v>9</v>
      </c>
      <c r="P2442" s="629"/>
      <c r="Q2442" s="629">
        <v>15</v>
      </c>
      <c r="R2442" s="630"/>
      <c r="S2442" s="297" t="s">
        <v>276</v>
      </c>
      <c r="T2442" s="629">
        <v>2</v>
      </c>
      <c r="U2442" s="629"/>
      <c r="V2442" s="299">
        <v>5</v>
      </c>
      <c r="W2442" s="629">
        <v>7</v>
      </c>
      <c r="X2442" s="630"/>
    </row>
    <row r="2443" spans="2:24" s="50" customFormat="1">
      <c r="B2443" s="275" t="s">
        <v>275</v>
      </c>
      <c r="C2443" s="627">
        <v>5</v>
      </c>
      <c r="D2443" s="627"/>
      <c r="E2443" s="627">
        <v>3</v>
      </c>
      <c r="F2443" s="627"/>
      <c r="G2443" s="276">
        <v>8</v>
      </c>
      <c r="H2443" s="275" t="s">
        <v>274</v>
      </c>
      <c r="I2443" s="627">
        <v>6</v>
      </c>
      <c r="J2443" s="627"/>
      <c r="K2443" s="279">
        <v>4</v>
      </c>
      <c r="L2443" s="276">
        <v>10</v>
      </c>
      <c r="M2443" s="275" t="s">
        <v>273</v>
      </c>
      <c r="N2443" s="279">
        <v>3</v>
      </c>
      <c r="O2443" s="627">
        <v>3</v>
      </c>
      <c r="P2443" s="627"/>
      <c r="Q2443" s="627">
        <v>6</v>
      </c>
      <c r="R2443" s="628"/>
      <c r="S2443" s="275" t="s">
        <v>272</v>
      </c>
      <c r="T2443" s="627">
        <v>1</v>
      </c>
      <c r="U2443" s="627"/>
      <c r="V2443" s="279">
        <v>2</v>
      </c>
      <c r="W2443" s="627">
        <v>3</v>
      </c>
      <c r="X2443" s="628"/>
    </row>
    <row r="2444" spans="2:24" s="50" customFormat="1">
      <c r="B2444" s="275" t="s">
        <v>271</v>
      </c>
      <c r="C2444" s="627">
        <v>2</v>
      </c>
      <c r="D2444" s="627"/>
      <c r="E2444" s="627">
        <v>0</v>
      </c>
      <c r="F2444" s="627"/>
      <c r="G2444" s="276">
        <v>2</v>
      </c>
      <c r="H2444" s="275" t="s">
        <v>270</v>
      </c>
      <c r="I2444" s="627">
        <v>4</v>
      </c>
      <c r="J2444" s="627"/>
      <c r="K2444" s="279">
        <v>3</v>
      </c>
      <c r="L2444" s="276">
        <v>7</v>
      </c>
      <c r="M2444" s="275" t="s">
        <v>269</v>
      </c>
      <c r="N2444" s="279">
        <v>4</v>
      </c>
      <c r="O2444" s="627">
        <v>4</v>
      </c>
      <c r="P2444" s="627"/>
      <c r="Q2444" s="627">
        <v>8</v>
      </c>
      <c r="R2444" s="628"/>
      <c r="S2444" s="275" t="s">
        <v>268</v>
      </c>
      <c r="T2444" s="627">
        <v>5</v>
      </c>
      <c r="U2444" s="627"/>
      <c r="V2444" s="279">
        <v>2</v>
      </c>
      <c r="W2444" s="627">
        <v>7</v>
      </c>
      <c r="X2444" s="628"/>
    </row>
    <row r="2445" spans="2:24" s="50" customFormat="1">
      <c r="B2445" s="275" t="s">
        <v>267</v>
      </c>
      <c r="C2445" s="627">
        <v>4</v>
      </c>
      <c r="D2445" s="627"/>
      <c r="E2445" s="627">
        <v>1</v>
      </c>
      <c r="F2445" s="627"/>
      <c r="G2445" s="276">
        <v>5</v>
      </c>
      <c r="H2445" s="275" t="s">
        <v>266</v>
      </c>
      <c r="I2445" s="627">
        <v>7</v>
      </c>
      <c r="J2445" s="627"/>
      <c r="K2445" s="279">
        <v>6</v>
      </c>
      <c r="L2445" s="276">
        <v>13</v>
      </c>
      <c r="M2445" s="275" t="s">
        <v>265</v>
      </c>
      <c r="N2445" s="279">
        <v>3</v>
      </c>
      <c r="O2445" s="627">
        <v>4</v>
      </c>
      <c r="P2445" s="627"/>
      <c r="Q2445" s="627">
        <v>7</v>
      </c>
      <c r="R2445" s="628"/>
      <c r="S2445" s="275" t="s">
        <v>264</v>
      </c>
      <c r="T2445" s="627">
        <v>2</v>
      </c>
      <c r="U2445" s="627"/>
      <c r="V2445" s="279">
        <v>2</v>
      </c>
      <c r="W2445" s="627">
        <v>4</v>
      </c>
      <c r="X2445" s="628"/>
    </row>
    <row r="2446" spans="2:24" s="50" customFormat="1">
      <c r="B2446" s="300" t="s">
        <v>263</v>
      </c>
      <c r="C2446" s="466">
        <v>3</v>
      </c>
      <c r="D2446" s="466"/>
      <c r="E2446" s="466">
        <v>5</v>
      </c>
      <c r="F2446" s="466"/>
      <c r="G2446" s="301">
        <v>8</v>
      </c>
      <c r="H2446" s="300" t="s">
        <v>262</v>
      </c>
      <c r="I2446" s="466">
        <v>4</v>
      </c>
      <c r="J2446" s="466"/>
      <c r="K2446" s="196">
        <v>1</v>
      </c>
      <c r="L2446" s="301">
        <v>5</v>
      </c>
      <c r="M2446" s="300" t="s">
        <v>261</v>
      </c>
      <c r="N2446" s="196">
        <v>6</v>
      </c>
      <c r="O2446" s="466">
        <v>3</v>
      </c>
      <c r="P2446" s="466"/>
      <c r="Q2446" s="466">
        <v>9</v>
      </c>
      <c r="R2446" s="618"/>
      <c r="S2446" s="300" t="s">
        <v>260</v>
      </c>
      <c r="T2446" s="466">
        <v>4</v>
      </c>
      <c r="U2446" s="466"/>
      <c r="V2446" s="196">
        <v>2</v>
      </c>
      <c r="W2446" s="466">
        <v>6</v>
      </c>
      <c r="X2446" s="618"/>
    </row>
    <row r="2447" spans="2:24" s="50" customFormat="1">
      <c r="B2447" s="275" t="s">
        <v>259</v>
      </c>
      <c r="C2447" s="627">
        <v>6</v>
      </c>
      <c r="D2447" s="627"/>
      <c r="E2447" s="627">
        <v>4</v>
      </c>
      <c r="F2447" s="627"/>
      <c r="G2447" s="276">
        <v>10</v>
      </c>
      <c r="H2447" s="275" t="s">
        <v>258</v>
      </c>
      <c r="I2447" s="627">
        <v>2</v>
      </c>
      <c r="J2447" s="627"/>
      <c r="K2447" s="279">
        <v>7</v>
      </c>
      <c r="L2447" s="276">
        <v>9</v>
      </c>
      <c r="M2447" s="275" t="s">
        <v>257</v>
      </c>
      <c r="N2447" s="279">
        <v>3</v>
      </c>
      <c r="O2447" s="627">
        <v>4</v>
      </c>
      <c r="P2447" s="627"/>
      <c r="Q2447" s="627">
        <v>7</v>
      </c>
      <c r="R2447" s="628"/>
      <c r="S2447" s="275" t="s">
        <v>256</v>
      </c>
      <c r="T2447" s="627">
        <v>5</v>
      </c>
      <c r="U2447" s="627"/>
      <c r="V2447" s="279">
        <v>2</v>
      </c>
      <c r="W2447" s="627">
        <v>7</v>
      </c>
      <c r="X2447" s="628"/>
    </row>
    <row r="2448" spans="2:24" s="50" customFormat="1">
      <c r="B2448" s="275" t="s">
        <v>255</v>
      </c>
      <c r="C2448" s="627">
        <v>1</v>
      </c>
      <c r="D2448" s="627"/>
      <c r="E2448" s="627">
        <v>5</v>
      </c>
      <c r="F2448" s="627"/>
      <c r="G2448" s="276">
        <v>6</v>
      </c>
      <c r="H2448" s="275" t="s">
        <v>254</v>
      </c>
      <c r="I2448" s="627">
        <v>5</v>
      </c>
      <c r="J2448" s="627"/>
      <c r="K2448" s="279">
        <v>7</v>
      </c>
      <c r="L2448" s="276">
        <v>12</v>
      </c>
      <c r="M2448" s="275" t="s">
        <v>253</v>
      </c>
      <c r="N2448" s="279">
        <v>2</v>
      </c>
      <c r="O2448" s="627">
        <v>2</v>
      </c>
      <c r="P2448" s="627"/>
      <c r="Q2448" s="627">
        <v>4</v>
      </c>
      <c r="R2448" s="628"/>
      <c r="S2448" s="275" t="s">
        <v>252</v>
      </c>
      <c r="T2448" s="627">
        <v>2</v>
      </c>
      <c r="U2448" s="627"/>
      <c r="V2448" s="279">
        <v>0</v>
      </c>
      <c r="W2448" s="627">
        <v>2</v>
      </c>
      <c r="X2448" s="628"/>
    </row>
    <row r="2449" spans="2:24" s="50" customFormat="1">
      <c r="B2449" s="275" t="s">
        <v>251</v>
      </c>
      <c r="C2449" s="627">
        <v>4</v>
      </c>
      <c r="D2449" s="627"/>
      <c r="E2449" s="627">
        <v>3</v>
      </c>
      <c r="F2449" s="627"/>
      <c r="G2449" s="276">
        <v>7</v>
      </c>
      <c r="H2449" s="275" t="s">
        <v>250</v>
      </c>
      <c r="I2449" s="627">
        <v>2</v>
      </c>
      <c r="J2449" s="627"/>
      <c r="K2449" s="279">
        <v>4</v>
      </c>
      <c r="L2449" s="276">
        <v>6</v>
      </c>
      <c r="M2449" s="275" t="s">
        <v>249</v>
      </c>
      <c r="N2449" s="279">
        <v>2</v>
      </c>
      <c r="O2449" s="627">
        <v>3</v>
      </c>
      <c r="P2449" s="627"/>
      <c r="Q2449" s="627">
        <v>5</v>
      </c>
      <c r="R2449" s="628"/>
      <c r="S2449" s="275" t="s">
        <v>248</v>
      </c>
      <c r="T2449" s="627">
        <v>0</v>
      </c>
      <c r="U2449" s="627"/>
      <c r="V2449" s="279">
        <v>2</v>
      </c>
      <c r="W2449" s="627">
        <v>2</v>
      </c>
      <c r="X2449" s="628"/>
    </row>
    <row r="2450" spans="2:24" s="50" customFormat="1">
      <c r="B2450" s="275" t="s">
        <v>247</v>
      </c>
      <c r="C2450" s="627">
        <v>4</v>
      </c>
      <c r="D2450" s="627"/>
      <c r="E2450" s="627">
        <v>2</v>
      </c>
      <c r="F2450" s="627"/>
      <c r="G2450" s="276">
        <v>6</v>
      </c>
      <c r="H2450" s="275" t="s">
        <v>246</v>
      </c>
      <c r="I2450" s="627">
        <v>10</v>
      </c>
      <c r="J2450" s="627"/>
      <c r="K2450" s="279">
        <v>4</v>
      </c>
      <c r="L2450" s="276">
        <v>14</v>
      </c>
      <c r="M2450" s="275" t="s">
        <v>245</v>
      </c>
      <c r="N2450" s="279">
        <v>3</v>
      </c>
      <c r="O2450" s="627">
        <v>2</v>
      </c>
      <c r="P2450" s="627"/>
      <c r="Q2450" s="627">
        <v>5</v>
      </c>
      <c r="R2450" s="628"/>
      <c r="S2450" s="275" t="s">
        <v>244</v>
      </c>
      <c r="T2450" s="627">
        <v>1</v>
      </c>
      <c r="U2450" s="627"/>
      <c r="V2450" s="279">
        <v>4</v>
      </c>
      <c r="W2450" s="627">
        <v>5</v>
      </c>
      <c r="X2450" s="628"/>
    </row>
    <row r="2451" spans="2:24" s="50" customFormat="1">
      <c r="B2451" s="300" t="s">
        <v>243</v>
      </c>
      <c r="C2451" s="466">
        <v>3</v>
      </c>
      <c r="D2451" s="466"/>
      <c r="E2451" s="466">
        <v>2</v>
      </c>
      <c r="F2451" s="466"/>
      <c r="G2451" s="301">
        <v>5</v>
      </c>
      <c r="H2451" s="300" t="s">
        <v>242</v>
      </c>
      <c r="I2451" s="466">
        <v>7</v>
      </c>
      <c r="J2451" s="466"/>
      <c r="K2451" s="196">
        <v>5</v>
      </c>
      <c r="L2451" s="301">
        <v>12</v>
      </c>
      <c r="M2451" s="300" t="s">
        <v>241</v>
      </c>
      <c r="N2451" s="196">
        <v>2</v>
      </c>
      <c r="O2451" s="466">
        <v>5</v>
      </c>
      <c r="P2451" s="466"/>
      <c r="Q2451" s="466">
        <v>7</v>
      </c>
      <c r="R2451" s="618"/>
      <c r="S2451" s="300" t="s">
        <v>240</v>
      </c>
      <c r="T2451" s="466">
        <v>1</v>
      </c>
      <c r="U2451" s="466"/>
      <c r="V2451" s="196">
        <v>3</v>
      </c>
      <c r="W2451" s="466">
        <v>4</v>
      </c>
      <c r="X2451" s="618"/>
    </row>
    <row r="2452" spans="2:24" s="50" customFormat="1">
      <c r="B2452" s="275" t="s">
        <v>239</v>
      </c>
      <c r="C2452" s="627">
        <v>1</v>
      </c>
      <c r="D2452" s="627"/>
      <c r="E2452" s="627">
        <v>4</v>
      </c>
      <c r="F2452" s="627"/>
      <c r="G2452" s="276">
        <v>5</v>
      </c>
      <c r="H2452" s="275" t="s">
        <v>238</v>
      </c>
      <c r="I2452" s="627">
        <v>5</v>
      </c>
      <c r="J2452" s="627"/>
      <c r="K2452" s="279">
        <v>4</v>
      </c>
      <c r="L2452" s="276">
        <v>9</v>
      </c>
      <c r="M2452" s="275" t="s">
        <v>237</v>
      </c>
      <c r="N2452" s="279">
        <v>0</v>
      </c>
      <c r="O2452" s="627">
        <v>3</v>
      </c>
      <c r="P2452" s="627"/>
      <c r="Q2452" s="627">
        <v>3</v>
      </c>
      <c r="R2452" s="628"/>
      <c r="S2452" s="275" t="s">
        <v>236</v>
      </c>
      <c r="T2452" s="627">
        <v>0</v>
      </c>
      <c r="U2452" s="627"/>
      <c r="V2452" s="279">
        <v>2</v>
      </c>
      <c r="W2452" s="627">
        <v>2</v>
      </c>
      <c r="X2452" s="628"/>
    </row>
    <row r="2453" spans="2:24" s="50" customFormat="1">
      <c r="B2453" s="275" t="s">
        <v>235</v>
      </c>
      <c r="C2453" s="627">
        <v>8</v>
      </c>
      <c r="D2453" s="627"/>
      <c r="E2453" s="627">
        <v>4</v>
      </c>
      <c r="F2453" s="627"/>
      <c r="G2453" s="276">
        <v>12</v>
      </c>
      <c r="H2453" s="275" t="s">
        <v>234</v>
      </c>
      <c r="I2453" s="627">
        <v>1</v>
      </c>
      <c r="J2453" s="627"/>
      <c r="K2453" s="279">
        <v>8</v>
      </c>
      <c r="L2453" s="276">
        <v>9</v>
      </c>
      <c r="M2453" s="275" t="s">
        <v>233</v>
      </c>
      <c r="N2453" s="279">
        <v>3</v>
      </c>
      <c r="O2453" s="627">
        <v>4</v>
      </c>
      <c r="P2453" s="627"/>
      <c r="Q2453" s="627">
        <v>7</v>
      </c>
      <c r="R2453" s="628"/>
      <c r="S2453" s="275" t="s">
        <v>232</v>
      </c>
      <c r="T2453" s="627">
        <v>1</v>
      </c>
      <c r="U2453" s="627"/>
      <c r="V2453" s="279">
        <v>1</v>
      </c>
      <c r="W2453" s="627">
        <v>2</v>
      </c>
      <c r="X2453" s="628"/>
    </row>
    <row r="2454" spans="2:24" s="50" customFormat="1">
      <c r="B2454" s="275" t="s">
        <v>231</v>
      </c>
      <c r="C2454" s="627">
        <v>4</v>
      </c>
      <c r="D2454" s="627"/>
      <c r="E2454" s="627">
        <v>5</v>
      </c>
      <c r="F2454" s="627"/>
      <c r="G2454" s="276">
        <v>9</v>
      </c>
      <c r="H2454" s="275" t="s">
        <v>230</v>
      </c>
      <c r="I2454" s="627">
        <v>7</v>
      </c>
      <c r="J2454" s="627"/>
      <c r="K2454" s="279">
        <v>3</v>
      </c>
      <c r="L2454" s="276">
        <v>10</v>
      </c>
      <c r="M2454" s="275" t="s">
        <v>229</v>
      </c>
      <c r="N2454" s="279">
        <v>3</v>
      </c>
      <c r="O2454" s="627">
        <v>6</v>
      </c>
      <c r="P2454" s="627"/>
      <c r="Q2454" s="627">
        <v>9</v>
      </c>
      <c r="R2454" s="628"/>
      <c r="S2454" s="275" t="s">
        <v>228</v>
      </c>
      <c r="T2454" s="627">
        <v>0</v>
      </c>
      <c r="U2454" s="627"/>
      <c r="V2454" s="279">
        <v>1</v>
      </c>
      <c r="W2454" s="627">
        <v>1</v>
      </c>
      <c r="X2454" s="628"/>
    </row>
    <row r="2455" spans="2:24" s="50" customFormat="1">
      <c r="B2455" s="275" t="s">
        <v>227</v>
      </c>
      <c r="C2455" s="627">
        <v>3</v>
      </c>
      <c r="D2455" s="627"/>
      <c r="E2455" s="627">
        <v>5</v>
      </c>
      <c r="F2455" s="627"/>
      <c r="G2455" s="276">
        <v>8</v>
      </c>
      <c r="H2455" s="275" t="s">
        <v>226</v>
      </c>
      <c r="I2455" s="627">
        <v>3</v>
      </c>
      <c r="J2455" s="627"/>
      <c r="K2455" s="279">
        <v>4</v>
      </c>
      <c r="L2455" s="276">
        <v>7</v>
      </c>
      <c r="M2455" s="275" t="s">
        <v>225</v>
      </c>
      <c r="N2455" s="279">
        <v>5</v>
      </c>
      <c r="O2455" s="627">
        <v>5</v>
      </c>
      <c r="P2455" s="627"/>
      <c r="Q2455" s="627">
        <v>10</v>
      </c>
      <c r="R2455" s="628"/>
      <c r="S2455" s="275" t="s">
        <v>224</v>
      </c>
      <c r="T2455" s="627">
        <v>0</v>
      </c>
      <c r="U2455" s="627"/>
      <c r="V2455" s="279">
        <v>0</v>
      </c>
      <c r="W2455" s="627">
        <v>0</v>
      </c>
      <c r="X2455" s="628"/>
    </row>
    <row r="2456" spans="2:24" s="50" customFormat="1">
      <c r="B2456" s="300" t="s">
        <v>223</v>
      </c>
      <c r="C2456" s="466">
        <v>4</v>
      </c>
      <c r="D2456" s="466"/>
      <c r="E2456" s="466">
        <v>11</v>
      </c>
      <c r="F2456" s="466"/>
      <c r="G2456" s="301">
        <v>15</v>
      </c>
      <c r="H2456" s="300" t="s">
        <v>222</v>
      </c>
      <c r="I2456" s="466">
        <v>6</v>
      </c>
      <c r="J2456" s="466"/>
      <c r="K2456" s="196">
        <v>3</v>
      </c>
      <c r="L2456" s="301">
        <v>9</v>
      </c>
      <c r="M2456" s="300" t="s">
        <v>221</v>
      </c>
      <c r="N2456" s="196">
        <v>5</v>
      </c>
      <c r="O2456" s="466">
        <v>6</v>
      </c>
      <c r="P2456" s="466"/>
      <c r="Q2456" s="466">
        <v>11</v>
      </c>
      <c r="R2456" s="618"/>
      <c r="S2456" s="300" t="s">
        <v>220</v>
      </c>
      <c r="T2456" s="466">
        <v>1</v>
      </c>
      <c r="U2456" s="466"/>
      <c r="V2456" s="196">
        <v>1</v>
      </c>
      <c r="W2456" s="466">
        <v>2</v>
      </c>
      <c r="X2456" s="618"/>
    </row>
    <row r="2457" spans="2:24" s="50" customFormat="1">
      <c r="B2457" s="275" t="s">
        <v>219</v>
      </c>
      <c r="C2457" s="627">
        <v>4</v>
      </c>
      <c r="D2457" s="627"/>
      <c r="E2457" s="627">
        <v>3</v>
      </c>
      <c r="F2457" s="627"/>
      <c r="G2457" s="276">
        <v>7</v>
      </c>
      <c r="H2457" s="275" t="s">
        <v>218</v>
      </c>
      <c r="I2457" s="627">
        <v>7</v>
      </c>
      <c r="J2457" s="627"/>
      <c r="K2457" s="279">
        <v>5</v>
      </c>
      <c r="L2457" s="276">
        <v>12</v>
      </c>
      <c r="M2457" s="275" t="s">
        <v>217</v>
      </c>
      <c r="N2457" s="279">
        <v>5</v>
      </c>
      <c r="O2457" s="627">
        <v>7</v>
      </c>
      <c r="P2457" s="627"/>
      <c r="Q2457" s="627">
        <v>12</v>
      </c>
      <c r="R2457" s="628"/>
      <c r="S2457" s="275" t="s">
        <v>216</v>
      </c>
      <c r="T2457" s="627">
        <v>1</v>
      </c>
      <c r="U2457" s="627"/>
      <c r="V2457" s="279">
        <v>3</v>
      </c>
      <c r="W2457" s="627">
        <v>4</v>
      </c>
      <c r="X2457" s="628"/>
    </row>
    <row r="2458" spans="2:24" s="50" customFormat="1">
      <c r="B2458" s="275" t="s">
        <v>215</v>
      </c>
      <c r="C2458" s="627">
        <v>8</v>
      </c>
      <c r="D2458" s="627"/>
      <c r="E2458" s="627">
        <v>7</v>
      </c>
      <c r="F2458" s="627"/>
      <c r="G2458" s="276">
        <v>15</v>
      </c>
      <c r="H2458" s="275" t="s">
        <v>214</v>
      </c>
      <c r="I2458" s="627">
        <v>4</v>
      </c>
      <c r="J2458" s="627"/>
      <c r="K2458" s="279">
        <v>5</v>
      </c>
      <c r="L2458" s="276">
        <v>9</v>
      </c>
      <c r="M2458" s="275" t="s">
        <v>213</v>
      </c>
      <c r="N2458" s="279">
        <v>6</v>
      </c>
      <c r="O2458" s="627">
        <v>7</v>
      </c>
      <c r="P2458" s="627"/>
      <c r="Q2458" s="627">
        <v>13</v>
      </c>
      <c r="R2458" s="628"/>
      <c r="S2458" s="275" t="s">
        <v>212</v>
      </c>
      <c r="T2458" s="627">
        <v>1</v>
      </c>
      <c r="U2458" s="627"/>
      <c r="V2458" s="279">
        <v>2</v>
      </c>
      <c r="W2458" s="627">
        <v>3</v>
      </c>
      <c r="X2458" s="628"/>
    </row>
    <row r="2459" spans="2:24" s="50" customFormat="1">
      <c r="B2459" s="275" t="s">
        <v>211</v>
      </c>
      <c r="C2459" s="627">
        <v>4</v>
      </c>
      <c r="D2459" s="627"/>
      <c r="E2459" s="627">
        <v>8</v>
      </c>
      <c r="F2459" s="627"/>
      <c r="G2459" s="276">
        <v>12</v>
      </c>
      <c r="H2459" s="275" t="s">
        <v>210</v>
      </c>
      <c r="I2459" s="627">
        <v>7</v>
      </c>
      <c r="J2459" s="627"/>
      <c r="K2459" s="279">
        <v>4</v>
      </c>
      <c r="L2459" s="276">
        <v>11</v>
      </c>
      <c r="M2459" s="275" t="s">
        <v>209</v>
      </c>
      <c r="N2459" s="279">
        <v>6</v>
      </c>
      <c r="O2459" s="627">
        <v>5</v>
      </c>
      <c r="P2459" s="627"/>
      <c r="Q2459" s="627">
        <v>11</v>
      </c>
      <c r="R2459" s="628"/>
      <c r="S2459" s="275" t="s">
        <v>208</v>
      </c>
      <c r="T2459" s="627">
        <v>0</v>
      </c>
      <c r="U2459" s="627"/>
      <c r="V2459" s="279">
        <v>0</v>
      </c>
      <c r="W2459" s="627">
        <v>0</v>
      </c>
      <c r="X2459" s="628"/>
    </row>
    <row r="2460" spans="2:24" s="50" customFormat="1">
      <c r="B2460" s="275" t="s">
        <v>207</v>
      </c>
      <c r="C2460" s="627">
        <v>7</v>
      </c>
      <c r="D2460" s="627"/>
      <c r="E2460" s="627">
        <v>8</v>
      </c>
      <c r="F2460" s="627"/>
      <c r="G2460" s="276">
        <v>15</v>
      </c>
      <c r="H2460" s="275" t="s">
        <v>206</v>
      </c>
      <c r="I2460" s="627">
        <v>6</v>
      </c>
      <c r="J2460" s="627"/>
      <c r="K2460" s="279">
        <v>6</v>
      </c>
      <c r="L2460" s="276">
        <v>12</v>
      </c>
      <c r="M2460" s="275" t="s">
        <v>205</v>
      </c>
      <c r="N2460" s="279">
        <v>7</v>
      </c>
      <c r="O2460" s="627">
        <v>8</v>
      </c>
      <c r="P2460" s="627"/>
      <c r="Q2460" s="627">
        <v>15</v>
      </c>
      <c r="R2460" s="628"/>
      <c r="S2460" s="275" t="s">
        <v>204</v>
      </c>
      <c r="T2460" s="627">
        <v>1</v>
      </c>
      <c r="U2460" s="627"/>
      <c r="V2460" s="279">
        <v>0</v>
      </c>
      <c r="W2460" s="627">
        <v>1</v>
      </c>
      <c r="X2460" s="628"/>
    </row>
    <row r="2461" spans="2:24" s="50" customFormat="1">
      <c r="B2461" s="300" t="s">
        <v>203</v>
      </c>
      <c r="C2461" s="466">
        <v>6</v>
      </c>
      <c r="D2461" s="466"/>
      <c r="E2461" s="466">
        <v>3</v>
      </c>
      <c r="F2461" s="466"/>
      <c r="G2461" s="301">
        <v>9</v>
      </c>
      <c r="H2461" s="300" t="s">
        <v>202</v>
      </c>
      <c r="I2461" s="466">
        <v>9</v>
      </c>
      <c r="J2461" s="466"/>
      <c r="K2461" s="196">
        <v>6</v>
      </c>
      <c r="L2461" s="301">
        <v>15</v>
      </c>
      <c r="M2461" s="300" t="s">
        <v>201</v>
      </c>
      <c r="N2461" s="196">
        <v>6</v>
      </c>
      <c r="O2461" s="466">
        <v>6</v>
      </c>
      <c r="P2461" s="466"/>
      <c r="Q2461" s="466">
        <v>12</v>
      </c>
      <c r="R2461" s="618"/>
      <c r="S2461" s="300" t="s">
        <v>200</v>
      </c>
      <c r="T2461" s="466">
        <v>1</v>
      </c>
      <c r="U2461" s="466"/>
      <c r="V2461" s="196">
        <v>2</v>
      </c>
      <c r="W2461" s="466">
        <v>3</v>
      </c>
      <c r="X2461" s="618"/>
    </row>
    <row r="2462" spans="2:24" s="50" customFormat="1">
      <c r="B2462" s="275" t="s">
        <v>199</v>
      </c>
      <c r="C2462" s="627">
        <v>6</v>
      </c>
      <c r="D2462" s="627"/>
      <c r="E2462" s="627">
        <v>6</v>
      </c>
      <c r="F2462" s="627"/>
      <c r="G2462" s="276">
        <v>12</v>
      </c>
      <c r="H2462" s="275" t="s">
        <v>198</v>
      </c>
      <c r="I2462" s="627">
        <v>2</v>
      </c>
      <c r="J2462" s="627"/>
      <c r="K2462" s="279">
        <v>4</v>
      </c>
      <c r="L2462" s="276">
        <v>6</v>
      </c>
      <c r="M2462" s="275" t="s">
        <v>197</v>
      </c>
      <c r="N2462" s="279">
        <v>3</v>
      </c>
      <c r="O2462" s="627">
        <v>6</v>
      </c>
      <c r="P2462" s="627"/>
      <c r="Q2462" s="627">
        <v>9</v>
      </c>
      <c r="R2462" s="628"/>
      <c r="S2462" s="297" t="s">
        <v>196</v>
      </c>
      <c r="T2462" s="629">
        <v>1</v>
      </c>
      <c r="U2462" s="629"/>
      <c r="V2462" s="299">
        <v>0</v>
      </c>
      <c r="W2462" s="629">
        <v>1</v>
      </c>
      <c r="X2462" s="630"/>
    </row>
    <row r="2463" spans="2:24" s="50" customFormat="1">
      <c r="B2463" s="275" t="s">
        <v>195</v>
      </c>
      <c r="C2463" s="627">
        <v>2</v>
      </c>
      <c r="D2463" s="627"/>
      <c r="E2463" s="627">
        <v>3</v>
      </c>
      <c r="F2463" s="627"/>
      <c r="G2463" s="276">
        <v>5</v>
      </c>
      <c r="H2463" s="275" t="s">
        <v>194</v>
      </c>
      <c r="I2463" s="627">
        <v>6</v>
      </c>
      <c r="J2463" s="627"/>
      <c r="K2463" s="279">
        <v>7</v>
      </c>
      <c r="L2463" s="276">
        <v>13</v>
      </c>
      <c r="M2463" s="275" t="s">
        <v>193</v>
      </c>
      <c r="N2463" s="279">
        <v>2</v>
      </c>
      <c r="O2463" s="627">
        <v>1</v>
      </c>
      <c r="P2463" s="627"/>
      <c r="Q2463" s="627">
        <v>3</v>
      </c>
      <c r="R2463" s="628"/>
      <c r="S2463" s="275" t="s">
        <v>192</v>
      </c>
      <c r="T2463" s="627">
        <v>0</v>
      </c>
      <c r="U2463" s="627"/>
      <c r="V2463" s="279">
        <v>0</v>
      </c>
      <c r="W2463" s="627">
        <v>0</v>
      </c>
      <c r="X2463" s="628"/>
    </row>
    <row r="2464" spans="2:24" s="50" customFormat="1">
      <c r="B2464" s="275" t="s">
        <v>191</v>
      </c>
      <c r="C2464" s="627">
        <v>0</v>
      </c>
      <c r="D2464" s="627"/>
      <c r="E2464" s="627">
        <v>2</v>
      </c>
      <c r="F2464" s="627"/>
      <c r="G2464" s="276">
        <v>2</v>
      </c>
      <c r="H2464" s="275" t="s">
        <v>190</v>
      </c>
      <c r="I2464" s="627">
        <v>7</v>
      </c>
      <c r="J2464" s="627"/>
      <c r="K2464" s="279">
        <v>7</v>
      </c>
      <c r="L2464" s="276">
        <v>14</v>
      </c>
      <c r="M2464" s="275" t="s">
        <v>189</v>
      </c>
      <c r="N2464" s="279">
        <v>3</v>
      </c>
      <c r="O2464" s="627">
        <v>4</v>
      </c>
      <c r="P2464" s="627"/>
      <c r="Q2464" s="627">
        <v>7</v>
      </c>
      <c r="R2464" s="628"/>
      <c r="S2464" s="275" t="s">
        <v>188</v>
      </c>
      <c r="T2464" s="627">
        <v>0</v>
      </c>
      <c r="U2464" s="627"/>
      <c r="V2464" s="279">
        <v>1</v>
      </c>
      <c r="W2464" s="627">
        <v>1</v>
      </c>
      <c r="X2464" s="628"/>
    </row>
    <row r="2465" spans="2:24" s="50" customFormat="1">
      <c r="B2465" s="275" t="s">
        <v>187</v>
      </c>
      <c r="C2465" s="627">
        <v>7</v>
      </c>
      <c r="D2465" s="627"/>
      <c r="E2465" s="627">
        <v>3</v>
      </c>
      <c r="F2465" s="627"/>
      <c r="G2465" s="276">
        <v>10</v>
      </c>
      <c r="H2465" s="275" t="s">
        <v>186</v>
      </c>
      <c r="I2465" s="627">
        <v>5</v>
      </c>
      <c r="J2465" s="627"/>
      <c r="K2465" s="279">
        <v>8</v>
      </c>
      <c r="L2465" s="276">
        <v>13</v>
      </c>
      <c r="M2465" s="275" t="s">
        <v>185</v>
      </c>
      <c r="N2465" s="279">
        <v>1</v>
      </c>
      <c r="O2465" s="627">
        <v>2</v>
      </c>
      <c r="P2465" s="627"/>
      <c r="Q2465" s="627">
        <v>3</v>
      </c>
      <c r="R2465" s="628"/>
      <c r="S2465" s="275" t="s">
        <v>184</v>
      </c>
      <c r="T2465" s="627">
        <v>0</v>
      </c>
      <c r="U2465" s="627"/>
      <c r="V2465" s="279">
        <v>0</v>
      </c>
      <c r="W2465" s="627">
        <v>0</v>
      </c>
      <c r="X2465" s="628"/>
    </row>
    <row r="2466" spans="2:24" s="50" customFormat="1" ht="14.25" thickBot="1">
      <c r="B2466" s="277" t="s">
        <v>183</v>
      </c>
      <c r="C2466" s="632">
        <v>2</v>
      </c>
      <c r="D2466" s="632"/>
      <c r="E2466" s="632">
        <v>3</v>
      </c>
      <c r="F2466" s="632"/>
      <c r="G2466" s="278">
        <v>5</v>
      </c>
      <c r="H2466" s="277" t="s">
        <v>182</v>
      </c>
      <c r="I2466" s="632">
        <v>7</v>
      </c>
      <c r="J2466" s="632"/>
      <c r="K2466" s="280">
        <v>5</v>
      </c>
      <c r="L2466" s="278">
        <v>12</v>
      </c>
      <c r="M2466" s="277" t="s">
        <v>181</v>
      </c>
      <c r="N2466" s="280">
        <v>2</v>
      </c>
      <c r="O2466" s="632">
        <v>3</v>
      </c>
      <c r="P2466" s="632"/>
      <c r="Q2466" s="632">
        <v>5</v>
      </c>
      <c r="R2466" s="647"/>
      <c r="S2466" s="300" t="s">
        <v>180</v>
      </c>
      <c r="T2466" s="466">
        <v>0</v>
      </c>
      <c r="U2466" s="466"/>
      <c r="V2466" s="196">
        <v>0</v>
      </c>
      <c r="W2466" s="466">
        <v>0</v>
      </c>
      <c r="X2466" s="618"/>
    </row>
    <row r="2467" spans="2:24" s="50" customFormat="1" ht="14.25" thickBot="1">
      <c r="F2467" s="643" t="s">
        <v>179</v>
      </c>
      <c r="G2467" s="643"/>
      <c r="H2467" s="643"/>
      <c r="I2467" s="643"/>
      <c r="S2467" s="297" t="s">
        <v>178</v>
      </c>
      <c r="T2467" s="629">
        <v>0</v>
      </c>
      <c r="U2467" s="629"/>
      <c r="V2467" s="299">
        <v>0</v>
      </c>
      <c r="W2467" s="629">
        <v>0</v>
      </c>
      <c r="X2467" s="630"/>
    </row>
    <row r="2468" spans="2:24" s="50" customFormat="1">
      <c r="B2468" s="281" t="s">
        <v>177</v>
      </c>
      <c r="C2468" s="634">
        <f>SUM(C2442:D2446)</f>
        <v>19</v>
      </c>
      <c r="D2468" s="634"/>
      <c r="E2468" s="634">
        <f>SUM(E2442:F2446)</f>
        <v>11</v>
      </c>
      <c r="F2468" s="634"/>
      <c r="G2468" s="282">
        <f>SUM(C2468:F2468)</f>
        <v>30</v>
      </c>
      <c r="H2468" s="281" t="s">
        <v>176</v>
      </c>
      <c r="I2468" s="633">
        <f>SUM(N2442:N2446)</f>
        <v>22</v>
      </c>
      <c r="J2468" s="633"/>
      <c r="K2468" s="287">
        <f>SUM(O2442:P2446)</f>
        <v>23</v>
      </c>
      <c r="L2468" s="282">
        <f t="shared" ref="L2468:L2474" si="405">SUM(H2468:K2468)</f>
        <v>45</v>
      </c>
      <c r="M2468" s="268" t="s">
        <v>175</v>
      </c>
      <c r="N2468" s="290">
        <f>SUM(T2467:U2472)</f>
        <v>0</v>
      </c>
      <c r="O2468" s="634">
        <f>SUM(V2467:V2471)</f>
        <v>0</v>
      </c>
      <c r="P2468" s="634"/>
      <c r="Q2468" s="634">
        <f t="shared" ref="Q2468:Q2469" si="406">SUM(M2468:P2468)</f>
        <v>0</v>
      </c>
      <c r="R2468" s="644">
        <f t="shared" ref="R2468:R2469" si="407">SUM(N2468:Q2468)</f>
        <v>0</v>
      </c>
      <c r="S2468" s="275" t="s">
        <v>174</v>
      </c>
      <c r="T2468" s="627">
        <v>0</v>
      </c>
      <c r="U2468" s="627"/>
      <c r="V2468" s="279">
        <v>0</v>
      </c>
      <c r="W2468" s="627">
        <v>0</v>
      </c>
      <c r="X2468" s="628"/>
    </row>
    <row r="2469" spans="2:24" s="50" customFormat="1" ht="14.25" thickBot="1">
      <c r="B2469" s="283" t="s">
        <v>173</v>
      </c>
      <c r="C2469" s="645">
        <f>SUM(C2447:D2451)</f>
        <v>18</v>
      </c>
      <c r="D2469" s="645"/>
      <c r="E2469" s="645">
        <f>SUM(E2447:F2451)</f>
        <v>16</v>
      </c>
      <c r="F2469" s="645"/>
      <c r="G2469" s="284">
        <f t="shared" ref="G2469:G2477" si="408">SUM(C2469:F2469)</f>
        <v>34</v>
      </c>
      <c r="H2469" s="283" t="s">
        <v>172</v>
      </c>
      <c r="I2469" s="648">
        <f>SUM(N2447:N2451)</f>
        <v>12</v>
      </c>
      <c r="J2469" s="648"/>
      <c r="K2469" s="288">
        <f>SUM(O2447:P2451)</f>
        <v>16</v>
      </c>
      <c r="L2469" s="284">
        <f t="shared" si="405"/>
        <v>28</v>
      </c>
      <c r="M2469" s="269" t="s">
        <v>159</v>
      </c>
      <c r="N2469" s="291">
        <f>T2472</f>
        <v>0</v>
      </c>
      <c r="O2469" s="641">
        <f>V2472</f>
        <v>0</v>
      </c>
      <c r="P2469" s="641"/>
      <c r="Q2469" s="641">
        <f t="shared" si="406"/>
        <v>0</v>
      </c>
      <c r="R2469" s="660">
        <f t="shared" si="407"/>
        <v>0</v>
      </c>
      <c r="S2469" s="275" t="s">
        <v>171</v>
      </c>
      <c r="T2469" s="627">
        <v>0</v>
      </c>
      <c r="U2469" s="627"/>
      <c r="V2469" s="279">
        <v>0</v>
      </c>
      <c r="W2469" s="627">
        <v>0</v>
      </c>
      <c r="X2469" s="628"/>
    </row>
    <row r="2470" spans="2:24" s="50" customFormat="1" ht="14.25" thickBot="1">
      <c r="B2470" s="283" t="s">
        <v>170</v>
      </c>
      <c r="C2470" s="645">
        <f>SUM(C2452:D2456)</f>
        <v>20</v>
      </c>
      <c r="D2470" s="645"/>
      <c r="E2470" s="645">
        <f>SUM(E2452:F2456)</f>
        <v>29</v>
      </c>
      <c r="F2470" s="645"/>
      <c r="G2470" s="284">
        <f t="shared" si="408"/>
        <v>49</v>
      </c>
      <c r="H2470" s="283" t="s">
        <v>169</v>
      </c>
      <c r="I2470" s="648">
        <f>SUM(N2452:N2456)</f>
        <v>16</v>
      </c>
      <c r="J2470" s="648"/>
      <c r="K2470" s="288">
        <f>SUM(O2452:P2456)</f>
        <v>24</v>
      </c>
      <c r="L2470" s="284">
        <f t="shared" si="405"/>
        <v>40</v>
      </c>
      <c r="S2470" s="275" t="s">
        <v>168</v>
      </c>
      <c r="T2470" s="627">
        <v>0</v>
      </c>
      <c r="U2470" s="627"/>
      <c r="V2470" s="279">
        <v>0</v>
      </c>
      <c r="W2470" s="627">
        <v>0</v>
      </c>
      <c r="X2470" s="628"/>
    </row>
    <row r="2471" spans="2:24" s="50" customFormat="1">
      <c r="B2471" s="283" t="s">
        <v>167</v>
      </c>
      <c r="C2471" s="645">
        <f>SUM(C2457:D2461)</f>
        <v>29</v>
      </c>
      <c r="D2471" s="645"/>
      <c r="E2471" s="645">
        <f>SUM(E2457:F2461)</f>
        <v>29</v>
      </c>
      <c r="F2471" s="645"/>
      <c r="G2471" s="284">
        <f t="shared" si="408"/>
        <v>58</v>
      </c>
      <c r="H2471" s="283" t="s">
        <v>166</v>
      </c>
      <c r="I2471" s="648">
        <f>SUM(N2457:N2461)</f>
        <v>30</v>
      </c>
      <c r="J2471" s="648"/>
      <c r="K2471" s="288">
        <f>SUM(O2457:P2461)</f>
        <v>33</v>
      </c>
      <c r="L2471" s="284">
        <f t="shared" si="405"/>
        <v>63</v>
      </c>
      <c r="M2471" s="639" t="s">
        <v>165</v>
      </c>
      <c r="N2471" s="635">
        <f>SUM(I2471:J2477,N2468:N2469)</f>
        <v>71</v>
      </c>
      <c r="O2471" s="635">
        <f>SUM(K2471:K2477,O2468:P2469)</f>
        <v>86</v>
      </c>
      <c r="P2471" s="635"/>
      <c r="Q2471" s="635">
        <f t="shared" ref="Q2471:Q2472" si="409">SUM(M2471:P2471)</f>
        <v>157</v>
      </c>
      <c r="R2471" s="637">
        <f t="shared" ref="R2471:R2472" si="410">SUM(N2471:Q2471)</f>
        <v>314</v>
      </c>
      <c r="S2471" s="300" t="s">
        <v>164</v>
      </c>
      <c r="T2471" s="302">
        <v>0</v>
      </c>
      <c r="U2471" s="302">
        <v>0</v>
      </c>
      <c r="V2471" s="302">
        <v>0</v>
      </c>
      <c r="W2471" s="466">
        <v>0</v>
      </c>
      <c r="X2471" s="618"/>
    </row>
    <row r="2472" spans="2:24" s="50" customFormat="1" ht="14.25" thickBot="1">
      <c r="B2472" s="283" t="s">
        <v>163</v>
      </c>
      <c r="C2472" s="645">
        <f>SUM(C2462:D2466)</f>
        <v>17</v>
      </c>
      <c r="D2472" s="645"/>
      <c r="E2472" s="645">
        <f>SUM(E2462:F2466)</f>
        <v>17</v>
      </c>
      <c r="F2472" s="645"/>
      <c r="G2472" s="284">
        <f t="shared" si="408"/>
        <v>34</v>
      </c>
      <c r="H2472" s="283" t="s">
        <v>162</v>
      </c>
      <c r="I2472" s="648">
        <f>SUM(N2462:N2466)</f>
        <v>11</v>
      </c>
      <c r="J2472" s="648"/>
      <c r="K2472" s="288">
        <f>SUM(O2462:P2466)</f>
        <v>16</v>
      </c>
      <c r="L2472" s="284">
        <f t="shared" si="405"/>
        <v>27</v>
      </c>
      <c r="M2472" s="640"/>
      <c r="N2472" s="636"/>
      <c r="O2472" s="636"/>
      <c r="P2472" s="636"/>
      <c r="Q2472" s="636">
        <f t="shared" si="409"/>
        <v>0</v>
      </c>
      <c r="R2472" s="638">
        <f t="shared" si="410"/>
        <v>0</v>
      </c>
      <c r="S2472" s="277" t="s">
        <v>159</v>
      </c>
      <c r="T2472" s="632">
        <v>0</v>
      </c>
      <c r="U2472" s="632"/>
      <c r="V2472" s="280">
        <v>0</v>
      </c>
      <c r="W2472" s="632">
        <v>0</v>
      </c>
      <c r="X2472" s="647"/>
    </row>
    <row r="2473" spans="2:24" s="50" customFormat="1" ht="14.25" thickBot="1">
      <c r="B2473" s="283" t="s">
        <v>158</v>
      </c>
      <c r="C2473" s="645">
        <f>SUM(I2442:J2446)</f>
        <v>27</v>
      </c>
      <c r="D2473" s="645"/>
      <c r="E2473" s="645">
        <f>SUM(K2442:K2446)</f>
        <v>18</v>
      </c>
      <c r="F2473" s="645"/>
      <c r="G2473" s="284">
        <f t="shared" si="408"/>
        <v>45</v>
      </c>
      <c r="H2473" s="283" t="s">
        <v>157</v>
      </c>
      <c r="I2473" s="648">
        <f>SUM(T2442:U2446)</f>
        <v>14</v>
      </c>
      <c r="J2473" s="648"/>
      <c r="K2473" s="288">
        <f>SUM(V2442:V2446)</f>
        <v>13</v>
      </c>
      <c r="L2473" s="284">
        <f t="shared" si="405"/>
        <v>27</v>
      </c>
      <c r="M2473" s="292" t="s">
        <v>161</v>
      </c>
      <c r="N2473" s="319"/>
      <c r="O2473" s="320"/>
      <c r="P2473" s="649">
        <f>Q2471/Q2475*100</f>
        <v>21.389645776566756</v>
      </c>
      <c r="Q2473" s="650"/>
      <c r="R2473" s="271" t="s">
        <v>160</v>
      </c>
    </row>
    <row r="2474" spans="2:24" s="50" customFormat="1" ht="14.25" thickBot="1">
      <c r="B2474" s="283" t="s">
        <v>156</v>
      </c>
      <c r="C2474" s="645">
        <f>SUM(I2447:J2451)</f>
        <v>26</v>
      </c>
      <c r="D2474" s="645"/>
      <c r="E2474" s="645">
        <f>SUM(K2447:K2451)</f>
        <v>27</v>
      </c>
      <c r="F2474" s="645"/>
      <c r="G2474" s="284">
        <f t="shared" si="408"/>
        <v>53</v>
      </c>
      <c r="H2474" s="283" t="s">
        <v>155</v>
      </c>
      <c r="I2474" s="648">
        <f>SUM(T2447:U2451)</f>
        <v>9</v>
      </c>
      <c r="J2474" s="648"/>
      <c r="K2474" s="288">
        <f>SUM(V2447:V2451)</f>
        <v>11</v>
      </c>
      <c r="L2474" s="284">
        <f t="shared" si="405"/>
        <v>20</v>
      </c>
    </row>
    <row r="2475" spans="2:24" s="50" customFormat="1">
      <c r="B2475" s="283" t="s">
        <v>154</v>
      </c>
      <c r="C2475" s="645">
        <f>SUM(I2452:J2456)</f>
        <v>22</v>
      </c>
      <c r="D2475" s="645"/>
      <c r="E2475" s="645">
        <f>SUM(K2452:K2456)</f>
        <v>22</v>
      </c>
      <c r="F2475" s="645"/>
      <c r="G2475" s="284">
        <f t="shared" si="408"/>
        <v>44</v>
      </c>
      <c r="H2475" s="283" t="s">
        <v>153</v>
      </c>
      <c r="I2475" s="648">
        <f>SUM(T2452:U2456)</f>
        <v>2</v>
      </c>
      <c r="J2475" s="648"/>
      <c r="K2475" s="288">
        <f>SUM(V2452:V2456)</f>
        <v>5</v>
      </c>
      <c r="L2475" s="284">
        <f>SUM(H2475:K2475)</f>
        <v>7</v>
      </c>
      <c r="M2475" s="639" t="s">
        <v>152</v>
      </c>
      <c r="N2475" s="635">
        <f>SUM(C2468:D2477,I2468:J2477,N2468:N2469)</f>
        <v>359</v>
      </c>
      <c r="O2475" s="635">
        <f>SUM(E2468:F2477,K2468:K2477,O2468:P2469)</f>
        <v>375</v>
      </c>
      <c r="P2475" s="635"/>
      <c r="Q2475" s="635">
        <f>SUM(N2475:P2476)</f>
        <v>734</v>
      </c>
      <c r="R2475" s="637"/>
      <c r="S2475" s="651" t="s">
        <v>151</v>
      </c>
      <c r="T2475" s="623">
        <v>40</v>
      </c>
      <c r="U2475" s="623"/>
      <c r="V2475" s="623">
        <v>42</v>
      </c>
      <c r="W2475" s="623">
        <v>41</v>
      </c>
      <c r="X2475" s="625"/>
    </row>
    <row r="2476" spans="2:24" s="50" customFormat="1" ht="14.25" thickBot="1">
      <c r="B2476" s="283" t="s">
        <v>150</v>
      </c>
      <c r="C2476" s="645">
        <f>SUM(I2457:J2461)</f>
        <v>33</v>
      </c>
      <c r="D2476" s="645"/>
      <c r="E2476" s="645">
        <f>SUM(K2457:K2461)</f>
        <v>26</v>
      </c>
      <c r="F2476" s="645"/>
      <c r="G2476" s="284">
        <f t="shared" si="408"/>
        <v>59</v>
      </c>
      <c r="H2476" s="283" t="s">
        <v>149</v>
      </c>
      <c r="I2476" s="648">
        <f>SUM(T2457:U2461)</f>
        <v>4</v>
      </c>
      <c r="J2476" s="648"/>
      <c r="K2476" s="288">
        <f>SUM(V2457:V2461)</f>
        <v>7</v>
      </c>
      <c r="L2476" s="284">
        <f t="shared" ref="L2476:L2477" si="411">SUM(H2476:K2476)</f>
        <v>11</v>
      </c>
      <c r="M2476" s="640"/>
      <c r="N2476" s="636"/>
      <c r="O2476" s="636"/>
      <c r="P2476" s="636"/>
      <c r="Q2476" s="636"/>
      <c r="R2476" s="638"/>
      <c r="S2476" s="652"/>
      <c r="T2476" s="624"/>
      <c r="U2476" s="624"/>
      <c r="V2476" s="624"/>
      <c r="W2476" s="624"/>
      <c r="X2476" s="626"/>
    </row>
    <row r="2477" spans="2:24" s="50" customFormat="1" ht="14.25" thickBot="1">
      <c r="B2477" s="285" t="s">
        <v>148</v>
      </c>
      <c r="C2477" s="641">
        <f>SUM(I2462:J2466)</f>
        <v>27</v>
      </c>
      <c r="D2477" s="641"/>
      <c r="E2477" s="641">
        <f>SUM(K2462:K2466)</f>
        <v>31</v>
      </c>
      <c r="F2477" s="641"/>
      <c r="G2477" s="286">
        <f t="shared" si="408"/>
        <v>58</v>
      </c>
      <c r="H2477" s="285" t="s">
        <v>147</v>
      </c>
      <c r="I2477" s="653">
        <f>SUM(T2462:U2466)</f>
        <v>1</v>
      </c>
      <c r="J2477" s="653"/>
      <c r="K2477" s="289">
        <f>SUM(V2462:V2466)</f>
        <v>1</v>
      </c>
      <c r="L2477" s="286">
        <f t="shared" si="411"/>
        <v>2</v>
      </c>
      <c r="M2477" s="269" t="s">
        <v>7</v>
      </c>
      <c r="N2477" s="306"/>
      <c r="O2477" s="306"/>
      <c r="P2477" s="306"/>
      <c r="Q2477" s="661">
        <f>字別人口!Q138</f>
        <v>298</v>
      </c>
      <c r="R2477" s="662"/>
      <c r="S2477" s="643" t="s">
        <v>146</v>
      </c>
      <c r="T2477" s="643"/>
      <c r="U2477" s="643"/>
      <c r="V2477" s="643"/>
      <c r="W2477" s="169">
        <v>59</v>
      </c>
      <c r="X2477" s="107">
        <v>74</v>
      </c>
    </row>
    <row r="2479" spans="2:24" s="50" customFormat="1"/>
    <row r="2480" spans="2:24" s="50" customFormat="1" ht="13.5" customHeight="1">
      <c r="B2480" s="643" t="s">
        <v>1</v>
      </c>
      <c r="C2480" s="643"/>
      <c r="D2480" s="643" t="s">
        <v>2</v>
      </c>
      <c r="E2480" s="643"/>
      <c r="F2480" s="643"/>
      <c r="G2480" s="643"/>
      <c r="H2480" s="643"/>
      <c r="I2480" s="643"/>
      <c r="J2480" s="631" t="s">
        <v>338</v>
      </c>
      <c r="K2480" s="631"/>
      <c r="L2480" s="631"/>
      <c r="M2480" s="631"/>
      <c r="N2480" s="631"/>
      <c r="O2480" s="631"/>
      <c r="P2480" s="631"/>
      <c r="T2480" s="193" t="str">
        <f>$U$2</f>
        <v>平成29年11月30日</v>
      </c>
      <c r="U2480" s="193" t="str">
        <f>$U$2</f>
        <v>平成29年11月30日</v>
      </c>
      <c r="V2480" s="193"/>
      <c r="W2480" s="193"/>
      <c r="X2480" s="193" t="s">
        <v>0</v>
      </c>
    </row>
    <row r="2481" spans="2:24" s="50" customFormat="1" ht="13.5" customHeight="1">
      <c r="B2481" s="643" t="s">
        <v>282</v>
      </c>
      <c r="C2481" s="643"/>
      <c r="D2481" s="643" t="s">
        <v>84</v>
      </c>
      <c r="E2481" s="643"/>
      <c r="F2481" s="643"/>
      <c r="G2481" s="643"/>
      <c r="H2481" s="260"/>
      <c r="I2481" s="260"/>
      <c r="J2481" s="631"/>
      <c r="K2481" s="631"/>
      <c r="L2481" s="631"/>
      <c r="M2481" s="631"/>
      <c r="N2481" s="631"/>
      <c r="O2481" s="631"/>
      <c r="P2481" s="631"/>
      <c r="T2481" s="193" t="str">
        <f>$U$3</f>
        <v>平成29年12月 1日</v>
      </c>
      <c r="U2481" s="193" t="str">
        <f>$U$3</f>
        <v>平成29年12月 1日</v>
      </c>
      <c r="V2481" s="193"/>
      <c r="W2481" s="193"/>
      <c r="X2481" s="193" t="s">
        <v>3</v>
      </c>
    </row>
    <row r="2482" spans="2:24" s="50" customFormat="1" ht="13.5" customHeight="1">
      <c r="B2482" s="260"/>
      <c r="C2482" s="260"/>
      <c r="D2482" s="260"/>
      <c r="E2482" s="260"/>
      <c r="F2482" s="260"/>
      <c r="G2482" s="260"/>
      <c r="H2482" s="260"/>
      <c r="I2482" s="260"/>
      <c r="J2482" s="273"/>
      <c r="K2482" s="273"/>
      <c r="L2482" s="273"/>
      <c r="M2482" s="273"/>
      <c r="N2482" s="273"/>
      <c r="O2482" s="273"/>
      <c r="P2482" s="273"/>
      <c r="U2482" s="193"/>
      <c r="V2482" s="193"/>
      <c r="W2482" s="193"/>
      <c r="X2482" s="193"/>
    </row>
    <row r="2483" spans="2:24" s="50" customFormat="1" ht="13.5" customHeight="1" thickBot="1">
      <c r="J2483" s="273"/>
      <c r="K2483" s="273"/>
      <c r="L2483" s="273"/>
      <c r="M2483" s="273"/>
      <c r="N2483" s="273"/>
      <c r="O2483" s="273"/>
      <c r="P2483" s="273"/>
      <c r="U2483" s="260"/>
      <c r="X2483" s="260"/>
    </row>
    <row r="2484" spans="2:24" s="50" customFormat="1">
      <c r="B2484" s="294" t="s">
        <v>280</v>
      </c>
      <c r="C2484" s="642" t="s">
        <v>4</v>
      </c>
      <c r="D2484" s="642"/>
      <c r="E2484" s="642" t="s">
        <v>5</v>
      </c>
      <c r="F2484" s="642"/>
      <c r="G2484" s="295" t="s">
        <v>6</v>
      </c>
      <c r="H2484" s="294" t="s">
        <v>280</v>
      </c>
      <c r="I2484" s="642" t="s">
        <v>4</v>
      </c>
      <c r="J2484" s="642"/>
      <c r="K2484" s="296" t="s">
        <v>5</v>
      </c>
      <c r="L2484" s="295" t="s">
        <v>6</v>
      </c>
      <c r="M2484" s="294" t="s">
        <v>280</v>
      </c>
      <c r="N2484" s="296" t="s">
        <v>4</v>
      </c>
      <c r="O2484" s="642" t="s">
        <v>5</v>
      </c>
      <c r="P2484" s="642"/>
      <c r="Q2484" s="642" t="s">
        <v>6</v>
      </c>
      <c r="R2484" s="646"/>
      <c r="S2484" s="294" t="s">
        <v>280</v>
      </c>
      <c r="T2484" s="642" t="s">
        <v>4</v>
      </c>
      <c r="U2484" s="642"/>
      <c r="V2484" s="296" t="s">
        <v>5</v>
      </c>
      <c r="W2484" s="642" t="s">
        <v>6</v>
      </c>
      <c r="X2484" s="646"/>
    </row>
    <row r="2485" spans="2:24" s="50" customFormat="1">
      <c r="B2485" s="297" t="s">
        <v>279</v>
      </c>
      <c r="C2485" s="629">
        <v>18</v>
      </c>
      <c r="D2485" s="629"/>
      <c r="E2485" s="629">
        <v>15</v>
      </c>
      <c r="F2485" s="629"/>
      <c r="G2485" s="298">
        <v>33</v>
      </c>
      <c r="H2485" s="297" t="s">
        <v>278</v>
      </c>
      <c r="I2485" s="629">
        <v>12</v>
      </c>
      <c r="J2485" s="629"/>
      <c r="K2485" s="299">
        <v>9</v>
      </c>
      <c r="L2485" s="298">
        <v>21</v>
      </c>
      <c r="M2485" s="297" t="s">
        <v>277</v>
      </c>
      <c r="N2485" s="299">
        <v>12</v>
      </c>
      <c r="O2485" s="629">
        <v>10</v>
      </c>
      <c r="P2485" s="629"/>
      <c r="Q2485" s="629">
        <v>22</v>
      </c>
      <c r="R2485" s="630"/>
      <c r="S2485" s="297" t="s">
        <v>276</v>
      </c>
      <c r="T2485" s="629">
        <v>12</v>
      </c>
      <c r="U2485" s="629"/>
      <c r="V2485" s="299">
        <v>9</v>
      </c>
      <c r="W2485" s="629">
        <v>21</v>
      </c>
      <c r="X2485" s="630"/>
    </row>
    <row r="2486" spans="2:24" s="50" customFormat="1">
      <c r="B2486" s="275" t="s">
        <v>275</v>
      </c>
      <c r="C2486" s="627">
        <v>17</v>
      </c>
      <c r="D2486" s="627"/>
      <c r="E2486" s="627">
        <v>10</v>
      </c>
      <c r="F2486" s="627"/>
      <c r="G2486" s="276">
        <v>27</v>
      </c>
      <c r="H2486" s="275" t="s">
        <v>274</v>
      </c>
      <c r="I2486" s="627">
        <v>12</v>
      </c>
      <c r="J2486" s="627"/>
      <c r="K2486" s="279">
        <v>5</v>
      </c>
      <c r="L2486" s="276">
        <v>17</v>
      </c>
      <c r="M2486" s="275" t="s">
        <v>273</v>
      </c>
      <c r="N2486" s="279">
        <v>10</v>
      </c>
      <c r="O2486" s="627">
        <v>16</v>
      </c>
      <c r="P2486" s="627"/>
      <c r="Q2486" s="627">
        <v>26</v>
      </c>
      <c r="R2486" s="628"/>
      <c r="S2486" s="275" t="s">
        <v>272</v>
      </c>
      <c r="T2486" s="627">
        <v>9</v>
      </c>
      <c r="U2486" s="627"/>
      <c r="V2486" s="279">
        <v>8</v>
      </c>
      <c r="W2486" s="627">
        <v>17</v>
      </c>
      <c r="X2486" s="628"/>
    </row>
    <row r="2487" spans="2:24" s="50" customFormat="1">
      <c r="B2487" s="275" t="s">
        <v>271</v>
      </c>
      <c r="C2487" s="627">
        <v>14</v>
      </c>
      <c r="D2487" s="627"/>
      <c r="E2487" s="627">
        <v>15</v>
      </c>
      <c r="F2487" s="627"/>
      <c r="G2487" s="276">
        <v>29</v>
      </c>
      <c r="H2487" s="275" t="s">
        <v>270</v>
      </c>
      <c r="I2487" s="627">
        <v>12</v>
      </c>
      <c r="J2487" s="627"/>
      <c r="K2487" s="279">
        <v>5</v>
      </c>
      <c r="L2487" s="276">
        <v>17</v>
      </c>
      <c r="M2487" s="275" t="s">
        <v>269</v>
      </c>
      <c r="N2487" s="279">
        <v>12</v>
      </c>
      <c r="O2487" s="627">
        <v>10</v>
      </c>
      <c r="P2487" s="627"/>
      <c r="Q2487" s="627">
        <v>22</v>
      </c>
      <c r="R2487" s="628"/>
      <c r="S2487" s="275" t="s">
        <v>268</v>
      </c>
      <c r="T2487" s="627">
        <v>10</v>
      </c>
      <c r="U2487" s="627"/>
      <c r="V2487" s="279">
        <v>8</v>
      </c>
      <c r="W2487" s="627">
        <v>18</v>
      </c>
      <c r="X2487" s="628"/>
    </row>
    <row r="2488" spans="2:24" s="50" customFormat="1">
      <c r="B2488" s="275" t="s">
        <v>267</v>
      </c>
      <c r="C2488" s="627">
        <v>19</v>
      </c>
      <c r="D2488" s="627"/>
      <c r="E2488" s="627">
        <v>7</v>
      </c>
      <c r="F2488" s="627"/>
      <c r="G2488" s="276">
        <v>26</v>
      </c>
      <c r="H2488" s="275" t="s">
        <v>266</v>
      </c>
      <c r="I2488" s="627">
        <v>11</v>
      </c>
      <c r="J2488" s="627"/>
      <c r="K2488" s="279">
        <v>21</v>
      </c>
      <c r="L2488" s="276">
        <v>32</v>
      </c>
      <c r="M2488" s="275" t="s">
        <v>265</v>
      </c>
      <c r="N2488" s="279">
        <v>14</v>
      </c>
      <c r="O2488" s="627">
        <v>9</v>
      </c>
      <c r="P2488" s="627"/>
      <c r="Q2488" s="627">
        <v>23</v>
      </c>
      <c r="R2488" s="628"/>
      <c r="S2488" s="275" t="s">
        <v>264</v>
      </c>
      <c r="T2488" s="627">
        <v>8</v>
      </c>
      <c r="U2488" s="627"/>
      <c r="V2488" s="279">
        <v>7</v>
      </c>
      <c r="W2488" s="627">
        <v>15</v>
      </c>
      <c r="X2488" s="628"/>
    </row>
    <row r="2489" spans="2:24" s="50" customFormat="1">
      <c r="B2489" s="300" t="s">
        <v>263</v>
      </c>
      <c r="C2489" s="466">
        <v>15</v>
      </c>
      <c r="D2489" s="466"/>
      <c r="E2489" s="466">
        <v>13</v>
      </c>
      <c r="F2489" s="466"/>
      <c r="G2489" s="301">
        <v>28</v>
      </c>
      <c r="H2489" s="300" t="s">
        <v>262</v>
      </c>
      <c r="I2489" s="466">
        <v>10</v>
      </c>
      <c r="J2489" s="466"/>
      <c r="K2489" s="196">
        <v>14</v>
      </c>
      <c r="L2489" s="301">
        <v>24</v>
      </c>
      <c r="M2489" s="300" t="s">
        <v>261</v>
      </c>
      <c r="N2489" s="196">
        <v>12</v>
      </c>
      <c r="O2489" s="466">
        <v>15</v>
      </c>
      <c r="P2489" s="466"/>
      <c r="Q2489" s="466">
        <v>27</v>
      </c>
      <c r="R2489" s="618"/>
      <c r="S2489" s="300" t="s">
        <v>260</v>
      </c>
      <c r="T2489" s="466">
        <v>8</v>
      </c>
      <c r="U2489" s="466"/>
      <c r="V2489" s="196">
        <v>11</v>
      </c>
      <c r="W2489" s="466">
        <v>19</v>
      </c>
      <c r="X2489" s="618"/>
    </row>
    <row r="2490" spans="2:24" s="50" customFormat="1">
      <c r="B2490" s="275" t="s">
        <v>259</v>
      </c>
      <c r="C2490" s="627">
        <v>16</v>
      </c>
      <c r="D2490" s="627"/>
      <c r="E2490" s="627">
        <v>14</v>
      </c>
      <c r="F2490" s="627"/>
      <c r="G2490" s="276">
        <v>30</v>
      </c>
      <c r="H2490" s="275" t="s">
        <v>258</v>
      </c>
      <c r="I2490" s="627">
        <v>10</v>
      </c>
      <c r="J2490" s="627"/>
      <c r="K2490" s="279">
        <v>14</v>
      </c>
      <c r="L2490" s="276">
        <v>24</v>
      </c>
      <c r="M2490" s="275" t="s">
        <v>257</v>
      </c>
      <c r="N2490" s="279">
        <v>15</v>
      </c>
      <c r="O2490" s="627">
        <v>10</v>
      </c>
      <c r="P2490" s="627"/>
      <c r="Q2490" s="627">
        <v>25</v>
      </c>
      <c r="R2490" s="628"/>
      <c r="S2490" s="275" t="s">
        <v>256</v>
      </c>
      <c r="T2490" s="627">
        <v>2</v>
      </c>
      <c r="U2490" s="627"/>
      <c r="V2490" s="279">
        <v>8</v>
      </c>
      <c r="W2490" s="627">
        <v>10</v>
      </c>
      <c r="X2490" s="628"/>
    </row>
    <row r="2491" spans="2:24" s="50" customFormat="1">
      <c r="B2491" s="275" t="s">
        <v>255</v>
      </c>
      <c r="C2491" s="627">
        <v>16</v>
      </c>
      <c r="D2491" s="627"/>
      <c r="E2491" s="627">
        <v>8</v>
      </c>
      <c r="F2491" s="627"/>
      <c r="G2491" s="276">
        <v>24</v>
      </c>
      <c r="H2491" s="275" t="s">
        <v>254</v>
      </c>
      <c r="I2491" s="627">
        <v>16</v>
      </c>
      <c r="J2491" s="627"/>
      <c r="K2491" s="279">
        <v>12</v>
      </c>
      <c r="L2491" s="276">
        <v>28</v>
      </c>
      <c r="M2491" s="275" t="s">
        <v>253</v>
      </c>
      <c r="N2491" s="279">
        <v>11</v>
      </c>
      <c r="O2491" s="627">
        <v>13</v>
      </c>
      <c r="P2491" s="627"/>
      <c r="Q2491" s="627">
        <v>24</v>
      </c>
      <c r="R2491" s="628"/>
      <c r="S2491" s="275" t="s">
        <v>252</v>
      </c>
      <c r="T2491" s="627">
        <v>7</v>
      </c>
      <c r="U2491" s="627"/>
      <c r="V2491" s="279">
        <v>8</v>
      </c>
      <c r="W2491" s="627">
        <v>15</v>
      </c>
      <c r="X2491" s="628"/>
    </row>
    <row r="2492" spans="2:24" s="50" customFormat="1">
      <c r="B2492" s="275" t="s">
        <v>251</v>
      </c>
      <c r="C2492" s="627">
        <v>14</v>
      </c>
      <c r="D2492" s="627"/>
      <c r="E2492" s="627">
        <v>13</v>
      </c>
      <c r="F2492" s="627"/>
      <c r="G2492" s="276">
        <v>27</v>
      </c>
      <c r="H2492" s="275" t="s">
        <v>250</v>
      </c>
      <c r="I2492" s="627">
        <v>14</v>
      </c>
      <c r="J2492" s="627"/>
      <c r="K2492" s="279">
        <v>12</v>
      </c>
      <c r="L2492" s="276">
        <v>26</v>
      </c>
      <c r="M2492" s="275" t="s">
        <v>249</v>
      </c>
      <c r="N2492" s="279">
        <v>12</v>
      </c>
      <c r="O2492" s="627">
        <v>8</v>
      </c>
      <c r="P2492" s="627"/>
      <c r="Q2492" s="627">
        <v>20</v>
      </c>
      <c r="R2492" s="628"/>
      <c r="S2492" s="275" t="s">
        <v>248</v>
      </c>
      <c r="T2492" s="627">
        <v>4</v>
      </c>
      <c r="U2492" s="627"/>
      <c r="V2492" s="279">
        <v>2</v>
      </c>
      <c r="W2492" s="627">
        <v>6</v>
      </c>
      <c r="X2492" s="628"/>
    </row>
    <row r="2493" spans="2:24" s="50" customFormat="1">
      <c r="B2493" s="275" t="s">
        <v>247</v>
      </c>
      <c r="C2493" s="627">
        <v>21</v>
      </c>
      <c r="D2493" s="627"/>
      <c r="E2493" s="627">
        <v>12</v>
      </c>
      <c r="F2493" s="627"/>
      <c r="G2493" s="276">
        <v>33</v>
      </c>
      <c r="H2493" s="275" t="s">
        <v>246</v>
      </c>
      <c r="I2493" s="627">
        <v>16</v>
      </c>
      <c r="J2493" s="627"/>
      <c r="K2493" s="279">
        <v>15</v>
      </c>
      <c r="L2493" s="276">
        <v>31</v>
      </c>
      <c r="M2493" s="275" t="s">
        <v>245</v>
      </c>
      <c r="N2493" s="279">
        <v>15</v>
      </c>
      <c r="O2493" s="627">
        <v>19</v>
      </c>
      <c r="P2493" s="627"/>
      <c r="Q2493" s="627">
        <v>34</v>
      </c>
      <c r="R2493" s="628"/>
      <c r="S2493" s="275" t="s">
        <v>244</v>
      </c>
      <c r="T2493" s="627">
        <v>6</v>
      </c>
      <c r="U2493" s="627"/>
      <c r="V2493" s="279">
        <v>2</v>
      </c>
      <c r="W2493" s="627">
        <v>8</v>
      </c>
      <c r="X2493" s="628"/>
    </row>
    <row r="2494" spans="2:24" s="50" customFormat="1">
      <c r="B2494" s="300" t="s">
        <v>243</v>
      </c>
      <c r="C2494" s="466">
        <v>18</v>
      </c>
      <c r="D2494" s="466"/>
      <c r="E2494" s="466">
        <v>12</v>
      </c>
      <c r="F2494" s="466"/>
      <c r="G2494" s="301">
        <v>30</v>
      </c>
      <c r="H2494" s="300" t="s">
        <v>242</v>
      </c>
      <c r="I2494" s="466">
        <v>17</v>
      </c>
      <c r="J2494" s="466"/>
      <c r="K2494" s="196">
        <v>10</v>
      </c>
      <c r="L2494" s="301">
        <v>27</v>
      </c>
      <c r="M2494" s="300" t="s">
        <v>241</v>
      </c>
      <c r="N2494" s="196">
        <v>14</v>
      </c>
      <c r="O2494" s="466">
        <v>16</v>
      </c>
      <c r="P2494" s="466"/>
      <c r="Q2494" s="466">
        <v>30</v>
      </c>
      <c r="R2494" s="618"/>
      <c r="S2494" s="300" t="s">
        <v>240</v>
      </c>
      <c r="T2494" s="466">
        <v>6</v>
      </c>
      <c r="U2494" s="466"/>
      <c r="V2494" s="196">
        <v>6</v>
      </c>
      <c r="W2494" s="466">
        <v>12</v>
      </c>
      <c r="X2494" s="618"/>
    </row>
    <row r="2495" spans="2:24" s="50" customFormat="1">
      <c r="B2495" s="275" t="s">
        <v>239</v>
      </c>
      <c r="C2495" s="627">
        <v>9</v>
      </c>
      <c r="D2495" s="627"/>
      <c r="E2495" s="627">
        <v>9</v>
      </c>
      <c r="F2495" s="627"/>
      <c r="G2495" s="276">
        <v>18</v>
      </c>
      <c r="H2495" s="275" t="s">
        <v>238</v>
      </c>
      <c r="I2495" s="627">
        <v>9</v>
      </c>
      <c r="J2495" s="627"/>
      <c r="K2495" s="279">
        <v>14</v>
      </c>
      <c r="L2495" s="276">
        <v>23</v>
      </c>
      <c r="M2495" s="275" t="s">
        <v>237</v>
      </c>
      <c r="N2495" s="279">
        <v>14</v>
      </c>
      <c r="O2495" s="627">
        <v>13</v>
      </c>
      <c r="P2495" s="627"/>
      <c r="Q2495" s="627">
        <v>27</v>
      </c>
      <c r="R2495" s="628"/>
      <c r="S2495" s="275" t="s">
        <v>236</v>
      </c>
      <c r="T2495" s="627">
        <v>9</v>
      </c>
      <c r="U2495" s="627"/>
      <c r="V2495" s="279">
        <v>10</v>
      </c>
      <c r="W2495" s="627">
        <v>19</v>
      </c>
      <c r="X2495" s="628"/>
    </row>
    <row r="2496" spans="2:24" s="50" customFormat="1">
      <c r="B2496" s="275" t="s">
        <v>235</v>
      </c>
      <c r="C2496" s="627">
        <v>12</v>
      </c>
      <c r="D2496" s="627"/>
      <c r="E2496" s="627">
        <v>17</v>
      </c>
      <c r="F2496" s="627"/>
      <c r="G2496" s="276">
        <v>29</v>
      </c>
      <c r="H2496" s="275" t="s">
        <v>234</v>
      </c>
      <c r="I2496" s="627">
        <v>14</v>
      </c>
      <c r="J2496" s="627"/>
      <c r="K2496" s="279">
        <v>13</v>
      </c>
      <c r="L2496" s="276">
        <v>27</v>
      </c>
      <c r="M2496" s="275" t="s">
        <v>233</v>
      </c>
      <c r="N2496" s="279">
        <v>18</v>
      </c>
      <c r="O2496" s="627">
        <v>12</v>
      </c>
      <c r="P2496" s="627"/>
      <c r="Q2496" s="627">
        <v>30</v>
      </c>
      <c r="R2496" s="628"/>
      <c r="S2496" s="275" t="s">
        <v>232</v>
      </c>
      <c r="T2496" s="627">
        <v>3</v>
      </c>
      <c r="U2496" s="627"/>
      <c r="V2496" s="279">
        <v>9</v>
      </c>
      <c r="W2496" s="627">
        <v>12</v>
      </c>
      <c r="X2496" s="628"/>
    </row>
    <row r="2497" spans="2:24" s="50" customFormat="1">
      <c r="B2497" s="275" t="s">
        <v>231</v>
      </c>
      <c r="C2497" s="627">
        <v>10</v>
      </c>
      <c r="D2497" s="627"/>
      <c r="E2497" s="627">
        <v>9</v>
      </c>
      <c r="F2497" s="627"/>
      <c r="G2497" s="276">
        <v>19</v>
      </c>
      <c r="H2497" s="275" t="s">
        <v>230</v>
      </c>
      <c r="I2497" s="627">
        <v>14</v>
      </c>
      <c r="J2497" s="627"/>
      <c r="K2497" s="279">
        <v>24</v>
      </c>
      <c r="L2497" s="276">
        <v>38</v>
      </c>
      <c r="M2497" s="275" t="s">
        <v>229</v>
      </c>
      <c r="N2497" s="279">
        <v>12</v>
      </c>
      <c r="O2497" s="627">
        <v>10</v>
      </c>
      <c r="P2497" s="627"/>
      <c r="Q2497" s="627">
        <v>22</v>
      </c>
      <c r="R2497" s="628"/>
      <c r="S2497" s="275" t="s">
        <v>228</v>
      </c>
      <c r="T2497" s="627">
        <v>1</v>
      </c>
      <c r="U2497" s="627"/>
      <c r="V2497" s="279">
        <v>9</v>
      </c>
      <c r="W2497" s="627">
        <v>10</v>
      </c>
      <c r="X2497" s="628"/>
    </row>
    <row r="2498" spans="2:24" s="50" customFormat="1">
      <c r="B2498" s="275" t="s">
        <v>227</v>
      </c>
      <c r="C2498" s="627">
        <v>11</v>
      </c>
      <c r="D2498" s="627"/>
      <c r="E2498" s="627">
        <v>11</v>
      </c>
      <c r="F2498" s="627"/>
      <c r="G2498" s="276">
        <v>22</v>
      </c>
      <c r="H2498" s="275" t="s">
        <v>226</v>
      </c>
      <c r="I2498" s="627">
        <v>22</v>
      </c>
      <c r="J2498" s="627"/>
      <c r="K2498" s="279">
        <v>14</v>
      </c>
      <c r="L2498" s="276">
        <v>36</v>
      </c>
      <c r="M2498" s="275" t="s">
        <v>225</v>
      </c>
      <c r="N2498" s="279">
        <v>22</v>
      </c>
      <c r="O2498" s="627">
        <v>8</v>
      </c>
      <c r="P2498" s="627"/>
      <c r="Q2498" s="627">
        <v>30</v>
      </c>
      <c r="R2498" s="628"/>
      <c r="S2498" s="275" t="s">
        <v>224</v>
      </c>
      <c r="T2498" s="627">
        <v>5</v>
      </c>
      <c r="U2498" s="627"/>
      <c r="V2498" s="279">
        <v>3</v>
      </c>
      <c r="W2498" s="627">
        <v>8</v>
      </c>
      <c r="X2498" s="628"/>
    </row>
    <row r="2499" spans="2:24" s="50" customFormat="1">
      <c r="B2499" s="300" t="s">
        <v>223</v>
      </c>
      <c r="C2499" s="466">
        <v>23</v>
      </c>
      <c r="D2499" s="466"/>
      <c r="E2499" s="466">
        <v>16</v>
      </c>
      <c r="F2499" s="466"/>
      <c r="G2499" s="301">
        <v>39</v>
      </c>
      <c r="H2499" s="300" t="s">
        <v>222</v>
      </c>
      <c r="I2499" s="466">
        <v>14</v>
      </c>
      <c r="J2499" s="466"/>
      <c r="K2499" s="196">
        <v>17</v>
      </c>
      <c r="L2499" s="301">
        <v>31</v>
      </c>
      <c r="M2499" s="300" t="s">
        <v>221</v>
      </c>
      <c r="N2499" s="196">
        <v>10</v>
      </c>
      <c r="O2499" s="466">
        <v>11</v>
      </c>
      <c r="P2499" s="466"/>
      <c r="Q2499" s="466">
        <v>21</v>
      </c>
      <c r="R2499" s="618"/>
      <c r="S2499" s="300" t="s">
        <v>220</v>
      </c>
      <c r="T2499" s="466">
        <v>4</v>
      </c>
      <c r="U2499" s="466"/>
      <c r="V2499" s="196">
        <v>3</v>
      </c>
      <c r="W2499" s="466">
        <v>7</v>
      </c>
      <c r="X2499" s="618"/>
    </row>
    <row r="2500" spans="2:24" s="50" customFormat="1">
      <c r="B2500" s="275" t="s">
        <v>219</v>
      </c>
      <c r="C2500" s="627">
        <v>10</v>
      </c>
      <c r="D2500" s="627"/>
      <c r="E2500" s="627">
        <v>8</v>
      </c>
      <c r="F2500" s="627"/>
      <c r="G2500" s="276">
        <v>18</v>
      </c>
      <c r="H2500" s="275" t="s">
        <v>218</v>
      </c>
      <c r="I2500" s="627">
        <v>16</v>
      </c>
      <c r="J2500" s="627"/>
      <c r="K2500" s="279">
        <v>17</v>
      </c>
      <c r="L2500" s="276">
        <v>33</v>
      </c>
      <c r="M2500" s="275" t="s">
        <v>217</v>
      </c>
      <c r="N2500" s="279">
        <v>18</v>
      </c>
      <c r="O2500" s="627">
        <v>12</v>
      </c>
      <c r="P2500" s="627"/>
      <c r="Q2500" s="627">
        <v>30</v>
      </c>
      <c r="R2500" s="628"/>
      <c r="S2500" s="275" t="s">
        <v>216</v>
      </c>
      <c r="T2500" s="627">
        <v>2</v>
      </c>
      <c r="U2500" s="627"/>
      <c r="V2500" s="279">
        <v>6</v>
      </c>
      <c r="W2500" s="627">
        <v>8</v>
      </c>
      <c r="X2500" s="628"/>
    </row>
    <row r="2501" spans="2:24" s="50" customFormat="1">
      <c r="B2501" s="275" t="s">
        <v>215</v>
      </c>
      <c r="C2501" s="627">
        <v>6</v>
      </c>
      <c r="D2501" s="627"/>
      <c r="E2501" s="627">
        <v>14</v>
      </c>
      <c r="F2501" s="627"/>
      <c r="G2501" s="276">
        <v>20</v>
      </c>
      <c r="H2501" s="275" t="s">
        <v>214</v>
      </c>
      <c r="I2501" s="627">
        <v>17</v>
      </c>
      <c r="J2501" s="627"/>
      <c r="K2501" s="279">
        <v>12</v>
      </c>
      <c r="L2501" s="276">
        <v>29</v>
      </c>
      <c r="M2501" s="275" t="s">
        <v>213</v>
      </c>
      <c r="N2501" s="279">
        <v>12</v>
      </c>
      <c r="O2501" s="627">
        <v>11</v>
      </c>
      <c r="P2501" s="627"/>
      <c r="Q2501" s="627">
        <v>23</v>
      </c>
      <c r="R2501" s="628"/>
      <c r="S2501" s="275" t="s">
        <v>212</v>
      </c>
      <c r="T2501" s="627">
        <v>1</v>
      </c>
      <c r="U2501" s="627"/>
      <c r="V2501" s="279">
        <v>2</v>
      </c>
      <c r="W2501" s="627">
        <v>3</v>
      </c>
      <c r="X2501" s="628"/>
    </row>
    <row r="2502" spans="2:24" s="50" customFormat="1">
      <c r="B2502" s="275" t="s">
        <v>211</v>
      </c>
      <c r="C2502" s="627">
        <v>10</v>
      </c>
      <c r="D2502" s="627"/>
      <c r="E2502" s="627">
        <v>14</v>
      </c>
      <c r="F2502" s="627"/>
      <c r="G2502" s="276">
        <v>24</v>
      </c>
      <c r="H2502" s="275" t="s">
        <v>210</v>
      </c>
      <c r="I2502" s="627">
        <v>14</v>
      </c>
      <c r="J2502" s="627"/>
      <c r="K2502" s="279">
        <v>17</v>
      </c>
      <c r="L2502" s="276">
        <v>31</v>
      </c>
      <c r="M2502" s="275" t="s">
        <v>209</v>
      </c>
      <c r="N2502" s="279">
        <v>20</v>
      </c>
      <c r="O2502" s="627">
        <v>11</v>
      </c>
      <c r="P2502" s="627"/>
      <c r="Q2502" s="627">
        <v>31</v>
      </c>
      <c r="R2502" s="628"/>
      <c r="S2502" s="275" t="s">
        <v>208</v>
      </c>
      <c r="T2502" s="627">
        <v>2</v>
      </c>
      <c r="U2502" s="627"/>
      <c r="V2502" s="279">
        <v>2</v>
      </c>
      <c r="W2502" s="627">
        <v>4</v>
      </c>
      <c r="X2502" s="628"/>
    </row>
    <row r="2503" spans="2:24" s="50" customFormat="1">
      <c r="B2503" s="275" t="s">
        <v>207</v>
      </c>
      <c r="C2503" s="627">
        <v>16</v>
      </c>
      <c r="D2503" s="627"/>
      <c r="E2503" s="627">
        <v>8</v>
      </c>
      <c r="F2503" s="627"/>
      <c r="G2503" s="276">
        <v>24</v>
      </c>
      <c r="H2503" s="275" t="s">
        <v>206</v>
      </c>
      <c r="I2503" s="627">
        <v>13</v>
      </c>
      <c r="J2503" s="627"/>
      <c r="K2503" s="279">
        <v>25</v>
      </c>
      <c r="L2503" s="276">
        <v>38</v>
      </c>
      <c r="M2503" s="275" t="s">
        <v>205</v>
      </c>
      <c r="N2503" s="279">
        <v>14</v>
      </c>
      <c r="O2503" s="627">
        <v>4</v>
      </c>
      <c r="P2503" s="627"/>
      <c r="Q2503" s="627">
        <v>18</v>
      </c>
      <c r="R2503" s="628"/>
      <c r="S2503" s="275" t="s">
        <v>204</v>
      </c>
      <c r="T2503" s="627">
        <v>2</v>
      </c>
      <c r="U2503" s="627"/>
      <c r="V2503" s="279">
        <v>0</v>
      </c>
      <c r="W2503" s="627">
        <v>2</v>
      </c>
      <c r="X2503" s="628"/>
    </row>
    <row r="2504" spans="2:24" s="50" customFormat="1">
      <c r="B2504" s="300" t="s">
        <v>203</v>
      </c>
      <c r="C2504" s="466">
        <v>8</v>
      </c>
      <c r="D2504" s="466"/>
      <c r="E2504" s="466">
        <v>7</v>
      </c>
      <c r="F2504" s="466"/>
      <c r="G2504" s="301">
        <v>15</v>
      </c>
      <c r="H2504" s="300" t="s">
        <v>202</v>
      </c>
      <c r="I2504" s="466">
        <v>10</v>
      </c>
      <c r="J2504" s="466"/>
      <c r="K2504" s="196">
        <v>20</v>
      </c>
      <c r="L2504" s="301">
        <v>30</v>
      </c>
      <c r="M2504" s="300" t="s">
        <v>201</v>
      </c>
      <c r="N2504" s="196">
        <v>18</v>
      </c>
      <c r="O2504" s="466">
        <v>15</v>
      </c>
      <c r="P2504" s="466"/>
      <c r="Q2504" s="466">
        <v>33</v>
      </c>
      <c r="R2504" s="618"/>
      <c r="S2504" s="300" t="s">
        <v>200</v>
      </c>
      <c r="T2504" s="466">
        <v>2</v>
      </c>
      <c r="U2504" s="466"/>
      <c r="V2504" s="196">
        <v>1</v>
      </c>
      <c r="W2504" s="466">
        <v>3</v>
      </c>
      <c r="X2504" s="618"/>
    </row>
    <row r="2505" spans="2:24" s="50" customFormat="1">
      <c r="B2505" s="275" t="s">
        <v>199</v>
      </c>
      <c r="C2505" s="627">
        <v>8</v>
      </c>
      <c r="D2505" s="627"/>
      <c r="E2505" s="627">
        <v>15</v>
      </c>
      <c r="F2505" s="627"/>
      <c r="G2505" s="276">
        <v>23</v>
      </c>
      <c r="H2505" s="275" t="s">
        <v>198</v>
      </c>
      <c r="I2505" s="627">
        <v>14</v>
      </c>
      <c r="J2505" s="627"/>
      <c r="K2505" s="279">
        <v>14</v>
      </c>
      <c r="L2505" s="276">
        <v>28</v>
      </c>
      <c r="M2505" s="275" t="s">
        <v>197</v>
      </c>
      <c r="N2505" s="279">
        <v>9</v>
      </c>
      <c r="O2505" s="627">
        <v>14</v>
      </c>
      <c r="P2505" s="627"/>
      <c r="Q2505" s="627">
        <v>23</v>
      </c>
      <c r="R2505" s="628"/>
      <c r="S2505" s="297" t="s">
        <v>196</v>
      </c>
      <c r="T2505" s="629">
        <v>2</v>
      </c>
      <c r="U2505" s="629"/>
      <c r="V2505" s="299">
        <v>0</v>
      </c>
      <c r="W2505" s="629">
        <v>2</v>
      </c>
      <c r="X2505" s="630"/>
    </row>
    <row r="2506" spans="2:24" s="50" customFormat="1">
      <c r="B2506" s="275" t="s">
        <v>195</v>
      </c>
      <c r="C2506" s="627">
        <v>12</v>
      </c>
      <c r="D2506" s="627"/>
      <c r="E2506" s="627">
        <v>8</v>
      </c>
      <c r="F2506" s="627"/>
      <c r="G2506" s="276">
        <v>20</v>
      </c>
      <c r="H2506" s="275" t="s">
        <v>194</v>
      </c>
      <c r="I2506" s="627">
        <v>15</v>
      </c>
      <c r="J2506" s="627"/>
      <c r="K2506" s="279">
        <v>16</v>
      </c>
      <c r="L2506" s="276">
        <v>31</v>
      </c>
      <c r="M2506" s="275" t="s">
        <v>193</v>
      </c>
      <c r="N2506" s="279">
        <v>5</v>
      </c>
      <c r="O2506" s="627">
        <v>10</v>
      </c>
      <c r="P2506" s="627"/>
      <c r="Q2506" s="627">
        <v>15</v>
      </c>
      <c r="R2506" s="628"/>
      <c r="S2506" s="275" t="s">
        <v>192</v>
      </c>
      <c r="T2506" s="627">
        <v>2</v>
      </c>
      <c r="U2506" s="627"/>
      <c r="V2506" s="279">
        <v>1</v>
      </c>
      <c r="W2506" s="627">
        <v>3</v>
      </c>
      <c r="X2506" s="628"/>
    </row>
    <row r="2507" spans="2:24" s="50" customFormat="1">
      <c r="B2507" s="275" t="s">
        <v>191</v>
      </c>
      <c r="C2507" s="627">
        <v>10</v>
      </c>
      <c r="D2507" s="627"/>
      <c r="E2507" s="627">
        <v>10</v>
      </c>
      <c r="F2507" s="627"/>
      <c r="G2507" s="276">
        <v>20</v>
      </c>
      <c r="H2507" s="275" t="s">
        <v>190</v>
      </c>
      <c r="I2507" s="627">
        <v>17</v>
      </c>
      <c r="J2507" s="627"/>
      <c r="K2507" s="279">
        <v>12</v>
      </c>
      <c r="L2507" s="276">
        <v>29</v>
      </c>
      <c r="M2507" s="275" t="s">
        <v>189</v>
      </c>
      <c r="N2507" s="279">
        <v>4</v>
      </c>
      <c r="O2507" s="627">
        <v>6</v>
      </c>
      <c r="P2507" s="627"/>
      <c r="Q2507" s="627">
        <v>10</v>
      </c>
      <c r="R2507" s="628"/>
      <c r="S2507" s="275" t="s">
        <v>188</v>
      </c>
      <c r="T2507" s="627">
        <v>0</v>
      </c>
      <c r="U2507" s="627"/>
      <c r="V2507" s="279">
        <v>1</v>
      </c>
      <c r="W2507" s="627">
        <v>1</v>
      </c>
      <c r="X2507" s="628"/>
    </row>
    <row r="2508" spans="2:24" s="50" customFormat="1">
      <c r="B2508" s="275" t="s">
        <v>187</v>
      </c>
      <c r="C2508" s="627">
        <v>9</v>
      </c>
      <c r="D2508" s="627"/>
      <c r="E2508" s="627">
        <v>10</v>
      </c>
      <c r="F2508" s="627"/>
      <c r="G2508" s="276">
        <v>19</v>
      </c>
      <c r="H2508" s="275" t="s">
        <v>186</v>
      </c>
      <c r="I2508" s="627">
        <v>16</v>
      </c>
      <c r="J2508" s="627"/>
      <c r="K2508" s="279">
        <v>15</v>
      </c>
      <c r="L2508" s="276">
        <v>31</v>
      </c>
      <c r="M2508" s="275" t="s">
        <v>185</v>
      </c>
      <c r="N2508" s="279">
        <v>8</v>
      </c>
      <c r="O2508" s="627">
        <v>8</v>
      </c>
      <c r="P2508" s="627"/>
      <c r="Q2508" s="627">
        <v>16</v>
      </c>
      <c r="R2508" s="628"/>
      <c r="S2508" s="275" t="s">
        <v>184</v>
      </c>
      <c r="T2508" s="627">
        <v>0</v>
      </c>
      <c r="U2508" s="627"/>
      <c r="V2508" s="279">
        <v>1</v>
      </c>
      <c r="W2508" s="627">
        <v>1</v>
      </c>
      <c r="X2508" s="628"/>
    </row>
    <row r="2509" spans="2:24" s="50" customFormat="1" ht="14.25" thickBot="1">
      <c r="B2509" s="277" t="s">
        <v>183</v>
      </c>
      <c r="C2509" s="632">
        <v>18</v>
      </c>
      <c r="D2509" s="632"/>
      <c r="E2509" s="632">
        <v>10</v>
      </c>
      <c r="F2509" s="632"/>
      <c r="G2509" s="278">
        <v>28</v>
      </c>
      <c r="H2509" s="277" t="s">
        <v>182</v>
      </c>
      <c r="I2509" s="632">
        <v>14</v>
      </c>
      <c r="J2509" s="632"/>
      <c r="K2509" s="280">
        <v>17</v>
      </c>
      <c r="L2509" s="278">
        <v>31</v>
      </c>
      <c r="M2509" s="277" t="s">
        <v>181</v>
      </c>
      <c r="N2509" s="280">
        <v>6</v>
      </c>
      <c r="O2509" s="632">
        <v>7</v>
      </c>
      <c r="P2509" s="632"/>
      <c r="Q2509" s="632">
        <v>13</v>
      </c>
      <c r="R2509" s="647"/>
      <c r="S2509" s="300" t="s">
        <v>180</v>
      </c>
      <c r="T2509" s="466">
        <v>0</v>
      </c>
      <c r="U2509" s="466"/>
      <c r="V2509" s="196">
        <v>0</v>
      </c>
      <c r="W2509" s="466">
        <v>0</v>
      </c>
      <c r="X2509" s="618"/>
    </row>
    <row r="2510" spans="2:24" s="50" customFormat="1" ht="14.25" thickBot="1">
      <c r="F2510" s="643" t="s">
        <v>179</v>
      </c>
      <c r="G2510" s="643"/>
      <c r="H2510" s="643"/>
      <c r="I2510" s="643"/>
      <c r="S2510" s="297" t="s">
        <v>178</v>
      </c>
      <c r="T2510" s="629">
        <v>0</v>
      </c>
      <c r="U2510" s="629"/>
      <c r="V2510" s="299">
        <v>1</v>
      </c>
      <c r="W2510" s="629">
        <v>1</v>
      </c>
      <c r="X2510" s="630"/>
    </row>
    <row r="2511" spans="2:24" s="50" customFormat="1">
      <c r="B2511" s="281" t="s">
        <v>177</v>
      </c>
      <c r="C2511" s="634">
        <f>SUM(C2485:D2489)</f>
        <v>83</v>
      </c>
      <c r="D2511" s="634"/>
      <c r="E2511" s="634">
        <f>SUM(E2485:F2489)</f>
        <v>60</v>
      </c>
      <c r="F2511" s="634"/>
      <c r="G2511" s="282">
        <f>SUM(C2511:F2511)</f>
        <v>143</v>
      </c>
      <c r="H2511" s="281" t="s">
        <v>176</v>
      </c>
      <c r="I2511" s="633">
        <f>SUM(N2485:N2489)</f>
        <v>60</v>
      </c>
      <c r="J2511" s="633"/>
      <c r="K2511" s="287">
        <f>SUM(O2485:P2489)</f>
        <v>60</v>
      </c>
      <c r="L2511" s="282">
        <f t="shared" ref="L2511:L2517" si="412">SUM(H2511:K2511)</f>
        <v>120</v>
      </c>
      <c r="M2511" s="268" t="s">
        <v>175</v>
      </c>
      <c r="N2511" s="290">
        <f>SUM(T2510:U2515)</f>
        <v>0</v>
      </c>
      <c r="O2511" s="634">
        <f>SUM(V2510:V2514)</f>
        <v>1</v>
      </c>
      <c r="P2511" s="634"/>
      <c r="Q2511" s="634">
        <f t="shared" ref="Q2511:Q2512" si="413">SUM(M2511:P2511)</f>
        <v>1</v>
      </c>
      <c r="R2511" s="644">
        <f t="shared" ref="R2511:R2512" si="414">SUM(N2511:Q2511)</f>
        <v>2</v>
      </c>
      <c r="S2511" s="275" t="s">
        <v>174</v>
      </c>
      <c r="T2511" s="627">
        <v>0</v>
      </c>
      <c r="U2511" s="627"/>
      <c r="V2511" s="279">
        <v>0</v>
      </c>
      <c r="W2511" s="627">
        <v>0</v>
      </c>
      <c r="X2511" s="628"/>
    </row>
    <row r="2512" spans="2:24" s="50" customFormat="1" ht="14.25" thickBot="1">
      <c r="B2512" s="283" t="s">
        <v>173</v>
      </c>
      <c r="C2512" s="645">
        <f>SUM(C2490:D2494)</f>
        <v>85</v>
      </c>
      <c r="D2512" s="645"/>
      <c r="E2512" s="645">
        <f>SUM(E2490:F2494)</f>
        <v>59</v>
      </c>
      <c r="F2512" s="645"/>
      <c r="G2512" s="284">
        <f t="shared" ref="G2512:G2520" si="415">SUM(C2512:F2512)</f>
        <v>144</v>
      </c>
      <c r="H2512" s="283" t="s">
        <v>172</v>
      </c>
      <c r="I2512" s="648">
        <f>SUM(N2490:N2494)</f>
        <v>67</v>
      </c>
      <c r="J2512" s="648"/>
      <c r="K2512" s="288">
        <f>SUM(O2490:P2494)</f>
        <v>66</v>
      </c>
      <c r="L2512" s="284">
        <f t="shared" si="412"/>
        <v>133</v>
      </c>
      <c r="M2512" s="269" t="s">
        <v>159</v>
      </c>
      <c r="N2512" s="291">
        <f>T2515</f>
        <v>0</v>
      </c>
      <c r="O2512" s="641">
        <f>V2515</f>
        <v>0</v>
      </c>
      <c r="P2512" s="641"/>
      <c r="Q2512" s="641">
        <f t="shared" si="413"/>
        <v>0</v>
      </c>
      <c r="R2512" s="660">
        <f t="shared" si="414"/>
        <v>0</v>
      </c>
      <c r="S2512" s="275" t="s">
        <v>171</v>
      </c>
      <c r="T2512" s="627">
        <v>0</v>
      </c>
      <c r="U2512" s="627"/>
      <c r="V2512" s="279">
        <v>0</v>
      </c>
      <c r="W2512" s="627">
        <v>0</v>
      </c>
      <c r="X2512" s="628"/>
    </row>
    <row r="2513" spans="2:24" s="50" customFormat="1" ht="14.25" thickBot="1">
      <c r="B2513" s="283" t="s">
        <v>170</v>
      </c>
      <c r="C2513" s="645">
        <f>SUM(C2495:D2499)</f>
        <v>65</v>
      </c>
      <c r="D2513" s="645"/>
      <c r="E2513" s="645">
        <f>SUM(E2495:F2499)</f>
        <v>62</v>
      </c>
      <c r="F2513" s="645"/>
      <c r="G2513" s="284">
        <f t="shared" si="415"/>
        <v>127</v>
      </c>
      <c r="H2513" s="283" t="s">
        <v>169</v>
      </c>
      <c r="I2513" s="648">
        <f>SUM(N2495:N2499)</f>
        <v>76</v>
      </c>
      <c r="J2513" s="648"/>
      <c r="K2513" s="288">
        <f>SUM(O2495:P2499)</f>
        <v>54</v>
      </c>
      <c r="L2513" s="284">
        <f t="shared" si="412"/>
        <v>130</v>
      </c>
      <c r="S2513" s="275" t="s">
        <v>168</v>
      </c>
      <c r="T2513" s="627">
        <v>0</v>
      </c>
      <c r="U2513" s="627"/>
      <c r="V2513" s="279">
        <v>0</v>
      </c>
      <c r="W2513" s="627">
        <v>0</v>
      </c>
      <c r="X2513" s="628"/>
    </row>
    <row r="2514" spans="2:24" s="50" customFormat="1">
      <c r="B2514" s="283" t="s">
        <v>167</v>
      </c>
      <c r="C2514" s="645">
        <f>SUM(C2500:D2504)</f>
        <v>50</v>
      </c>
      <c r="D2514" s="645"/>
      <c r="E2514" s="645">
        <f>SUM(E2500:F2504)</f>
        <v>51</v>
      </c>
      <c r="F2514" s="645"/>
      <c r="G2514" s="284">
        <f t="shared" si="415"/>
        <v>101</v>
      </c>
      <c r="H2514" s="283" t="s">
        <v>166</v>
      </c>
      <c r="I2514" s="648">
        <f>SUM(N2500:N2504)</f>
        <v>82</v>
      </c>
      <c r="J2514" s="648"/>
      <c r="K2514" s="288">
        <f>SUM(O2500:P2504)</f>
        <v>53</v>
      </c>
      <c r="L2514" s="284">
        <f t="shared" si="412"/>
        <v>135</v>
      </c>
      <c r="M2514" s="639" t="s">
        <v>165</v>
      </c>
      <c r="N2514" s="635">
        <f>SUM(I2514:J2520,N2511:N2512)</f>
        <v>221</v>
      </c>
      <c r="O2514" s="635">
        <f>SUM(K2514:K2520,O2511:P2512)</f>
        <v>216</v>
      </c>
      <c r="P2514" s="635"/>
      <c r="Q2514" s="635">
        <f t="shared" ref="Q2514:Q2515" si="416">SUM(M2514:P2514)</f>
        <v>437</v>
      </c>
      <c r="R2514" s="637">
        <f t="shared" ref="R2514:R2515" si="417">SUM(N2514:Q2514)</f>
        <v>874</v>
      </c>
      <c r="S2514" s="300" t="s">
        <v>164</v>
      </c>
      <c r="T2514" s="302">
        <v>0</v>
      </c>
      <c r="U2514" s="302">
        <v>0</v>
      </c>
      <c r="V2514" s="302">
        <v>0</v>
      </c>
      <c r="W2514" s="466">
        <v>0</v>
      </c>
      <c r="X2514" s="618"/>
    </row>
    <row r="2515" spans="2:24" s="50" customFormat="1" ht="14.25" thickBot="1">
      <c r="B2515" s="283" t="s">
        <v>163</v>
      </c>
      <c r="C2515" s="645">
        <f>SUM(C2505:D2509)</f>
        <v>57</v>
      </c>
      <c r="D2515" s="645"/>
      <c r="E2515" s="645">
        <f>SUM(E2505:F2509)</f>
        <v>53</v>
      </c>
      <c r="F2515" s="645"/>
      <c r="G2515" s="284">
        <f t="shared" si="415"/>
        <v>110</v>
      </c>
      <c r="H2515" s="283" t="s">
        <v>162</v>
      </c>
      <c r="I2515" s="648">
        <f>SUM(N2505:N2509)</f>
        <v>32</v>
      </c>
      <c r="J2515" s="648"/>
      <c r="K2515" s="288">
        <f>SUM(O2505:P2509)</f>
        <v>45</v>
      </c>
      <c r="L2515" s="284">
        <f t="shared" si="412"/>
        <v>77</v>
      </c>
      <c r="M2515" s="640"/>
      <c r="N2515" s="636"/>
      <c r="O2515" s="636"/>
      <c r="P2515" s="636"/>
      <c r="Q2515" s="636">
        <f t="shared" si="416"/>
        <v>0</v>
      </c>
      <c r="R2515" s="638">
        <f t="shared" si="417"/>
        <v>0</v>
      </c>
      <c r="S2515" s="277" t="s">
        <v>159</v>
      </c>
      <c r="T2515" s="632">
        <v>0</v>
      </c>
      <c r="U2515" s="632"/>
      <c r="V2515" s="280">
        <v>0</v>
      </c>
      <c r="W2515" s="632">
        <v>0</v>
      </c>
      <c r="X2515" s="647"/>
    </row>
    <row r="2516" spans="2:24" s="50" customFormat="1" ht="14.25" thickBot="1">
      <c r="B2516" s="283" t="s">
        <v>158</v>
      </c>
      <c r="C2516" s="645">
        <f>SUM(I2485:J2489)</f>
        <v>57</v>
      </c>
      <c r="D2516" s="645"/>
      <c r="E2516" s="645">
        <f>SUM(K2485:K2489)</f>
        <v>54</v>
      </c>
      <c r="F2516" s="645"/>
      <c r="G2516" s="284">
        <f t="shared" si="415"/>
        <v>111</v>
      </c>
      <c r="H2516" s="283" t="s">
        <v>157</v>
      </c>
      <c r="I2516" s="648">
        <f>SUM(T2485:U2489)</f>
        <v>47</v>
      </c>
      <c r="J2516" s="648"/>
      <c r="K2516" s="288">
        <f>SUM(V2485:V2489)</f>
        <v>43</v>
      </c>
      <c r="L2516" s="284">
        <f t="shared" si="412"/>
        <v>90</v>
      </c>
      <c r="M2516" s="292" t="s">
        <v>161</v>
      </c>
      <c r="N2516" s="319"/>
      <c r="O2516" s="320"/>
      <c r="P2516" s="649">
        <f>Q2514/Q2518*100</f>
        <v>20.250231696014829</v>
      </c>
      <c r="Q2516" s="650"/>
      <c r="R2516" s="271" t="s">
        <v>160</v>
      </c>
    </row>
    <row r="2517" spans="2:24" s="50" customFormat="1" ht="14.25" thickBot="1">
      <c r="B2517" s="283" t="s">
        <v>156</v>
      </c>
      <c r="C2517" s="645">
        <f>SUM(I2490:J2494)</f>
        <v>73</v>
      </c>
      <c r="D2517" s="645"/>
      <c r="E2517" s="645">
        <f>SUM(K2490:K2494)</f>
        <v>63</v>
      </c>
      <c r="F2517" s="645"/>
      <c r="G2517" s="284">
        <f t="shared" si="415"/>
        <v>136</v>
      </c>
      <c r="H2517" s="283" t="s">
        <v>155</v>
      </c>
      <c r="I2517" s="648">
        <f>SUM(T2490:U2494)</f>
        <v>25</v>
      </c>
      <c r="J2517" s="648"/>
      <c r="K2517" s="288">
        <f>SUM(V2490:V2494)</f>
        <v>26</v>
      </c>
      <c r="L2517" s="284">
        <f t="shared" si="412"/>
        <v>51</v>
      </c>
    </row>
    <row r="2518" spans="2:24" s="50" customFormat="1">
      <c r="B2518" s="283" t="s">
        <v>154</v>
      </c>
      <c r="C2518" s="645">
        <f>SUM(I2495:J2499)</f>
        <v>73</v>
      </c>
      <c r="D2518" s="645"/>
      <c r="E2518" s="645">
        <f>SUM(K2495:K2499)</f>
        <v>82</v>
      </c>
      <c r="F2518" s="645"/>
      <c r="G2518" s="284">
        <f t="shared" si="415"/>
        <v>155</v>
      </c>
      <c r="H2518" s="283" t="s">
        <v>153</v>
      </c>
      <c r="I2518" s="648">
        <f>SUM(T2495:U2499)</f>
        <v>22</v>
      </c>
      <c r="J2518" s="648"/>
      <c r="K2518" s="288">
        <f>SUM(V2495:V2499)</f>
        <v>34</v>
      </c>
      <c r="L2518" s="284">
        <f>SUM(H2518:K2518)</f>
        <v>56</v>
      </c>
      <c r="M2518" s="639" t="s">
        <v>152</v>
      </c>
      <c r="N2518" s="635">
        <f>SUM(C2511:D2520,I2511:J2520,N2511:N2512)</f>
        <v>1113</v>
      </c>
      <c r="O2518" s="635">
        <f>SUM(E2511:F2520,K2511:K2520,O2511:P2512)</f>
        <v>1045</v>
      </c>
      <c r="P2518" s="635"/>
      <c r="Q2518" s="635">
        <f>SUM(N2518:P2519)</f>
        <v>2158</v>
      </c>
      <c r="R2518" s="637"/>
      <c r="S2518" s="651" t="s">
        <v>151</v>
      </c>
      <c r="T2518" s="623">
        <v>40</v>
      </c>
      <c r="U2518" s="623"/>
      <c r="V2518" s="623">
        <v>42</v>
      </c>
      <c r="W2518" s="623">
        <v>41</v>
      </c>
      <c r="X2518" s="625"/>
    </row>
    <row r="2519" spans="2:24" s="50" customFormat="1" ht="14.25" thickBot="1">
      <c r="B2519" s="283" t="s">
        <v>150</v>
      </c>
      <c r="C2519" s="645">
        <f>SUM(I2500:J2504)</f>
        <v>70</v>
      </c>
      <c r="D2519" s="645"/>
      <c r="E2519" s="645">
        <f>SUM(K2500:K2504)</f>
        <v>91</v>
      </c>
      <c r="F2519" s="645"/>
      <c r="G2519" s="284">
        <f t="shared" si="415"/>
        <v>161</v>
      </c>
      <c r="H2519" s="283" t="s">
        <v>149</v>
      </c>
      <c r="I2519" s="648">
        <f>SUM(T2500:U2504)</f>
        <v>9</v>
      </c>
      <c r="J2519" s="648"/>
      <c r="K2519" s="288">
        <f>SUM(V2500:V2504)</f>
        <v>11</v>
      </c>
      <c r="L2519" s="284">
        <f t="shared" ref="L2519:L2520" si="418">SUM(H2519:K2519)</f>
        <v>20</v>
      </c>
      <c r="M2519" s="640"/>
      <c r="N2519" s="636"/>
      <c r="O2519" s="636"/>
      <c r="P2519" s="636"/>
      <c r="Q2519" s="636"/>
      <c r="R2519" s="638"/>
      <c r="S2519" s="652"/>
      <c r="T2519" s="624"/>
      <c r="U2519" s="624"/>
      <c r="V2519" s="624"/>
      <c r="W2519" s="624"/>
      <c r="X2519" s="626"/>
    </row>
    <row r="2520" spans="2:24" s="50" customFormat="1" ht="14.25" thickBot="1">
      <c r="B2520" s="285" t="s">
        <v>148</v>
      </c>
      <c r="C2520" s="641">
        <f>SUM(I2505:J2509)</f>
        <v>76</v>
      </c>
      <c r="D2520" s="641"/>
      <c r="E2520" s="641">
        <f>SUM(K2505:K2509)</f>
        <v>74</v>
      </c>
      <c r="F2520" s="641"/>
      <c r="G2520" s="286">
        <f t="shared" si="415"/>
        <v>150</v>
      </c>
      <c r="H2520" s="285" t="s">
        <v>147</v>
      </c>
      <c r="I2520" s="653">
        <f>SUM(T2505:U2509)</f>
        <v>4</v>
      </c>
      <c r="J2520" s="653"/>
      <c r="K2520" s="289">
        <f>SUM(V2505:V2509)</f>
        <v>3</v>
      </c>
      <c r="L2520" s="286">
        <f t="shared" si="418"/>
        <v>7</v>
      </c>
      <c r="M2520" s="269" t="s">
        <v>7</v>
      </c>
      <c r="N2520" s="306"/>
      <c r="O2520" s="306"/>
      <c r="P2520" s="306"/>
      <c r="Q2520" s="661">
        <f>字別人口!Q140</f>
        <v>960</v>
      </c>
      <c r="R2520" s="662"/>
      <c r="S2520" s="643" t="s">
        <v>146</v>
      </c>
      <c r="T2520" s="643"/>
      <c r="U2520" s="643"/>
      <c r="V2520" s="643"/>
      <c r="W2520" s="169">
        <v>60</v>
      </c>
      <c r="X2520" s="107">
        <v>74</v>
      </c>
    </row>
    <row r="2522" spans="2:24" s="50" customFormat="1"/>
    <row r="2523" spans="2:24" s="50" customFormat="1">
      <c r="B2523" s="643" t="s">
        <v>1</v>
      </c>
      <c r="C2523" s="643"/>
      <c r="D2523" s="643" t="s">
        <v>2</v>
      </c>
      <c r="E2523" s="643"/>
      <c r="F2523" s="643"/>
      <c r="G2523" s="643"/>
      <c r="H2523" s="643"/>
      <c r="I2523" s="643"/>
      <c r="J2523" s="631" t="s">
        <v>338</v>
      </c>
      <c r="K2523" s="631"/>
      <c r="L2523" s="631"/>
      <c r="M2523" s="631"/>
      <c r="N2523" s="631"/>
      <c r="O2523" s="631"/>
      <c r="P2523" s="631"/>
      <c r="U2523" s="193" t="str">
        <f>$U$2</f>
        <v>平成29年11月30日</v>
      </c>
      <c r="V2523" s="193"/>
      <c r="W2523" s="193"/>
      <c r="X2523" s="193" t="s">
        <v>0</v>
      </c>
    </row>
    <row r="2524" spans="2:24" s="50" customFormat="1" ht="13.5" customHeight="1">
      <c r="B2524" s="643" t="s">
        <v>282</v>
      </c>
      <c r="C2524" s="643"/>
      <c r="D2524" s="643" t="s">
        <v>83</v>
      </c>
      <c r="E2524" s="643"/>
      <c r="F2524" s="643"/>
      <c r="G2524" s="643"/>
      <c r="J2524" s="631"/>
      <c r="K2524" s="631"/>
      <c r="L2524" s="631"/>
      <c r="M2524" s="631"/>
      <c r="N2524" s="631"/>
      <c r="O2524" s="631"/>
      <c r="P2524" s="631"/>
      <c r="U2524" s="193" t="str">
        <f>$U$3</f>
        <v>平成29年12月 1日</v>
      </c>
      <c r="V2524" s="193"/>
      <c r="W2524" s="193"/>
      <c r="X2524" s="193" t="s">
        <v>3</v>
      </c>
    </row>
    <row r="2525" spans="2:24" s="50" customFormat="1" ht="13.5" customHeight="1">
      <c r="H2525" s="260"/>
      <c r="I2525" s="260"/>
      <c r="J2525" s="273"/>
      <c r="K2525" s="273"/>
      <c r="L2525" s="273"/>
      <c r="M2525" s="273"/>
      <c r="N2525" s="273"/>
      <c r="O2525" s="273"/>
      <c r="P2525" s="273"/>
      <c r="U2525" s="193"/>
      <c r="V2525" s="193"/>
      <c r="W2525" s="193"/>
      <c r="X2525" s="193"/>
    </row>
    <row r="2526" spans="2:24" s="50" customFormat="1" ht="13.5" customHeight="1" thickBot="1">
      <c r="J2526" s="273"/>
      <c r="K2526" s="273"/>
      <c r="L2526" s="273"/>
      <c r="M2526" s="273"/>
      <c r="N2526" s="273"/>
      <c r="O2526" s="273"/>
      <c r="P2526" s="273"/>
      <c r="U2526" s="260"/>
      <c r="X2526" s="260"/>
    </row>
    <row r="2527" spans="2:24" s="50" customFormat="1">
      <c r="B2527" s="294" t="s">
        <v>280</v>
      </c>
      <c r="C2527" s="642" t="s">
        <v>4</v>
      </c>
      <c r="D2527" s="642"/>
      <c r="E2527" s="642" t="s">
        <v>5</v>
      </c>
      <c r="F2527" s="642"/>
      <c r="G2527" s="295" t="s">
        <v>6</v>
      </c>
      <c r="H2527" s="294" t="s">
        <v>280</v>
      </c>
      <c r="I2527" s="642" t="s">
        <v>4</v>
      </c>
      <c r="J2527" s="642"/>
      <c r="K2527" s="296" t="s">
        <v>5</v>
      </c>
      <c r="L2527" s="295" t="s">
        <v>6</v>
      </c>
      <c r="M2527" s="294" t="s">
        <v>280</v>
      </c>
      <c r="N2527" s="296" t="s">
        <v>4</v>
      </c>
      <c r="O2527" s="642" t="s">
        <v>5</v>
      </c>
      <c r="P2527" s="642"/>
      <c r="Q2527" s="642" t="s">
        <v>6</v>
      </c>
      <c r="R2527" s="646"/>
      <c r="S2527" s="294" t="s">
        <v>280</v>
      </c>
      <c r="T2527" s="642" t="s">
        <v>4</v>
      </c>
      <c r="U2527" s="642"/>
      <c r="V2527" s="296" t="s">
        <v>5</v>
      </c>
      <c r="W2527" s="642" t="s">
        <v>6</v>
      </c>
      <c r="X2527" s="646"/>
    </row>
    <row r="2528" spans="2:24" s="50" customFormat="1">
      <c r="B2528" s="297" t="s">
        <v>279</v>
      </c>
      <c r="C2528" s="629">
        <v>6</v>
      </c>
      <c r="D2528" s="629"/>
      <c r="E2528" s="629">
        <v>3</v>
      </c>
      <c r="F2528" s="629"/>
      <c r="G2528" s="298">
        <v>9</v>
      </c>
      <c r="H2528" s="297" t="s">
        <v>278</v>
      </c>
      <c r="I2528" s="629">
        <v>7</v>
      </c>
      <c r="J2528" s="629"/>
      <c r="K2528" s="299">
        <v>8</v>
      </c>
      <c r="L2528" s="298">
        <v>15</v>
      </c>
      <c r="M2528" s="297" t="s">
        <v>277</v>
      </c>
      <c r="N2528" s="299">
        <v>6</v>
      </c>
      <c r="O2528" s="629">
        <v>6</v>
      </c>
      <c r="P2528" s="629"/>
      <c r="Q2528" s="629">
        <v>12</v>
      </c>
      <c r="R2528" s="630"/>
      <c r="S2528" s="297" t="s">
        <v>276</v>
      </c>
      <c r="T2528" s="629">
        <v>3</v>
      </c>
      <c r="U2528" s="629"/>
      <c r="V2528" s="299">
        <v>4</v>
      </c>
      <c r="W2528" s="629">
        <v>7</v>
      </c>
      <c r="X2528" s="630"/>
    </row>
    <row r="2529" spans="2:24" s="50" customFormat="1">
      <c r="B2529" s="275" t="s">
        <v>275</v>
      </c>
      <c r="C2529" s="627">
        <v>7</v>
      </c>
      <c r="D2529" s="627"/>
      <c r="E2529" s="627">
        <v>3</v>
      </c>
      <c r="F2529" s="627"/>
      <c r="G2529" s="276">
        <v>10</v>
      </c>
      <c r="H2529" s="275" t="s">
        <v>274</v>
      </c>
      <c r="I2529" s="627">
        <v>8</v>
      </c>
      <c r="J2529" s="627"/>
      <c r="K2529" s="279">
        <v>7</v>
      </c>
      <c r="L2529" s="276">
        <v>15</v>
      </c>
      <c r="M2529" s="275" t="s">
        <v>273</v>
      </c>
      <c r="N2529" s="279">
        <v>1</v>
      </c>
      <c r="O2529" s="627">
        <v>7</v>
      </c>
      <c r="P2529" s="627"/>
      <c r="Q2529" s="627">
        <v>8</v>
      </c>
      <c r="R2529" s="628"/>
      <c r="S2529" s="275" t="s">
        <v>272</v>
      </c>
      <c r="T2529" s="627">
        <v>3</v>
      </c>
      <c r="U2529" s="627"/>
      <c r="V2529" s="279">
        <v>5</v>
      </c>
      <c r="W2529" s="627">
        <v>8</v>
      </c>
      <c r="X2529" s="628"/>
    </row>
    <row r="2530" spans="2:24" s="50" customFormat="1">
      <c r="B2530" s="275" t="s">
        <v>271</v>
      </c>
      <c r="C2530" s="627">
        <v>4</v>
      </c>
      <c r="D2530" s="627"/>
      <c r="E2530" s="627">
        <v>4</v>
      </c>
      <c r="F2530" s="627"/>
      <c r="G2530" s="276">
        <v>8</v>
      </c>
      <c r="H2530" s="275" t="s">
        <v>270</v>
      </c>
      <c r="I2530" s="627">
        <v>4</v>
      </c>
      <c r="J2530" s="627"/>
      <c r="K2530" s="279">
        <v>8</v>
      </c>
      <c r="L2530" s="276">
        <v>12</v>
      </c>
      <c r="M2530" s="275" t="s">
        <v>269</v>
      </c>
      <c r="N2530" s="279">
        <v>8</v>
      </c>
      <c r="O2530" s="627">
        <v>5</v>
      </c>
      <c r="P2530" s="627"/>
      <c r="Q2530" s="627">
        <v>13</v>
      </c>
      <c r="R2530" s="628"/>
      <c r="S2530" s="275" t="s">
        <v>268</v>
      </c>
      <c r="T2530" s="627">
        <v>5</v>
      </c>
      <c r="U2530" s="627"/>
      <c r="V2530" s="279">
        <v>2</v>
      </c>
      <c r="W2530" s="627">
        <v>7</v>
      </c>
      <c r="X2530" s="628"/>
    </row>
    <row r="2531" spans="2:24" s="50" customFormat="1">
      <c r="B2531" s="275" t="s">
        <v>267</v>
      </c>
      <c r="C2531" s="627">
        <v>6</v>
      </c>
      <c r="D2531" s="627"/>
      <c r="E2531" s="627">
        <v>7</v>
      </c>
      <c r="F2531" s="627"/>
      <c r="G2531" s="276">
        <v>13</v>
      </c>
      <c r="H2531" s="275" t="s">
        <v>266</v>
      </c>
      <c r="I2531" s="627">
        <v>6</v>
      </c>
      <c r="J2531" s="627"/>
      <c r="K2531" s="279">
        <v>4</v>
      </c>
      <c r="L2531" s="276">
        <v>10</v>
      </c>
      <c r="M2531" s="275" t="s">
        <v>265</v>
      </c>
      <c r="N2531" s="279">
        <v>8</v>
      </c>
      <c r="O2531" s="627">
        <v>9</v>
      </c>
      <c r="P2531" s="627"/>
      <c r="Q2531" s="627">
        <v>17</v>
      </c>
      <c r="R2531" s="628"/>
      <c r="S2531" s="275" t="s">
        <v>264</v>
      </c>
      <c r="T2531" s="627">
        <v>4</v>
      </c>
      <c r="U2531" s="627"/>
      <c r="V2531" s="279">
        <v>6</v>
      </c>
      <c r="W2531" s="627">
        <v>10</v>
      </c>
      <c r="X2531" s="628"/>
    </row>
    <row r="2532" spans="2:24" s="50" customFormat="1">
      <c r="B2532" s="300" t="s">
        <v>263</v>
      </c>
      <c r="C2532" s="466">
        <v>4</v>
      </c>
      <c r="D2532" s="466"/>
      <c r="E2532" s="466">
        <v>10</v>
      </c>
      <c r="F2532" s="466"/>
      <c r="G2532" s="301">
        <v>14</v>
      </c>
      <c r="H2532" s="300" t="s">
        <v>262</v>
      </c>
      <c r="I2532" s="466">
        <v>9</v>
      </c>
      <c r="J2532" s="466"/>
      <c r="K2532" s="196">
        <v>13</v>
      </c>
      <c r="L2532" s="301">
        <v>22</v>
      </c>
      <c r="M2532" s="300" t="s">
        <v>261</v>
      </c>
      <c r="N2532" s="196">
        <v>12</v>
      </c>
      <c r="O2532" s="466">
        <v>11</v>
      </c>
      <c r="P2532" s="466"/>
      <c r="Q2532" s="466">
        <v>23</v>
      </c>
      <c r="R2532" s="618"/>
      <c r="S2532" s="300" t="s">
        <v>260</v>
      </c>
      <c r="T2532" s="466">
        <v>7</v>
      </c>
      <c r="U2532" s="466"/>
      <c r="V2532" s="196">
        <v>7</v>
      </c>
      <c r="W2532" s="466">
        <v>14</v>
      </c>
      <c r="X2532" s="618"/>
    </row>
    <row r="2533" spans="2:24" s="50" customFormat="1">
      <c r="B2533" s="275" t="s">
        <v>259</v>
      </c>
      <c r="C2533" s="627">
        <v>11</v>
      </c>
      <c r="D2533" s="627"/>
      <c r="E2533" s="627">
        <v>2</v>
      </c>
      <c r="F2533" s="627"/>
      <c r="G2533" s="276">
        <v>13</v>
      </c>
      <c r="H2533" s="275" t="s">
        <v>258</v>
      </c>
      <c r="I2533" s="627">
        <v>7</v>
      </c>
      <c r="J2533" s="627"/>
      <c r="K2533" s="279">
        <v>3</v>
      </c>
      <c r="L2533" s="276">
        <v>10</v>
      </c>
      <c r="M2533" s="275" t="s">
        <v>257</v>
      </c>
      <c r="N2533" s="279">
        <v>7</v>
      </c>
      <c r="O2533" s="627">
        <v>7</v>
      </c>
      <c r="P2533" s="627"/>
      <c r="Q2533" s="627">
        <v>14</v>
      </c>
      <c r="R2533" s="628"/>
      <c r="S2533" s="275" t="s">
        <v>256</v>
      </c>
      <c r="T2533" s="627">
        <v>0</v>
      </c>
      <c r="U2533" s="627"/>
      <c r="V2533" s="279">
        <v>1</v>
      </c>
      <c r="W2533" s="627">
        <v>1</v>
      </c>
      <c r="X2533" s="628"/>
    </row>
    <row r="2534" spans="2:24" s="50" customFormat="1">
      <c r="B2534" s="275" t="s">
        <v>255</v>
      </c>
      <c r="C2534" s="627">
        <v>2</v>
      </c>
      <c r="D2534" s="627"/>
      <c r="E2534" s="627">
        <v>7</v>
      </c>
      <c r="F2534" s="627"/>
      <c r="G2534" s="276">
        <v>9</v>
      </c>
      <c r="H2534" s="275" t="s">
        <v>254</v>
      </c>
      <c r="I2534" s="627">
        <v>9</v>
      </c>
      <c r="J2534" s="627"/>
      <c r="K2534" s="279">
        <v>10</v>
      </c>
      <c r="L2534" s="276">
        <v>19</v>
      </c>
      <c r="M2534" s="275" t="s">
        <v>253</v>
      </c>
      <c r="N2534" s="279">
        <v>1</v>
      </c>
      <c r="O2534" s="627">
        <v>8</v>
      </c>
      <c r="P2534" s="627"/>
      <c r="Q2534" s="627">
        <v>9</v>
      </c>
      <c r="R2534" s="628"/>
      <c r="S2534" s="275" t="s">
        <v>252</v>
      </c>
      <c r="T2534" s="627">
        <v>4</v>
      </c>
      <c r="U2534" s="627"/>
      <c r="V2534" s="279">
        <v>4</v>
      </c>
      <c r="W2534" s="627">
        <v>8</v>
      </c>
      <c r="X2534" s="628"/>
    </row>
    <row r="2535" spans="2:24" s="50" customFormat="1">
      <c r="B2535" s="275" t="s">
        <v>251</v>
      </c>
      <c r="C2535" s="627">
        <v>5</v>
      </c>
      <c r="D2535" s="627"/>
      <c r="E2535" s="627">
        <v>3</v>
      </c>
      <c r="F2535" s="627"/>
      <c r="G2535" s="276">
        <v>8</v>
      </c>
      <c r="H2535" s="275" t="s">
        <v>250</v>
      </c>
      <c r="I2535" s="627">
        <v>6</v>
      </c>
      <c r="J2535" s="627"/>
      <c r="K2535" s="279">
        <v>8</v>
      </c>
      <c r="L2535" s="276">
        <v>14</v>
      </c>
      <c r="M2535" s="275" t="s">
        <v>249</v>
      </c>
      <c r="N2535" s="279">
        <v>12</v>
      </c>
      <c r="O2535" s="627">
        <v>4</v>
      </c>
      <c r="P2535" s="627"/>
      <c r="Q2535" s="627">
        <v>16</v>
      </c>
      <c r="R2535" s="628"/>
      <c r="S2535" s="275" t="s">
        <v>248</v>
      </c>
      <c r="T2535" s="627">
        <v>1</v>
      </c>
      <c r="U2535" s="627"/>
      <c r="V2535" s="279">
        <v>4</v>
      </c>
      <c r="W2535" s="627">
        <v>5</v>
      </c>
      <c r="X2535" s="628"/>
    </row>
    <row r="2536" spans="2:24" s="50" customFormat="1">
      <c r="B2536" s="275" t="s">
        <v>247</v>
      </c>
      <c r="C2536" s="627">
        <v>4</v>
      </c>
      <c r="D2536" s="627"/>
      <c r="E2536" s="627">
        <v>9</v>
      </c>
      <c r="F2536" s="627"/>
      <c r="G2536" s="276">
        <v>13</v>
      </c>
      <c r="H2536" s="275" t="s">
        <v>246</v>
      </c>
      <c r="I2536" s="627">
        <v>6</v>
      </c>
      <c r="J2536" s="627"/>
      <c r="K2536" s="279">
        <v>4</v>
      </c>
      <c r="L2536" s="276">
        <v>10</v>
      </c>
      <c r="M2536" s="275" t="s">
        <v>245</v>
      </c>
      <c r="N2536" s="279">
        <v>14</v>
      </c>
      <c r="O2536" s="627">
        <v>2</v>
      </c>
      <c r="P2536" s="627"/>
      <c r="Q2536" s="627">
        <v>16</v>
      </c>
      <c r="R2536" s="628"/>
      <c r="S2536" s="275" t="s">
        <v>244</v>
      </c>
      <c r="T2536" s="627">
        <v>7</v>
      </c>
      <c r="U2536" s="627"/>
      <c r="V2536" s="279">
        <v>5</v>
      </c>
      <c r="W2536" s="627">
        <v>12</v>
      </c>
      <c r="X2536" s="628"/>
    </row>
    <row r="2537" spans="2:24" s="50" customFormat="1">
      <c r="B2537" s="300" t="s">
        <v>243</v>
      </c>
      <c r="C2537" s="466">
        <v>3</v>
      </c>
      <c r="D2537" s="466"/>
      <c r="E2537" s="466">
        <v>2</v>
      </c>
      <c r="F2537" s="466"/>
      <c r="G2537" s="301">
        <v>5</v>
      </c>
      <c r="H2537" s="300" t="s">
        <v>242</v>
      </c>
      <c r="I2537" s="466">
        <v>12</v>
      </c>
      <c r="J2537" s="466"/>
      <c r="K2537" s="196">
        <v>7</v>
      </c>
      <c r="L2537" s="301">
        <v>19</v>
      </c>
      <c r="M2537" s="300" t="s">
        <v>241</v>
      </c>
      <c r="N2537" s="196">
        <v>7</v>
      </c>
      <c r="O2537" s="466">
        <v>6</v>
      </c>
      <c r="P2537" s="466"/>
      <c r="Q2537" s="466">
        <v>13</v>
      </c>
      <c r="R2537" s="618"/>
      <c r="S2537" s="300" t="s">
        <v>240</v>
      </c>
      <c r="T2537" s="466">
        <v>5</v>
      </c>
      <c r="U2537" s="466"/>
      <c r="V2537" s="196">
        <v>0</v>
      </c>
      <c r="W2537" s="466">
        <v>5</v>
      </c>
      <c r="X2537" s="618"/>
    </row>
    <row r="2538" spans="2:24" s="50" customFormat="1">
      <c r="B2538" s="275" t="s">
        <v>239</v>
      </c>
      <c r="C2538" s="627">
        <v>9</v>
      </c>
      <c r="D2538" s="627"/>
      <c r="E2538" s="627">
        <v>4</v>
      </c>
      <c r="F2538" s="627"/>
      <c r="G2538" s="276">
        <v>13</v>
      </c>
      <c r="H2538" s="275" t="s">
        <v>238</v>
      </c>
      <c r="I2538" s="627">
        <v>9</v>
      </c>
      <c r="J2538" s="627"/>
      <c r="K2538" s="279">
        <v>5</v>
      </c>
      <c r="L2538" s="276">
        <v>14</v>
      </c>
      <c r="M2538" s="275" t="s">
        <v>237</v>
      </c>
      <c r="N2538" s="279">
        <v>7</v>
      </c>
      <c r="O2538" s="627">
        <v>4</v>
      </c>
      <c r="P2538" s="627"/>
      <c r="Q2538" s="627">
        <v>11</v>
      </c>
      <c r="R2538" s="628"/>
      <c r="S2538" s="275" t="s">
        <v>236</v>
      </c>
      <c r="T2538" s="627">
        <v>1</v>
      </c>
      <c r="U2538" s="627"/>
      <c r="V2538" s="279">
        <v>3</v>
      </c>
      <c r="W2538" s="627">
        <v>4</v>
      </c>
      <c r="X2538" s="628"/>
    </row>
    <row r="2539" spans="2:24" s="50" customFormat="1">
      <c r="B2539" s="275" t="s">
        <v>235</v>
      </c>
      <c r="C2539" s="627">
        <v>4</v>
      </c>
      <c r="D2539" s="627"/>
      <c r="E2539" s="627">
        <v>8</v>
      </c>
      <c r="F2539" s="627"/>
      <c r="G2539" s="276">
        <v>12</v>
      </c>
      <c r="H2539" s="275" t="s">
        <v>234</v>
      </c>
      <c r="I2539" s="627">
        <v>5</v>
      </c>
      <c r="J2539" s="627"/>
      <c r="K2539" s="279">
        <v>5</v>
      </c>
      <c r="L2539" s="276">
        <v>10</v>
      </c>
      <c r="M2539" s="275" t="s">
        <v>233</v>
      </c>
      <c r="N2539" s="279">
        <v>5</v>
      </c>
      <c r="O2539" s="627">
        <v>9</v>
      </c>
      <c r="P2539" s="627"/>
      <c r="Q2539" s="627">
        <v>14</v>
      </c>
      <c r="R2539" s="628"/>
      <c r="S2539" s="275" t="s">
        <v>232</v>
      </c>
      <c r="T2539" s="627">
        <v>2</v>
      </c>
      <c r="U2539" s="627"/>
      <c r="V2539" s="279">
        <v>2</v>
      </c>
      <c r="W2539" s="627">
        <v>4</v>
      </c>
      <c r="X2539" s="628"/>
    </row>
    <row r="2540" spans="2:24" s="50" customFormat="1">
      <c r="B2540" s="275" t="s">
        <v>231</v>
      </c>
      <c r="C2540" s="627">
        <v>6</v>
      </c>
      <c r="D2540" s="627"/>
      <c r="E2540" s="627">
        <v>3</v>
      </c>
      <c r="F2540" s="627"/>
      <c r="G2540" s="276">
        <v>9</v>
      </c>
      <c r="H2540" s="275" t="s">
        <v>230</v>
      </c>
      <c r="I2540" s="627">
        <v>5</v>
      </c>
      <c r="J2540" s="627"/>
      <c r="K2540" s="279">
        <v>5</v>
      </c>
      <c r="L2540" s="276">
        <v>10</v>
      </c>
      <c r="M2540" s="275" t="s">
        <v>229</v>
      </c>
      <c r="N2540" s="279">
        <v>8</v>
      </c>
      <c r="O2540" s="627">
        <v>6</v>
      </c>
      <c r="P2540" s="627"/>
      <c r="Q2540" s="627">
        <v>14</v>
      </c>
      <c r="R2540" s="628"/>
      <c r="S2540" s="275" t="s">
        <v>228</v>
      </c>
      <c r="T2540" s="627">
        <v>0</v>
      </c>
      <c r="U2540" s="627"/>
      <c r="V2540" s="279">
        <v>0</v>
      </c>
      <c r="W2540" s="627">
        <v>0</v>
      </c>
      <c r="X2540" s="628"/>
    </row>
    <row r="2541" spans="2:24" s="50" customFormat="1">
      <c r="B2541" s="275" t="s">
        <v>227</v>
      </c>
      <c r="C2541" s="627">
        <v>2</v>
      </c>
      <c r="D2541" s="627"/>
      <c r="E2541" s="627">
        <v>3</v>
      </c>
      <c r="F2541" s="627"/>
      <c r="G2541" s="276">
        <v>5</v>
      </c>
      <c r="H2541" s="275" t="s">
        <v>226</v>
      </c>
      <c r="I2541" s="627">
        <v>10</v>
      </c>
      <c r="J2541" s="627"/>
      <c r="K2541" s="279">
        <v>7</v>
      </c>
      <c r="L2541" s="276">
        <v>17</v>
      </c>
      <c r="M2541" s="275" t="s">
        <v>225</v>
      </c>
      <c r="N2541" s="279">
        <v>11</v>
      </c>
      <c r="O2541" s="627">
        <v>8</v>
      </c>
      <c r="P2541" s="627"/>
      <c r="Q2541" s="627">
        <v>19</v>
      </c>
      <c r="R2541" s="628"/>
      <c r="S2541" s="275" t="s">
        <v>224</v>
      </c>
      <c r="T2541" s="627">
        <v>2</v>
      </c>
      <c r="U2541" s="627"/>
      <c r="V2541" s="279">
        <v>6</v>
      </c>
      <c r="W2541" s="627">
        <v>8</v>
      </c>
      <c r="X2541" s="628"/>
    </row>
    <row r="2542" spans="2:24" s="50" customFormat="1">
      <c r="B2542" s="300" t="s">
        <v>223</v>
      </c>
      <c r="C2542" s="466">
        <v>3</v>
      </c>
      <c r="D2542" s="466"/>
      <c r="E2542" s="466">
        <v>6</v>
      </c>
      <c r="F2542" s="466"/>
      <c r="G2542" s="301">
        <v>9</v>
      </c>
      <c r="H2542" s="300" t="s">
        <v>222</v>
      </c>
      <c r="I2542" s="466">
        <v>7</v>
      </c>
      <c r="J2542" s="466"/>
      <c r="K2542" s="196">
        <v>8</v>
      </c>
      <c r="L2542" s="301">
        <v>15</v>
      </c>
      <c r="M2542" s="300" t="s">
        <v>221</v>
      </c>
      <c r="N2542" s="196">
        <v>10</v>
      </c>
      <c r="O2542" s="466">
        <v>13</v>
      </c>
      <c r="P2542" s="466"/>
      <c r="Q2542" s="466">
        <v>23</v>
      </c>
      <c r="R2542" s="618"/>
      <c r="S2542" s="300" t="s">
        <v>220</v>
      </c>
      <c r="T2542" s="466">
        <v>0</v>
      </c>
      <c r="U2542" s="466"/>
      <c r="V2542" s="196">
        <v>0</v>
      </c>
      <c r="W2542" s="466">
        <v>0</v>
      </c>
      <c r="X2542" s="618"/>
    </row>
    <row r="2543" spans="2:24" s="50" customFormat="1">
      <c r="B2543" s="275" t="s">
        <v>219</v>
      </c>
      <c r="C2543" s="627">
        <v>6</v>
      </c>
      <c r="D2543" s="627"/>
      <c r="E2543" s="627">
        <v>5</v>
      </c>
      <c r="F2543" s="627"/>
      <c r="G2543" s="276">
        <v>11</v>
      </c>
      <c r="H2543" s="275" t="s">
        <v>218</v>
      </c>
      <c r="I2543" s="627">
        <v>9</v>
      </c>
      <c r="J2543" s="627"/>
      <c r="K2543" s="279">
        <v>13</v>
      </c>
      <c r="L2543" s="276">
        <v>22</v>
      </c>
      <c r="M2543" s="275" t="s">
        <v>217</v>
      </c>
      <c r="N2543" s="279">
        <v>10</v>
      </c>
      <c r="O2543" s="627">
        <v>5</v>
      </c>
      <c r="P2543" s="627"/>
      <c r="Q2543" s="627">
        <v>15</v>
      </c>
      <c r="R2543" s="628"/>
      <c r="S2543" s="275" t="s">
        <v>216</v>
      </c>
      <c r="T2543" s="627">
        <v>0</v>
      </c>
      <c r="U2543" s="627"/>
      <c r="V2543" s="279">
        <v>0</v>
      </c>
      <c r="W2543" s="627">
        <v>0</v>
      </c>
      <c r="X2543" s="628"/>
    </row>
    <row r="2544" spans="2:24" s="50" customFormat="1">
      <c r="B2544" s="275" t="s">
        <v>215</v>
      </c>
      <c r="C2544" s="627">
        <v>5</v>
      </c>
      <c r="D2544" s="627"/>
      <c r="E2544" s="627">
        <v>7</v>
      </c>
      <c r="F2544" s="627"/>
      <c r="G2544" s="276">
        <v>12</v>
      </c>
      <c r="H2544" s="275" t="s">
        <v>214</v>
      </c>
      <c r="I2544" s="627">
        <v>12</v>
      </c>
      <c r="J2544" s="627"/>
      <c r="K2544" s="279">
        <v>7</v>
      </c>
      <c r="L2544" s="276">
        <v>19</v>
      </c>
      <c r="M2544" s="275" t="s">
        <v>213</v>
      </c>
      <c r="N2544" s="279">
        <v>10</v>
      </c>
      <c r="O2544" s="627">
        <v>6</v>
      </c>
      <c r="P2544" s="627"/>
      <c r="Q2544" s="627">
        <v>16</v>
      </c>
      <c r="R2544" s="628"/>
      <c r="S2544" s="275" t="s">
        <v>212</v>
      </c>
      <c r="T2544" s="627">
        <v>1</v>
      </c>
      <c r="U2544" s="627"/>
      <c r="V2544" s="279">
        <v>0</v>
      </c>
      <c r="W2544" s="627">
        <v>1</v>
      </c>
      <c r="X2544" s="628"/>
    </row>
    <row r="2545" spans="2:24" s="50" customFormat="1">
      <c r="B2545" s="275" t="s">
        <v>211</v>
      </c>
      <c r="C2545" s="627">
        <v>4</v>
      </c>
      <c r="D2545" s="627"/>
      <c r="E2545" s="627">
        <v>3</v>
      </c>
      <c r="F2545" s="627"/>
      <c r="G2545" s="276">
        <v>7</v>
      </c>
      <c r="H2545" s="275" t="s">
        <v>210</v>
      </c>
      <c r="I2545" s="627">
        <v>11</v>
      </c>
      <c r="J2545" s="627"/>
      <c r="K2545" s="279">
        <v>6</v>
      </c>
      <c r="L2545" s="276">
        <v>17</v>
      </c>
      <c r="M2545" s="275" t="s">
        <v>209</v>
      </c>
      <c r="N2545" s="279">
        <v>9</v>
      </c>
      <c r="O2545" s="627">
        <v>9</v>
      </c>
      <c r="P2545" s="627"/>
      <c r="Q2545" s="627">
        <v>18</v>
      </c>
      <c r="R2545" s="628"/>
      <c r="S2545" s="275" t="s">
        <v>208</v>
      </c>
      <c r="T2545" s="627">
        <v>0</v>
      </c>
      <c r="U2545" s="627"/>
      <c r="V2545" s="279">
        <v>0</v>
      </c>
      <c r="W2545" s="627">
        <v>0</v>
      </c>
      <c r="X2545" s="628"/>
    </row>
    <row r="2546" spans="2:24" s="50" customFormat="1">
      <c r="B2546" s="275" t="s">
        <v>207</v>
      </c>
      <c r="C2546" s="627">
        <v>5</v>
      </c>
      <c r="D2546" s="627"/>
      <c r="E2546" s="627">
        <v>5</v>
      </c>
      <c r="F2546" s="627"/>
      <c r="G2546" s="276">
        <v>10</v>
      </c>
      <c r="H2546" s="275" t="s">
        <v>206</v>
      </c>
      <c r="I2546" s="627">
        <v>8</v>
      </c>
      <c r="J2546" s="627"/>
      <c r="K2546" s="279">
        <v>6</v>
      </c>
      <c r="L2546" s="276">
        <v>14</v>
      </c>
      <c r="M2546" s="275" t="s">
        <v>205</v>
      </c>
      <c r="N2546" s="279">
        <v>2</v>
      </c>
      <c r="O2546" s="627">
        <v>8</v>
      </c>
      <c r="P2546" s="627"/>
      <c r="Q2546" s="627">
        <v>10</v>
      </c>
      <c r="R2546" s="628"/>
      <c r="S2546" s="275" t="s">
        <v>204</v>
      </c>
      <c r="T2546" s="627">
        <v>0</v>
      </c>
      <c r="U2546" s="627"/>
      <c r="V2546" s="279">
        <v>1</v>
      </c>
      <c r="W2546" s="627">
        <v>1</v>
      </c>
      <c r="X2546" s="628"/>
    </row>
    <row r="2547" spans="2:24" s="50" customFormat="1">
      <c r="B2547" s="300" t="s">
        <v>203</v>
      </c>
      <c r="C2547" s="466">
        <v>3</v>
      </c>
      <c r="D2547" s="466"/>
      <c r="E2547" s="466">
        <v>5</v>
      </c>
      <c r="F2547" s="466"/>
      <c r="G2547" s="301">
        <v>8</v>
      </c>
      <c r="H2547" s="300" t="s">
        <v>202</v>
      </c>
      <c r="I2547" s="466">
        <v>4</v>
      </c>
      <c r="J2547" s="466"/>
      <c r="K2547" s="196">
        <v>4</v>
      </c>
      <c r="L2547" s="301">
        <v>8</v>
      </c>
      <c r="M2547" s="300" t="s">
        <v>201</v>
      </c>
      <c r="N2547" s="196">
        <v>13</v>
      </c>
      <c r="O2547" s="466">
        <v>7</v>
      </c>
      <c r="P2547" s="466"/>
      <c r="Q2547" s="466">
        <v>20</v>
      </c>
      <c r="R2547" s="618"/>
      <c r="S2547" s="300" t="s">
        <v>200</v>
      </c>
      <c r="T2547" s="466">
        <v>0</v>
      </c>
      <c r="U2547" s="466"/>
      <c r="V2547" s="196">
        <v>0</v>
      </c>
      <c r="W2547" s="466">
        <v>0</v>
      </c>
      <c r="X2547" s="618"/>
    </row>
    <row r="2548" spans="2:24" s="50" customFormat="1">
      <c r="B2548" s="275" t="s">
        <v>199</v>
      </c>
      <c r="C2548" s="627">
        <v>6</v>
      </c>
      <c r="D2548" s="627"/>
      <c r="E2548" s="627">
        <v>7</v>
      </c>
      <c r="F2548" s="627"/>
      <c r="G2548" s="276">
        <v>13</v>
      </c>
      <c r="H2548" s="275" t="s">
        <v>198</v>
      </c>
      <c r="I2548" s="627">
        <v>9</v>
      </c>
      <c r="J2548" s="627"/>
      <c r="K2548" s="279">
        <v>8</v>
      </c>
      <c r="L2548" s="276">
        <v>17</v>
      </c>
      <c r="M2548" s="275" t="s">
        <v>197</v>
      </c>
      <c r="N2548" s="279">
        <v>9</v>
      </c>
      <c r="O2548" s="627">
        <v>8</v>
      </c>
      <c r="P2548" s="627"/>
      <c r="Q2548" s="627">
        <v>17</v>
      </c>
      <c r="R2548" s="628"/>
      <c r="S2548" s="297" t="s">
        <v>196</v>
      </c>
      <c r="T2548" s="629">
        <v>0</v>
      </c>
      <c r="U2548" s="629"/>
      <c r="V2548" s="299">
        <v>1</v>
      </c>
      <c r="W2548" s="629">
        <v>1</v>
      </c>
      <c r="X2548" s="630"/>
    </row>
    <row r="2549" spans="2:24" s="50" customFormat="1">
      <c r="B2549" s="275" t="s">
        <v>195</v>
      </c>
      <c r="C2549" s="627">
        <v>6</v>
      </c>
      <c r="D2549" s="627"/>
      <c r="E2549" s="627">
        <v>9</v>
      </c>
      <c r="F2549" s="627"/>
      <c r="G2549" s="276">
        <v>15</v>
      </c>
      <c r="H2549" s="275" t="s">
        <v>194</v>
      </c>
      <c r="I2549" s="627">
        <v>7</v>
      </c>
      <c r="J2549" s="627"/>
      <c r="K2549" s="279">
        <v>8</v>
      </c>
      <c r="L2549" s="276">
        <v>15</v>
      </c>
      <c r="M2549" s="275" t="s">
        <v>193</v>
      </c>
      <c r="N2549" s="279">
        <v>2</v>
      </c>
      <c r="O2549" s="627">
        <v>1</v>
      </c>
      <c r="P2549" s="627"/>
      <c r="Q2549" s="627">
        <v>3</v>
      </c>
      <c r="R2549" s="628"/>
      <c r="S2549" s="275" t="s">
        <v>192</v>
      </c>
      <c r="T2549" s="627">
        <v>0</v>
      </c>
      <c r="U2549" s="627"/>
      <c r="V2549" s="279">
        <v>0</v>
      </c>
      <c r="W2549" s="627">
        <v>0</v>
      </c>
      <c r="X2549" s="628"/>
    </row>
    <row r="2550" spans="2:24" s="50" customFormat="1">
      <c r="B2550" s="275" t="s">
        <v>191</v>
      </c>
      <c r="C2550" s="627">
        <v>7</v>
      </c>
      <c r="D2550" s="627"/>
      <c r="E2550" s="627">
        <v>3</v>
      </c>
      <c r="F2550" s="627"/>
      <c r="G2550" s="276">
        <v>10</v>
      </c>
      <c r="H2550" s="275" t="s">
        <v>190</v>
      </c>
      <c r="I2550" s="627">
        <v>9</v>
      </c>
      <c r="J2550" s="627"/>
      <c r="K2550" s="279">
        <v>6</v>
      </c>
      <c r="L2550" s="276">
        <v>15</v>
      </c>
      <c r="M2550" s="275" t="s">
        <v>189</v>
      </c>
      <c r="N2550" s="279">
        <v>5</v>
      </c>
      <c r="O2550" s="627">
        <v>2</v>
      </c>
      <c r="P2550" s="627"/>
      <c r="Q2550" s="627">
        <v>7</v>
      </c>
      <c r="R2550" s="628"/>
      <c r="S2550" s="275" t="s">
        <v>188</v>
      </c>
      <c r="T2550" s="627">
        <v>0</v>
      </c>
      <c r="U2550" s="627"/>
      <c r="V2550" s="279">
        <v>1</v>
      </c>
      <c r="W2550" s="627">
        <v>1</v>
      </c>
      <c r="X2550" s="628"/>
    </row>
    <row r="2551" spans="2:24" s="50" customFormat="1">
      <c r="B2551" s="275" t="s">
        <v>187</v>
      </c>
      <c r="C2551" s="627">
        <v>7</v>
      </c>
      <c r="D2551" s="627"/>
      <c r="E2551" s="627">
        <v>5</v>
      </c>
      <c r="F2551" s="627"/>
      <c r="G2551" s="276">
        <v>12</v>
      </c>
      <c r="H2551" s="275" t="s">
        <v>186</v>
      </c>
      <c r="I2551" s="627">
        <v>5</v>
      </c>
      <c r="J2551" s="627"/>
      <c r="K2551" s="279">
        <v>3</v>
      </c>
      <c r="L2551" s="276">
        <v>8</v>
      </c>
      <c r="M2551" s="275" t="s">
        <v>185</v>
      </c>
      <c r="N2551" s="279">
        <v>4</v>
      </c>
      <c r="O2551" s="627">
        <v>4</v>
      </c>
      <c r="P2551" s="627"/>
      <c r="Q2551" s="627">
        <v>8</v>
      </c>
      <c r="R2551" s="628"/>
      <c r="S2551" s="275" t="s">
        <v>184</v>
      </c>
      <c r="T2551" s="627">
        <v>0</v>
      </c>
      <c r="U2551" s="627"/>
      <c r="V2551" s="279">
        <v>0</v>
      </c>
      <c r="W2551" s="627">
        <v>0</v>
      </c>
      <c r="X2551" s="628"/>
    </row>
    <row r="2552" spans="2:24" s="50" customFormat="1" ht="14.25" thickBot="1">
      <c r="B2552" s="277" t="s">
        <v>183</v>
      </c>
      <c r="C2552" s="632">
        <v>8</v>
      </c>
      <c r="D2552" s="632"/>
      <c r="E2552" s="632">
        <v>7</v>
      </c>
      <c r="F2552" s="632"/>
      <c r="G2552" s="278">
        <v>15</v>
      </c>
      <c r="H2552" s="277" t="s">
        <v>182</v>
      </c>
      <c r="I2552" s="632">
        <v>8</v>
      </c>
      <c r="J2552" s="632"/>
      <c r="K2552" s="280">
        <v>5</v>
      </c>
      <c r="L2552" s="278">
        <v>13</v>
      </c>
      <c r="M2552" s="277" t="s">
        <v>181</v>
      </c>
      <c r="N2552" s="280">
        <v>9</v>
      </c>
      <c r="O2552" s="632">
        <v>4</v>
      </c>
      <c r="P2552" s="632"/>
      <c r="Q2552" s="632">
        <v>13</v>
      </c>
      <c r="R2552" s="647"/>
      <c r="S2552" s="300" t="s">
        <v>180</v>
      </c>
      <c r="T2552" s="466">
        <v>0</v>
      </c>
      <c r="U2552" s="466"/>
      <c r="V2552" s="196">
        <v>0</v>
      </c>
      <c r="W2552" s="466">
        <v>0</v>
      </c>
      <c r="X2552" s="618"/>
    </row>
    <row r="2553" spans="2:24" s="50" customFormat="1" ht="14.25" thickBot="1">
      <c r="F2553" s="643" t="s">
        <v>179</v>
      </c>
      <c r="G2553" s="643"/>
      <c r="H2553" s="643"/>
      <c r="I2553" s="643"/>
      <c r="S2553" s="297" t="s">
        <v>178</v>
      </c>
      <c r="T2553" s="629">
        <v>0</v>
      </c>
      <c r="U2553" s="629"/>
      <c r="V2553" s="299">
        <v>0</v>
      </c>
      <c r="W2553" s="629">
        <v>0</v>
      </c>
      <c r="X2553" s="630"/>
    </row>
    <row r="2554" spans="2:24" s="50" customFormat="1">
      <c r="B2554" s="281" t="s">
        <v>177</v>
      </c>
      <c r="C2554" s="634">
        <f>SUM(C2528:D2532)</f>
        <v>27</v>
      </c>
      <c r="D2554" s="634"/>
      <c r="E2554" s="634">
        <f>SUM(E2528:F2532)</f>
        <v>27</v>
      </c>
      <c r="F2554" s="634"/>
      <c r="G2554" s="282">
        <f>SUM(C2554:F2554)</f>
        <v>54</v>
      </c>
      <c r="H2554" s="281" t="s">
        <v>176</v>
      </c>
      <c r="I2554" s="633">
        <f>SUM(N2528:N2532)</f>
        <v>35</v>
      </c>
      <c r="J2554" s="633"/>
      <c r="K2554" s="287">
        <f>SUM(O2528:P2532)</f>
        <v>38</v>
      </c>
      <c r="L2554" s="282">
        <f t="shared" ref="L2554:L2560" si="419">SUM(H2554:K2554)</f>
        <v>73</v>
      </c>
      <c r="M2554" s="268" t="s">
        <v>175</v>
      </c>
      <c r="N2554" s="290">
        <f>SUM(T2553:U2558)</f>
        <v>0</v>
      </c>
      <c r="O2554" s="634">
        <f>SUM(V2553:V2557)</f>
        <v>1</v>
      </c>
      <c r="P2554" s="634"/>
      <c r="Q2554" s="634">
        <f t="shared" ref="Q2554:Q2555" si="420">SUM(M2554:P2554)</f>
        <v>1</v>
      </c>
      <c r="R2554" s="644">
        <f t="shared" ref="R2554:R2555" si="421">SUM(N2554:Q2554)</f>
        <v>2</v>
      </c>
      <c r="S2554" s="275" t="s">
        <v>174</v>
      </c>
      <c r="T2554" s="627">
        <v>0</v>
      </c>
      <c r="U2554" s="627"/>
      <c r="V2554" s="279">
        <v>1</v>
      </c>
      <c r="W2554" s="627">
        <v>1</v>
      </c>
      <c r="X2554" s="628"/>
    </row>
    <row r="2555" spans="2:24" s="50" customFormat="1" ht="14.25" thickBot="1">
      <c r="B2555" s="283" t="s">
        <v>173</v>
      </c>
      <c r="C2555" s="645">
        <f>SUM(C2533:D2537)</f>
        <v>25</v>
      </c>
      <c r="D2555" s="645"/>
      <c r="E2555" s="645">
        <f>SUM(E2533:F2537)</f>
        <v>23</v>
      </c>
      <c r="F2555" s="645"/>
      <c r="G2555" s="284">
        <f t="shared" ref="G2555:G2563" si="422">SUM(C2555:F2555)</f>
        <v>48</v>
      </c>
      <c r="H2555" s="283" t="s">
        <v>172</v>
      </c>
      <c r="I2555" s="648">
        <f>SUM(N2533:N2537)</f>
        <v>41</v>
      </c>
      <c r="J2555" s="648"/>
      <c r="K2555" s="288">
        <f>SUM(O2533:P2537)</f>
        <v>27</v>
      </c>
      <c r="L2555" s="284">
        <f t="shared" si="419"/>
        <v>68</v>
      </c>
      <c r="M2555" s="269" t="s">
        <v>159</v>
      </c>
      <c r="N2555" s="291">
        <f>T2558</f>
        <v>0</v>
      </c>
      <c r="O2555" s="641">
        <f>V2558</f>
        <v>0</v>
      </c>
      <c r="P2555" s="641"/>
      <c r="Q2555" s="641">
        <f t="shared" si="420"/>
        <v>0</v>
      </c>
      <c r="R2555" s="660">
        <f t="shared" si="421"/>
        <v>0</v>
      </c>
      <c r="S2555" s="275" t="s">
        <v>171</v>
      </c>
      <c r="T2555" s="627">
        <v>0</v>
      </c>
      <c r="U2555" s="627"/>
      <c r="V2555" s="279">
        <v>0</v>
      </c>
      <c r="W2555" s="627">
        <v>0</v>
      </c>
      <c r="X2555" s="628"/>
    </row>
    <row r="2556" spans="2:24" s="50" customFormat="1" ht="14.25" thickBot="1">
      <c r="B2556" s="283" t="s">
        <v>170</v>
      </c>
      <c r="C2556" s="645">
        <f>SUM(C2538:D2542)</f>
        <v>24</v>
      </c>
      <c r="D2556" s="645"/>
      <c r="E2556" s="645">
        <f>SUM(E2538:F2542)</f>
        <v>24</v>
      </c>
      <c r="F2556" s="645"/>
      <c r="G2556" s="284">
        <f t="shared" si="422"/>
        <v>48</v>
      </c>
      <c r="H2556" s="283" t="s">
        <v>169</v>
      </c>
      <c r="I2556" s="648">
        <f>SUM(N2538:N2542)</f>
        <v>41</v>
      </c>
      <c r="J2556" s="648"/>
      <c r="K2556" s="288">
        <f>SUM(O2538:P2542)</f>
        <v>40</v>
      </c>
      <c r="L2556" s="284">
        <f t="shared" si="419"/>
        <v>81</v>
      </c>
      <c r="S2556" s="275" t="s">
        <v>168</v>
      </c>
      <c r="T2556" s="627">
        <v>0</v>
      </c>
      <c r="U2556" s="627"/>
      <c r="V2556" s="279">
        <v>0</v>
      </c>
      <c r="W2556" s="627">
        <v>0</v>
      </c>
      <c r="X2556" s="628"/>
    </row>
    <row r="2557" spans="2:24" s="50" customFormat="1">
      <c r="B2557" s="283" t="s">
        <v>167</v>
      </c>
      <c r="C2557" s="645">
        <f>SUM(C2543:D2547)</f>
        <v>23</v>
      </c>
      <c r="D2557" s="645"/>
      <c r="E2557" s="645">
        <f>SUM(E2543:F2547)</f>
        <v>25</v>
      </c>
      <c r="F2557" s="645"/>
      <c r="G2557" s="284">
        <f t="shared" si="422"/>
        <v>48</v>
      </c>
      <c r="H2557" s="283" t="s">
        <v>166</v>
      </c>
      <c r="I2557" s="648">
        <f>SUM(N2543:N2547)</f>
        <v>44</v>
      </c>
      <c r="J2557" s="648"/>
      <c r="K2557" s="288">
        <f>SUM(O2543:P2547)</f>
        <v>35</v>
      </c>
      <c r="L2557" s="284">
        <f t="shared" si="419"/>
        <v>79</v>
      </c>
      <c r="M2557" s="639" t="s">
        <v>165</v>
      </c>
      <c r="N2557" s="635">
        <f>SUM(I2557:J2563,N2554:N2555)</f>
        <v>118</v>
      </c>
      <c r="O2557" s="635">
        <f>SUM(K2557:K2563,O2554:P2555)</f>
        <v>107</v>
      </c>
      <c r="P2557" s="635"/>
      <c r="Q2557" s="635">
        <f t="shared" ref="Q2557:Q2558" si="423">SUM(M2557:P2557)</f>
        <v>225</v>
      </c>
      <c r="R2557" s="637">
        <f t="shared" ref="R2557:R2558" si="424">SUM(N2557:Q2557)</f>
        <v>450</v>
      </c>
      <c r="S2557" s="300" t="s">
        <v>164</v>
      </c>
      <c r="T2557" s="302">
        <v>0</v>
      </c>
      <c r="U2557" s="302">
        <v>0</v>
      </c>
      <c r="V2557" s="302">
        <v>0</v>
      </c>
      <c r="W2557" s="466">
        <v>0</v>
      </c>
      <c r="X2557" s="618"/>
    </row>
    <row r="2558" spans="2:24" s="50" customFormat="1" ht="14.25" thickBot="1">
      <c r="B2558" s="283" t="s">
        <v>163</v>
      </c>
      <c r="C2558" s="645">
        <f>SUM(C2548:D2552)</f>
        <v>34</v>
      </c>
      <c r="D2558" s="645"/>
      <c r="E2558" s="645">
        <f>SUM(E2548:F2552)</f>
        <v>31</v>
      </c>
      <c r="F2558" s="645"/>
      <c r="G2558" s="284">
        <f t="shared" si="422"/>
        <v>65</v>
      </c>
      <c r="H2558" s="283" t="s">
        <v>162</v>
      </c>
      <c r="I2558" s="648">
        <f>SUM(N2548:N2552)</f>
        <v>29</v>
      </c>
      <c r="J2558" s="648"/>
      <c r="K2558" s="288">
        <f>SUM(O2548:P2552)</f>
        <v>19</v>
      </c>
      <c r="L2558" s="284">
        <f t="shared" si="419"/>
        <v>48</v>
      </c>
      <c r="M2558" s="640"/>
      <c r="N2558" s="636"/>
      <c r="O2558" s="636"/>
      <c r="P2558" s="636"/>
      <c r="Q2558" s="636">
        <f t="shared" si="423"/>
        <v>0</v>
      </c>
      <c r="R2558" s="638">
        <f t="shared" si="424"/>
        <v>0</v>
      </c>
      <c r="S2558" s="277" t="s">
        <v>159</v>
      </c>
      <c r="T2558" s="632">
        <v>0</v>
      </c>
      <c r="U2558" s="632"/>
      <c r="V2558" s="280">
        <v>0</v>
      </c>
      <c r="W2558" s="632">
        <v>0</v>
      </c>
      <c r="X2558" s="647"/>
    </row>
    <row r="2559" spans="2:24" s="50" customFormat="1" ht="14.25" thickBot="1">
      <c r="B2559" s="283" t="s">
        <v>158</v>
      </c>
      <c r="C2559" s="645">
        <f>SUM(I2528:J2532)</f>
        <v>34</v>
      </c>
      <c r="D2559" s="645"/>
      <c r="E2559" s="645">
        <f>SUM(K2528:K2532)</f>
        <v>40</v>
      </c>
      <c r="F2559" s="645"/>
      <c r="G2559" s="284">
        <f t="shared" si="422"/>
        <v>74</v>
      </c>
      <c r="H2559" s="283" t="s">
        <v>157</v>
      </c>
      <c r="I2559" s="648">
        <f>SUM(T2528:U2532)</f>
        <v>22</v>
      </c>
      <c r="J2559" s="648"/>
      <c r="K2559" s="288">
        <f>SUM(V2528:V2532)</f>
        <v>24</v>
      </c>
      <c r="L2559" s="284">
        <f t="shared" si="419"/>
        <v>46</v>
      </c>
      <c r="M2559" s="292" t="s">
        <v>161</v>
      </c>
      <c r="N2559" s="319"/>
      <c r="O2559" s="320"/>
      <c r="P2559" s="649">
        <f>Q2557/Q2561*100</f>
        <v>21.028037383177569</v>
      </c>
      <c r="Q2559" s="650"/>
      <c r="R2559" s="271" t="s">
        <v>160</v>
      </c>
    </row>
    <row r="2560" spans="2:24" s="50" customFormat="1" ht="14.25" thickBot="1">
      <c r="B2560" s="283" t="s">
        <v>156</v>
      </c>
      <c r="C2560" s="645">
        <f>SUM(I2533:J2537)</f>
        <v>40</v>
      </c>
      <c r="D2560" s="645"/>
      <c r="E2560" s="645">
        <f>SUM(K2533:K2537)</f>
        <v>32</v>
      </c>
      <c r="F2560" s="645"/>
      <c r="G2560" s="284">
        <f t="shared" si="422"/>
        <v>72</v>
      </c>
      <c r="H2560" s="283" t="s">
        <v>155</v>
      </c>
      <c r="I2560" s="648">
        <f>SUM(T2533:U2537)</f>
        <v>17</v>
      </c>
      <c r="J2560" s="648"/>
      <c r="K2560" s="288">
        <f>SUM(V2533:V2537)</f>
        <v>14</v>
      </c>
      <c r="L2560" s="284">
        <f t="shared" si="419"/>
        <v>31</v>
      </c>
    </row>
    <row r="2561" spans="2:24" s="50" customFormat="1">
      <c r="B2561" s="283" t="s">
        <v>154</v>
      </c>
      <c r="C2561" s="645">
        <f>SUM(I2538:J2542)</f>
        <v>36</v>
      </c>
      <c r="D2561" s="645"/>
      <c r="E2561" s="645">
        <f>SUM(K2538:K2542)</f>
        <v>30</v>
      </c>
      <c r="F2561" s="645"/>
      <c r="G2561" s="284">
        <f t="shared" si="422"/>
        <v>66</v>
      </c>
      <c r="H2561" s="283" t="s">
        <v>153</v>
      </c>
      <c r="I2561" s="648">
        <f>SUM(T2538:U2542)</f>
        <v>5</v>
      </c>
      <c r="J2561" s="648"/>
      <c r="K2561" s="288">
        <f>SUM(V2538:V2542)</f>
        <v>11</v>
      </c>
      <c r="L2561" s="284">
        <f>SUM(H2561:K2561)</f>
        <v>16</v>
      </c>
      <c r="M2561" s="639" t="s">
        <v>152</v>
      </c>
      <c r="N2561" s="635">
        <f>SUM(C2554:D2563,I2554:J2563,N2554:N2555)</f>
        <v>560</v>
      </c>
      <c r="O2561" s="635">
        <f>SUM(E2554:F2563,K2554:K2563,O2554:P2555)</f>
        <v>510</v>
      </c>
      <c r="P2561" s="635"/>
      <c r="Q2561" s="635">
        <f>SUM(N2561:P2562)</f>
        <v>1070</v>
      </c>
      <c r="R2561" s="637"/>
      <c r="S2561" s="651" t="s">
        <v>151</v>
      </c>
      <c r="T2561" s="623">
        <v>43</v>
      </c>
      <c r="U2561" s="623"/>
      <c r="V2561" s="623">
        <v>42</v>
      </c>
      <c r="W2561" s="623">
        <v>42</v>
      </c>
      <c r="X2561" s="625"/>
    </row>
    <row r="2562" spans="2:24" s="50" customFormat="1" ht="14.25" thickBot="1">
      <c r="B2562" s="283" t="s">
        <v>150</v>
      </c>
      <c r="C2562" s="645">
        <f>SUM(I2543:J2547)</f>
        <v>44</v>
      </c>
      <c r="D2562" s="645"/>
      <c r="E2562" s="645">
        <f>SUM(K2543:K2547)</f>
        <v>36</v>
      </c>
      <c r="F2562" s="645"/>
      <c r="G2562" s="284">
        <f t="shared" si="422"/>
        <v>80</v>
      </c>
      <c r="H2562" s="283" t="s">
        <v>149</v>
      </c>
      <c r="I2562" s="648">
        <f>SUM(T2543:U2547)</f>
        <v>1</v>
      </c>
      <c r="J2562" s="648"/>
      <c r="K2562" s="288">
        <f>SUM(V2543:V2547)</f>
        <v>1</v>
      </c>
      <c r="L2562" s="284">
        <f t="shared" ref="L2562:L2563" si="425">SUM(H2562:K2562)</f>
        <v>2</v>
      </c>
      <c r="M2562" s="640"/>
      <c r="N2562" s="636"/>
      <c r="O2562" s="636"/>
      <c r="P2562" s="636"/>
      <c r="Q2562" s="636"/>
      <c r="R2562" s="638"/>
      <c r="S2562" s="652"/>
      <c r="T2562" s="624"/>
      <c r="U2562" s="624"/>
      <c r="V2562" s="624"/>
      <c r="W2562" s="624"/>
      <c r="X2562" s="626"/>
    </row>
    <row r="2563" spans="2:24" s="50" customFormat="1" ht="14.25" thickBot="1">
      <c r="B2563" s="285" t="s">
        <v>148</v>
      </c>
      <c r="C2563" s="641">
        <f>SUM(I2548:J2552)</f>
        <v>38</v>
      </c>
      <c r="D2563" s="641"/>
      <c r="E2563" s="641">
        <f>SUM(K2548:K2552)</f>
        <v>30</v>
      </c>
      <c r="F2563" s="641"/>
      <c r="G2563" s="286">
        <f t="shared" si="422"/>
        <v>68</v>
      </c>
      <c r="H2563" s="285" t="s">
        <v>147</v>
      </c>
      <c r="I2563" s="653">
        <f>SUM(T2548:U2552)</f>
        <v>0</v>
      </c>
      <c r="J2563" s="653"/>
      <c r="K2563" s="289">
        <f>SUM(V2548:V2552)</f>
        <v>2</v>
      </c>
      <c r="L2563" s="286">
        <f t="shared" si="425"/>
        <v>2</v>
      </c>
      <c r="M2563" s="269" t="s">
        <v>7</v>
      </c>
      <c r="N2563" s="306"/>
      <c r="O2563" s="306"/>
      <c r="P2563" s="306"/>
      <c r="Q2563" s="661">
        <f>字別人口!Q142</f>
        <v>522</v>
      </c>
      <c r="R2563" s="662"/>
      <c r="S2563" s="643" t="s">
        <v>146</v>
      </c>
      <c r="T2563" s="643"/>
      <c r="U2563" s="643"/>
      <c r="V2563" s="643"/>
      <c r="W2563" s="169">
        <v>61</v>
      </c>
      <c r="X2563" s="107">
        <v>74</v>
      </c>
    </row>
    <row r="2566" spans="2:24" s="50" customFormat="1"/>
    <row r="2567" spans="2:24" s="50" customFormat="1" ht="13.5" customHeight="1">
      <c r="B2567" s="643" t="s">
        <v>1</v>
      </c>
      <c r="C2567" s="643"/>
      <c r="D2567" s="643" t="s">
        <v>2</v>
      </c>
      <c r="E2567" s="643"/>
      <c r="F2567" s="643"/>
      <c r="G2567" s="643"/>
      <c r="H2567" s="643"/>
      <c r="I2567" s="643"/>
      <c r="J2567" s="631" t="s">
        <v>338</v>
      </c>
      <c r="K2567" s="631"/>
      <c r="L2567" s="631"/>
      <c r="M2567" s="631"/>
      <c r="N2567" s="631"/>
      <c r="O2567" s="631"/>
      <c r="P2567" s="631"/>
      <c r="U2567" s="193" t="str">
        <f>$U$2</f>
        <v>平成29年11月30日</v>
      </c>
      <c r="V2567" s="193"/>
      <c r="W2567" s="193"/>
      <c r="X2567" s="193" t="s">
        <v>0</v>
      </c>
    </row>
    <row r="2568" spans="2:24" s="50" customFormat="1" ht="13.5" customHeight="1">
      <c r="B2568" s="643" t="s">
        <v>282</v>
      </c>
      <c r="C2568" s="643"/>
      <c r="D2568" s="643" t="s">
        <v>82</v>
      </c>
      <c r="E2568" s="643"/>
      <c r="F2568" s="643"/>
      <c r="G2568" s="643"/>
      <c r="H2568" s="260"/>
      <c r="I2568" s="260"/>
      <c r="J2568" s="631"/>
      <c r="K2568" s="631"/>
      <c r="L2568" s="631"/>
      <c r="M2568" s="631"/>
      <c r="N2568" s="631"/>
      <c r="O2568" s="631"/>
      <c r="P2568" s="631"/>
      <c r="U2568" s="193" t="str">
        <f>$U$3</f>
        <v>平成29年12月 1日</v>
      </c>
      <c r="V2568" s="193"/>
      <c r="W2568" s="193"/>
      <c r="X2568" s="193" t="s">
        <v>3</v>
      </c>
    </row>
    <row r="2569" spans="2:24" s="50" customFormat="1" ht="13.5" customHeight="1" thickBot="1">
      <c r="J2569" s="273"/>
      <c r="K2569" s="273"/>
      <c r="L2569" s="273"/>
      <c r="M2569" s="273"/>
      <c r="N2569" s="273"/>
      <c r="O2569" s="273"/>
      <c r="P2569" s="273"/>
      <c r="U2569" s="260"/>
      <c r="X2569" s="260"/>
    </row>
    <row r="2570" spans="2:24" s="50" customFormat="1">
      <c r="B2570" s="294" t="s">
        <v>280</v>
      </c>
      <c r="C2570" s="642" t="s">
        <v>4</v>
      </c>
      <c r="D2570" s="642"/>
      <c r="E2570" s="642" t="s">
        <v>5</v>
      </c>
      <c r="F2570" s="642"/>
      <c r="G2570" s="295" t="s">
        <v>6</v>
      </c>
      <c r="H2570" s="294" t="s">
        <v>280</v>
      </c>
      <c r="I2570" s="642" t="s">
        <v>4</v>
      </c>
      <c r="J2570" s="642"/>
      <c r="K2570" s="296" t="s">
        <v>5</v>
      </c>
      <c r="L2570" s="295" t="s">
        <v>6</v>
      </c>
      <c r="M2570" s="294" t="s">
        <v>280</v>
      </c>
      <c r="N2570" s="296" t="s">
        <v>4</v>
      </c>
      <c r="O2570" s="642" t="s">
        <v>5</v>
      </c>
      <c r="P2570" s="642"/>
      <c r="Q2570" s="642" t="s">
        <v>6</v>
      </c>
      <c r="R2570" s="646"/>
      <c r="S2570" s="294" t="s">
        <v>280</v>
      </c>
      <c r="T2570" s="642" t="s">
        <v>4</v>
      </c>
      <c r="U2570" s="642"/>
      <c r="V2570" s="296" t="s">
        <v>5</v>
      </c>
      <c r="W2570" s="642" t="s">
        <v>6</v>
      </c>
      <c r="X2570" s="646"/>
    </row>
    <row r="2571" spans="2:24" s="50" customFormat="1">
      <c r="B2571" s="297" t="s">
        <v>279</v>
      </c>
      <c r="C2571" s="629">
        <v>4</v>
      </c>
      <c r="D2571" s="629"/>
      <c r="E2571" s="629">
        <v>4</v>
      </c>
      <c r="F2571" s="629"/>
      <c r="G2571" s="298">
        <v>8</v>
      </c>
      <c r="H2571" s="297" t="s">
        <v>278</v>
      </c>
      <c r="I2571" s="629">
        <v>1</v>
      </c>
      <c r="J2571" s="629"/>
      <c r="K2571" s="299">
        <v>1</v>
      </c>
      <c r="L2571" s="298">
        <v>2</v>
      </c>
      <c r="M2571" s="297" t="s">
        <v>277</v>
      </c>
      <c r="N2571" s="299">
        <v>4</v>
      </c>
      <c r="O2571" s="629">
        <v>3</v>
      </c>
      <c r="P2571" s="629"/>
      <c r="Q2571" s="629">
        <v>7</v>
      </c>
      <c r="R2571" s="630"/>
      <c r="S2571" s="297" t="s">
        <v>276</v>
      </c>
      <c r="T2571" s="629">
        <v>3</v>
      </c>
      <c r="U2571" s="629"/>
      <c r="V2571" s="299">
        <v>4</v>
      </c>
      <c r="W2571" s="629">
        <v>7</v>
      </c>
      <c r="X2571" s="630"/>
    </row>
    <row r="2572" spans="2:24" s="50" customFormat="1">
      <c r="B2572" s="275" t="s">
        <v>275</v>
      </c>
      <c r="C2572" s="627">
        <v>5</v>
      </c>
      <c r="D2572" s="627"/>
      <c r="E2572" s="627">
        <v>4</v>
      </c>
      <c r="F2572" s="627"/>
      <c r="G2572" s="276">
        <v>9</v>
      </c>
      <c r="H2572" s="275" t="s">
        <v>274</v>
      </c>
      <c r="I2572" s="627">
        <v>6</v>
      </c>
      <c r="J2572" s="627"/>
      <c r="K2572" s="279">
        <v>4</v>
      </c>
      <c r="L2572" s="276">
        <v>10</v>
      </c>
      <c r="M2572" s="275" t="s">
        <v>273</v>
      </c>
      <c r="N2572" s="279">
        <v>2</v>
      </c>
      <c r="O2572" s="627">
        <v>3</v>
      </c>
      <c r="P2572" s="627"/>
      <c r="Q2572" s="627">
        <v>5</v>
      </c>
      <c r="R2572" s="628"/>
      <c r="S2572" s="275" t="s">
        <v>272</v>
      </c>
      <c r="T2572" s="627">
        <v>4</v>
      </c>
      <c r="U2572" s="627"/>
      <c r="V2572" s="279">
        <v>1</v>
      </c>
      <c r="W2572" s="627">
        <v>5</v>
      </c>
      <c r="X2572" s="628"/>
    </row>
    <row r="2573" spans="2:24" s="50" customFormat="1">
      <c r="B2573" s="275" t="s">
        <v>271</v>
      </c>
      <c r="C2573" s="627">
        <v>6</v>
      </c>
      <c r="D2573" s="627"/>
      <c r="E2573" s="627">
        <v>3</v>
      </c>
      <c r="F2573" s="627"/>
      <c r="G2573" s="276">
        <v>9</v>
      </c>
      <c r="H2573" s="275" t="s">
        <v>270</v>
      </c>
      <c r="I2573" s="627">
        <v>5</v>
      </c>
      <c r="J2573" s="627"/>
      <c r="K2573" s="279">
        <v>6</v>
      </c>
      <c r="L2573" s="276">
        <v>11</v>
      </c>
      <c r="M2573" s="275" t="s">
        <v>269</v>
      </c>
      <c r="N2573" s="279">
        <v>1</v>
      </c>
      <c r="O2573" s="627">
        <v>1</v>
      </c>
      <c r="P2573" s="627"/>
      <c r="Q2573" s="627">
        <v>2</v>
      </c>
      <c r="R2573" s="628"/>
      <c r="S2573" s="275" t="s">
        <v>268</v>
      </c>
      <c r="T2573" s="627">
        <v>1</v>
      </c>
      <c r="U2573" s="627"/>
      <c r="V2573" s="279">
        <v>4</v>
      </c>
      <c r="W2573" s="627">
        <v>5</v>
      </c>
      <c r="X2573" s="628"/>
    </row>
    <row r="2574" spans="2:24" s="50" customFormat="1">
      <c r="B2574" s="275" t="s">
        <v>267</v>
      </c>
      <c r="C2574" s="627">
        <v>6</v>
      </c>
      <c r="D2574" s="627"/>
      <c r="E2574" s="627">
        <v>0</v>
      </c>
      <c r="F2574" s="627"/>
      <c r="G2574" s="276">
        <v>6</v>
      </c>
      <c r="H2574" s="275" t="s">
        <v>266</v>
      </c>
      <c r="I2574" s="627">
        <v>5</v>
      </c>
      <c r="J2574" s="627"/>
      <c r="K2574" s="279">
        <v>3</v>
      </c>
      <c r="L2574" s="276">
        <v>8</v>
      </c>
      <c r="M2574" s="275" t="s">
        <v>265</v>
      </c>
      <c r="N2574" s="279">
        <v>2</v>
      </c>
      <c r="O2574" s="627">
        <v>1</v>
      </c>
      <c r="P2574" s="627"/>
      <c r="Q2574" s="627">
        <v>3</v>
      </c>
      <c r="R2574" s="628"/>
      <c r="S2574" s="275" t="s">
        <v>264</v>
      </c>
      <c r="T2574" s="627">
        <v>1</v>
      </c>
      <c r="U2574" s="627"/>
      <c r="V2574" s="279">
        <v>1</v>
      </c>
      <c r="W2574" s="627">
        <v>2</v>
      </c>
      <c r="X2574" s="628"/>
    </row>
    <row r="2575" spans="2:24" s="50" customFormat="1">
      <c r="B2575" s="300" t="s">
        <v>263</v>
      </c>
      <c r="C2575" s="466">
        <v>1</v>
      </c>
      <c r="D2575" s="466"/>
      <c r="E2575" s="466">
        <v>4</v>
      </c>
      <c r="F2575" s="466"/>
      <c r="G2575" s="301">
        <v>5</v>
      </c>
      <c r="H2575" s="300" t="s">
        <v>262</v>
      </c>
      <c r="I2575" s="466">
        <v>1</v>
      </c>
      <c r="J2575" s="466"/>
      <c r="K2575" s="196">
        <v>4</v>
      </c>
      <c r="L2575" s="301">
        <v>5</v>
      </c>
      <c r="M2575" s="300" t="s">
        <v>261</v>
      </c>
      <c r="N2575" s="196">
        <v>2</v>
      </c>
      <c r="O2575" s="466">
        <v>6</v>
      </c>
      <c r="P2575" s="466"/>
      <c r="Q2575" s="466">
        <v>8</v>
      </c>
      <c r="R2575" s="618"/>
      <c r="S2575" s="300" t="s">
        <v>260</v>
      </c>
      <c r="T2575" s="466">
        <v>4</v>
      </c>
      <c r="U2575" s="466"/>
      <c r="V2575" s="196">
        <v>4</v>
      </c>
      <c r="W2575" s="466">
        <v>8</v>
      </c>
      <c r="X2575" s="618"/>
    </row>
    <row r="2576" spans="2:24" s="50" customFormat="1">
      <c r="B2576" s="275" t="s">
        <v>259</v>
      </c>
      <c r="C2576" s="627">
        <v>4</v>
      </c>
      <c r="D2576" s="627"/>
      <c r="E2576" s="627">
        <v>7</v>
      </c>
      <c r="F2576" s="627"/>
      <c r="G2576" s="276">
        <v>11</v>
      </c>
      <c r="H2576" s="275" t="s">
        <v>258</v>
      </c>
      <c r="I2576" s="627">
        <v>3</v>
      </c>
      <c r="J2576" s="627"/>
      <c r="K2576" s="279">
        <v>3</v>
      </c>
      <c r="L2576" s="276">
        <v>6</v>
      </c>
      <c r="M2576" s="275" t="s">
        <v>257</v>
      </c>
      <c r="N2576" s="279">
        <v>2</v>
      </c>
      <c r="O2576" s="627">
        <v>5</v>
      </c>
      <c r="P2576" s="627"/>
      <c r="Q2576" s="627">
        <v>7</v>
      </c>
      <c r="R2576" s="628"/>
      <c r="S2576" s="275" t="s">
        <v>256</v>
      </c>
      <c r="T2576" s="627">
        <v>0</v>
      </c>
      <c r="U2576" s="627"/>
      <c r="V2576" s="279">
        <v>3</v>
      </c>
      <c r="W2576" s="627">
        <v>3</v>
      </c>
      <c r="X2576" s="628"/>
    </row>
    <row r="2577" spans="2:24" s="50" customFormat="1">
      <c r="B2577" s="275" t="s">
        <v>255</v>
      </c>
      <c r="C2577" s="627">
        <v>3</v>
      </c>
      <c r="D2577" s="627"/>
      <c r="E2577" s="627">
        <v>2</v>
      </c>
      <c r="F2577" s="627"/>
      <c r="G2577" s="276">
        <v>5</v>
      </c>
      <c r="H2577" s="275" t="s">
        <v>254</v>
      </c>
      <c r="I2577" s="627">
        <v>5</v>
      </c>
      <c r="J2577" s="627"/>
      <c r="K2577" s="279">
        <v>3</v>
      </c>
      <c r="L2577" s="276">
        <v>8</v>
      </c>
      <c r="M2577" s="275" t="s">
        <v>253</v>
      </c>
      <c r="N2577" s="279">
        <v>3</v>
      </c>
      <c r="O2577" s="627">
        <v>6</v>
      </c>
      <c r="P2577" s="627"/>
      <c r="Q2577" s="627">
        <v>9</v>
      </c>
      <c r="R2577" s="628"/>
      <c r="S2577" s="275" t="s">
        <v>252</v>
      </c>
      <c r="T2577" s="627">
        <v>1</v>
      </c>
      <c r="U2577" s="627"/>
      <c r="V2577" s="279">
        <v>3</v>
      </c>
      <c r="W2577" s="627">
        <v>4</v>
      </c>
      <c r="X2577" s="628"/>
    </row>
    <row r="2578" spans="2:24" s="50" customFormat="1">
      <c r="B2578" s="275" t="s">
        <v>251</v>
      </c>
      <c r="C2578" s="627">
        <v>2</v>
      </c>
      <c r="D2578" s="627"/>
      <c r="E2578" s="627">
        <v>4</v>
      </c>
      <c r="F2578" s="627"/>
      <c r="G2578" s="276">
        <v>6</v>
      </c>
      <c r="H2578" s="275" t="s">
        <v>250</v>
      </c>
      <c r="I2578" s="627">
        <v>3</v>
      </c>
      <c r="J2578" s="627"/>
      <c r="K2578" s="279">
        <v>1</v>
      </c>
      <c r="L2578" s="276">
        <v>4</v>
      </c>
      <c r="M2578" s="275" t="s">
        <v>249</v>
      </c>
      <c r="N2578" s="279">
        <v>5</v>
      </c>
      <c r="O2578" s="627">
        <v>4</v>
      </c>
      <c r="P2578" s="627"/>
      <c r="Q2578" s="627">
        <v>9</v>
      </c>
      <c r="R2578" s="628"/>
      <c r="S2578" s="275" t="s">
        <v>248</v>
      </c>
      <c r="T2578" s="627">
        <v>2</v>
      </c>
      <c r="U2578" s="627"/>
      <c r="V2578" s="279">
        <v>0</v>
      </c>
      <c r="W2578" s="627">
        <v>2</v>
      </c>
      <c r="X2578" s="628"/>
    </row>
    <row r="2579" spans="2:24" s="50" customFormat="1">
      <c r="B2579" s="275" t="s">
        <v>247</v>
      </c>
      <c r="C2579" s="627">
        <v>1</v>
      </c>
      <c r="D2579" s="627"/>
      <c r="E2579" s="627">
        <v>0</v>
      </c>
      <c r="F2579" s="627"/>
      <c r="G2579" s="276">
        <v>1</v>
      </c>
      <c r="H2579" s="275" t="s">
        <v>246</v>
      </c>
      <c r="I2579" s="627">
        <v>6</v>
      </c>
      <c r="J2579" s="627"/>
      <c r="K2579" s="279">
        <v>3</v>
      </c>
      <c r="L2579" s="276">
        <v>9</v>
      </c>
      <c r="M2579" s="275" t="s">
        <v>245</v>
      </c>
      <c r="N2579" s="279">
        <v>6</v>
      </c>
      <c r="O2579" s="627">
        <v>4</v>
      </c>
      <c r="P2579" s="627"/>
      <c r="Q2579" s="627">
        <v>10</v>
      </c>
      <c r="R2579" s="628"/>
      <c r="S2579" s="275" t="s">
        <v>244</v>
      </c>
      <c r="T2579" s="627">
        <v>0</v>
      </c>
      <c r="U2579" s="627"/>
      <c r="V2579" s="279">
        <v>1</v>
      </c>
      <c r="W2579" s="627">
        <v>1</v>
      </c>
      <c r="X2579" s="628"/>
    </row>
    <row r="2580" spans="2:24" s="50" customFormat="1">
      <c r="B2580" s="300" t="s">
        <v>243</v>
      </c>
      <c r="C2580" s="466">
        <v>1</v>
      </c>
      <c r="D2580" s="466"/>
      <c r="E2580" s="466">
        <v>1</v>
      </c>
      <c r="F2580" s="466"/>
      <c r="G2580" s="301">
        <v>2</v>
      </c>
      <c r="H2580" s="300" t="s">
        <v>242</v>
      </c>
      <c r="I2580" s="466">
        <v>2</v>
      </c>
      <c r="J2580" s="466"/>
      <c r="K2580" s="196">
        <v>5</v>
      </c>
      <c r="L2580" s="301">
        <v>7</v>
      </c>
      <c r="M2580" s="300" t="s">
        <v>241</v>
      </c>
      <c r="N2580" s="196">
        <v>5</v>
      </c>
      <c r="O2580" s="466">
        <v>2</v>
      </c>
      <c r="P2580" s="466"/>
      <c r="Q2580" s="466">
        <v>7</v>
      </c>
      <c r="R2580" s="618"/>
      <c r="S2580" s="300" t="s">
        <v>240</v>
      </c>
      <c r="T2580" s="466">
        <v>0</v>
      </c>
      <c r="U2580" s="466"/>
      <c r="V2580" s="196">
        <v>1</v>
      </c>
      <c r="W2580" s="466">
        <v>1</v>
      </c>
      <c r="X2580" s="618"/>
    </row>
    <row r="2581" spans="2:24" s="50" customFormat="1">
      <c r="B2581" s="275" t="s">
        <v>239</v>
      </c>
      <c r="C2581" s="627">
        <v>2</v>
      </c>
      <c r="D2581" s="627"/>
      <c r="E2581" s="627">
        <v>0</v>
      </c>
      <c r="F2581" s="627"/>
      <c r="G2581" s="276">
        <v>2</v>
      </c>
      <c r="H2581" s="275" t="s">
        <v>238</v>
      </c>
      <c r="I2581" s="627">
        <v>5</v>
      </c>
      <c r="J2581" s="627"/>
      <c r="K2581" s="279">
        <v>5</v>
      </c>
      <c r="L2581" s="276">
        <v>10</v>
      </c>
      <c r="M2581" s="275" t="s">
        <v>237</v>
      </c>
      <c r="N2581" s="279">
        <v>1</v>
      </c>
      <c r="O2581" s="627">
        <v>3</v>
      </c>
      <c r="P2581" s="627"/>
      <c r="Q2581" s="627">
        <v>4</v>
      </c>
      <c r="R2581" s="628"/>
      <c r="S2581" s="275" t="s">
        <v>236</v>
      </c>
      <c r="T2581" s="627">
        <v>1</v>
      </c>
      <c r="U2581" s="627"/>
      <c r="V2581" s="279">
        <v>1</v>
      </c>
      <c r="W2581" s="627">
        <v>2</v>
      </c>
      <c r="X2581" s="628"/>
    </row>
    <row r="2582" spans="2:24" s="50" customFormat="1">
      <c r="B2582" s="275" t="s">
        <v>235</v>
      </c>
      <c r="C2582" s="627">
        <v>5</v>
      </c>
      <c r="D2582" s="627"/>
      <c r="E2582" s="627">
        <v>3</v>
      </c>
      <c r="F2582" s="627"/>
      <c r="G2582" s="276">
        <v>8</v>
      </c>
      <c r="H2582" s="275" t="s">
        <v>234</v>
      </c>
      <c r="I2582" s="627">
        <v>5</v>
      </c>
      <c r="J2582" s="627"/>
      <c r="K2582" s="279">
        <v>7</v>
      </c>
      <c r="L2582" s="276">
        <v>12</v>
      </c>
      <c r="M2582" s="275" t="s">
        <v>233</v>
      </c>
      <c r="N2582" s="279">
        <v>3</v>
      </c>
      <c r="O2582" s="627">
        <v>3</v>
      </c>
      <c r="P2582" s="627"/>
      <c r="Q2582" s="627">
        <v>6</v>
      </c>
      <c r="R2582" s="628"/>
      <c r="S2582" s="275" t="s">
        <v>232</v>
      </c>
      <c r="T2582" s="627">
        <v>0</v>
      </c>
      <c r="U2582" s="627"/>
      <c r="V2582" s="279">
        <v>1</v>
      </c>
      <c r="W2582" s="627">
        <v>1</v>
      </c>
      <c r="X2582" s="628"/>
    </row>
    <row r="2583" spans="2:24" s="50" customFormat="1">
      <c r="B2583" s="275" t="s">
        <v>231</v>
      </c>
      <c r="C2583" s="627">
        <v>1</v>
      </c>
      <c r="D2583" s="627"/>
      <c r="E2583" s="627">
        <v>1</v>
      </c>
      <c r="F2583" s="627"/>
      <c r="G2583" s="276">
        <v>2</v>
      </c>
      <c r="H2583" s="275" t="s">
        <v>230</v>
      </c>
      <c r="I2583" s="627">
        <v>0</v>
      </c>
      <c r="J2583" s="627"/>
      <c r="K2583" s="279">
        <v>6</v>
      </c>
      <c r="L2583" s="276">
        <v>6</v>
      </c>
      <c r="M2583" s="275" t="s">
        <v>229</v>
      </c>
      <c r="N2583" s="279">
        <v>6</v>
      </c>
      <c r="O2583" s="627">
        <v>3</v>
      </c>
      <c r="P2583" s="627"/>
      <c r="Q2583" s="627">
        <v>9</v>
      </c>
      <c r="R2583" s="628"/>
      <c r="S2583" s="275" t="s">
        <v>228</v>
      </c>
      <c r="T2583" s="627">
        <v>0</v>
      </c>
      <c r="U2583" s="627"/>
      <c r="V2583" s="279">
        <v>0</v>
      </c>
      <c r="W2583" s="627">
        <v>0</v>
      </c>
      <c r="X2583" s="628"/>
    </row>
    <row r="2584" spans="2:24" s="50" customFormat="1">
      <c r="B2584" s="275" t="s">
        <v>227</v>
      </c>
      <c r="C2584" s="627">
        <v>4</v>
      </c>
      <c r="D2584" s="627"/>
      <c r="E2584" s="627">
        <v>2</v>
      </c>
      <c r="F2584" s="627"/>
      <c r="G2584" s="276">
        <v>6</v>
      </c>
      <c r="H2584" s="275" t="s">
        <v>226</v>
      </c>
      <c r="I2584" s="627">
        <v>6</v>
      </c>
      <c r="J2584" s="627"/>
      <c r="K2584" s="279">
        <v>3</v>
      </c>
      <c r="L2584" s="276">
        <v>9</v>
      </c>
      <c r="M2584" s="275" t="s">
        <v>225</v>
      </c>
      <c r="N2584" s="279">
        <v>6</v>
      </c>
      <c r="O2584" s="627">
        <v>4</v>
      </c>
      <c r="P2584" s="627"/>
      <c r="Q2584" s="627">
        <v>10</v>
      </c>
      <c r="R2584" s="628"/>
      <c r="S2584" s="275" t="s">
        <v>224</v>
      </c>
      <c r="T2584" s="627">
        <v>1</v>
      </c>
      <c r="U2584" s="627"/>
      <c r="V2584" s="279">
        <v>0</v>
      </c>
      <c r="W2584" s="627">
        <v>1</v>
      </c>
      <c r="X2584" s="628"/>
    </row>
    <row r="2585" spans="2:24" s="50" customFormat="1">
      <c r="B2585" s="300" t="s">
        <v>223</v>
      </c>
      <c r="C2585" s="466">
        <v>3</v>
      </c>
      <c r="D2585" s="466"/>
      <c r="E2585" s="466">
        <v>2</v>
      </c>
      <c r="F2585" s="466"/>
      <c r="G2585" s="301">
        <v>5</v>
      </c>
      <c r="H2585" s="300" t="s">
        <v>222</v>
      </c>
      <c r="I2585" s="466">
        <v>6</v>
      </c>
      <c r="J2585" s="466"/>
      <c r="K2585" s="196">
        <v>4</v>
      </c>
      <c r="L2585" s="301">
        <v>10</v>
      </c>
      <c r="M2585" s="300" t="s">
        <v>221</v>
      </c>
      <c r="N2585" s="196">
        <v>5</v>
      </c>
      <c r="O2585" s="466">
        <v>1</v>
      </c>
      <c r="P2585" s="466"/>
      <c r="Q2585" s="466">
        <v>6</v>
      </c>
      <c r="R2585" s="618"/>
      <c r="S2585" s="300" t="s">
        <v>220</v>
      </c>
      <c r="T2585" s="466">
        <v>1</v>
      </c>
      <c r="U2585" s="466"/>
      <c r="V2585" s="196">
        <v>1</v>
      </c>
      <c r="W2585" s="466">
        <v>2</v>
      </c>
      <c r="X2585" s="618"/>
    </row>
    <row r="2586" spans="2:24" s="50" customFormat="1">
      <c r="B2586" s="275" t="s">
        <v>219</v>
      </c>
      <c r="C2586" s="627">
        <v>3</v>
      </c>
      <c r="D2586" s="627"/>
      <c r="E2586" s="627">
        <v>3</v>
      </c>
      <c r="F2586" s="627"/>
      <c r="G2586" s="276">
        <v>6</v>
      </c>
      <c r="H2586" s="275" t="s">
        <v>218</v>
      </c>
      <c r="I2586" s="627">
        <v>1</v>
      </c>
      <c r="J2586" s="627"/>
      <c r="K2586" s="279">
        <v>3</v>
      </c>
      <c r="L2586" s="276">
        <v>4</v>
      </c>
      <c r="M2586" s="275" t="s">
        <v>217</v>
      </c>
      <c r="N2586" s="279">
        <v>2</v>
      </c>
      <c r="O2586" s="627">
        <v>6</v>
      </c>
      <c r="P2586" s="627"/>
      <c r="Q2586" s="627">
        <v>8</v>
      </c>
      <c r="R2586" s="628"/>
      <c r="S2586" s="275" t="s">
        <v>216</v>
      </c>
      <c r="T2586" s="627">
        <v>0</v>
      </c>
      <c r="U2586" s="627"/>
      <c r="V2586" s="279">
        <v>0</v>
      </c>
      <c r="W2586" s="627">
        <v>0</v>
      </c>
      <c r="X2586" s="628"/>
    </row>
    <row r="2587" spans="2:24" s="50" customFormat="1">
      <c r="B2587" s="275" t="s">
        <v>215</v>
      </c>
      <c r="C2587" s="627">
        <v>3</v>
      </c>
      <c r="D2587" s="627"/>
      <c r="E2587" s="627">
        <v>2</v>
      </c>
      <c r="F2587" s="627"/>
      <c r="G2587" s="276">
        <v>5</v>
      </c>
      <c r="H2587" s="275" t="s">
        <v>214</v>
      </c>
      <c r="I2587" s="627">
        <v>6</v>
      </c>
      <c r="J2587" s="627"/>
      <c r="K2587" s="279">
        <v>4</v>
      </c>
      <c r="L2587" s="276">
        <v>10</v>
      </c>
      <c r="M2587" s="275" t="s">
        <v>213</v>
      </c>
      <c r="N2587" s="279">
        <v>1</v>
      </c>
      <c r="O2587" s="627">
        <v>3</v>
      </c>
      <c r="P2587" s="627"/>
      <c r="Q2587" s="627">
        <v>4</v>
      </c>
      <c r="R2587" s="628"/>
      <c r="S2587" s="275" t="s">
        <v>212</v>
      </c>
      <c r="T2587" s="627">
        <v>0</v>
      </c>
      <c r="U2587" s="627"/>
      <c r="V2587" s="279">
        <v>0</v>
      </c>
      <c r="W2587" s="627">
        <v>0</v>
      </c>
      <c r="X2587" s="628"/>
    </row>
    <row r="2588" spans="2:24" s="50" customFormat="1">
      <c r="B2588" s="275" t="s">
        <v>211</v>
      </c>
      <c r="C2588" s="627">
        <v>4</v>
      </c>
      <c r="D2588" s="627"/>
      <c r="E2588" s="627">
        <v>2</v>
      </c>
      <c r="F2588" s="627"/>
      <c r="G2588" s="276">
        <v>6</v>
      </c>
      <c r="H2588" s="275" t="s">
        <v>210</v>
      </c>
      <c r="I2588" s="627">
        <v>4</v>
      </c>
      <c r="J2588" s="627"/>
      <c r="K2588" s="279">
        <v>5</v>
      </c>
      <c r="L2588" s="276">
        <v>9</v>
      </c>
      <c r="M2588" s="275" t="s">
        <v>209</v>
      </c>
      <c r="N2588" s="279">
        <v>3</v>
      </c>
      <c r="O2588" s="627">
        <v>6</v>
      </c>
      <c r="P2588" s="627"/>
      <c r="Q2588" s="627">
        <v>9</v>
      </c>
      <c r="R2588" s="628"/>
      <c r="S2588" s="275" t="s">
        <v>208</v>
      </c>
      <c r="T2588" s="627">
        <v>0</v>
      </c>
      <c r="U2588" s="627"/>
      <c r="V2588" s="279">
        <v>0</v>
      </c>
      <c r="W2588" s="627">
        <v>0</v>
      </c>
      <c r="X2588" s="628"/>
    </row>
    <row r="2589" spans="2:24" s="50" customFormat="1">
      <c r="B2589" s="275" t="s">
        <v>207</v>
      </c>
      <c r="C2589" s="627">
        <v>5</v>
      </c>
      <c r="D2589" s="627"/>
      <c r="E2589" s="627">
        <v>0</v>
      </c>
      <c r="F2589" s="627"/>
      <c r="G2589" s="276">
        <v>5</v>
      </c>
      <c r="H2589" s="275" t="s">
        <v>206</v>
      </c>
      <c r="I2589" s="627">
        <v>4</v>
      </c>
      <c r="J2589" s="627"/>
      <c r="K2589" s="279">
        <v>4</v>
      </c>
      <c r="L2589" s="276">
        <v>8</v>
      </c>
      <c r="M2589" s="275" t="s">
        <v>205</v>
      </c>
      <c r="N2589" s="279">
        <v>2</v>
      </c>
      <c r="O2589" s="627">
        <v>7</v>
      </c>
      <c r="P2589" s="627"/>
      <c r="Q2589" s="627">
        <v>9</v>
      </c>
      <c r="R2589" s="628"/>
      <c r="S2589" s="275" t="s">
        <v>204</v>
      </c>
      <c r="T2589" s="627">
        <v>0</v>
      </c>
      <c r="U2589" s="627"/>
      <c r="V2589" s="279">
        <v>0</v>
      </c>
      <c r="W2589" s="627">
        <v>0</v>
      </c>
      <c r="X2589" s="628"/>
    </row>
    <row r="2590" spans="2:24" s="50" customFormat="1">
      <c r="B2590" s="300" t="s">
        <v>203</v>
      </c>
      <c r="C2590" s="466">
        <v>5</v>
      </c>
      <c r="D2590" s="466"/>
      <c r="E2590" s="466">
        <v>1</v>
      </c>
      <c r="F2590" s="466"/>
      <c r="G2590" s="301">
        <v>6</v>
      </c>
      <c r="H2590" s="300" t="s">
        <v>202</v>
      </c>
      <c r="I2590" s="466">
        <v>5</v>
      </c>
      <c r="J2590" s="466"/>
      <c r="K2590" s="196">
        <v>2</v>
      </c>
      <c r="L2590" s="301">
        <v>7</v>
      </c>
      <c r="M2590" s="300" t="s">
        <v>201</v>
      </c>
      <c r="N2590" s="196">
        <v>8</v>
      </c>
      <c r="O2590" s="466">
        <v>5</v>
      </c>
      <c r="P2590" s="466"/>
      <c r="Q2590" s="466">
        <v>13</v>
      </c>
      <c r="R2590" s="618"/>
      <c r="S2590" s="300" t="s">
        <v>200</v>
      </c>
      <c r="T2590" s="466">
        <v>0</v>
      </c>
      <c r="U2590" s="466"/>
      <c r="V2590" s="196">
        <v>0</v>
      </c>
      <c r="W2590" s="466">
        <v>0</v>
      </c>
      <c r="X2590" s="618"/>
    </row>
    <row r="2591" spans="2:24" s="50" customFormat="1">
      <c r="B2591" s="275" t="s">
        <v>199</v>
      </c>
      <c r="C2591" s="627">
        <v>4</v>
      </c>
      <c r="D2591" s="627"/>
      <c r="E2591" s="627">
        <v>1</v>
      </c>
      <c r="F2591" s="627"/>
      <c r="G2591" s="276">
        <v>5</v>
      </c>
      <c r="H2591" s="275" t="s">
        <v>198</v>
      </c>
      <c r="I2591" s="627">
        <v>5</v>
      </c>
      <c r="J2591" s="627"/>
      <c r="K2591" s="279">
        <v>6</v>
      </c>
      <c r="L2591" s="276">
        <v>11</v>
      </c>
      <c r="M2591" s="275" t="s">
        <v>197</v>
      </c>
      <c r="N2591" s="279">
        <v>1</v>
      </c>
      <c r="O2591" s="627">
        <v>6</v>
      </c>
      <c r="P2591" s="627"/>
      <c r="Q2591" s="627">
        <v>7</v>
      </c>
      <c r="R2591" s="628"/>
      <c r="S2591" s="297" t="s">
        <v>196</v>
      </c>
      <c r="T2591" s="629">
        <v>0</v>
      </c>
      <c r="U2591" s="629"/>
      <c r="V2591" s="299">
        <v>1</v>
      </c>
      <c r="W2591" s="629">
        <v>1</v>
      </c>
      <c r="X2591" s="630"/>
    </row>
    <row r="2592" spans="2:24" s="50" customFormat="1">
      <c r="B2592" s="275" t="s">
        <v>195</v>
      </c>
      <c r="C2592" s="627">
        <v>2</v>
      </c>
      <c r="D2592" s="627"/>
      <c r="E2592" s="627">
        <v>2</v>
      </c>
      <c r="F2592" s="627"/>
      <c r="G2592" s="276">
        <v>4</v>
      </c>
      <c r="H2592" s="275" t="s">
        <v>194</v>
      </c>
      <c r="I2592" s="627">
        <v>4</v>
      </c>
      <c r="J2592" s="627"/>
      <c r="K2592" s="279">
        <v>6</v>
      </c>
      <c r="L2592" s="276">
        <v>10</v>
      </c>
      <c r="M2592" s="275" t="s">
        <v>193</v>
      </c>
      <c r="N2592" s="279">
        <v>1</v>
      </c>
      <c r="O2592" s="627">
        <v>1</v>
      </c>
      <c r="P2592" s="627"/>
      <c r="Q2592" s="627">
        <v>2</v>
      </c>
      <c r="R2592" s="628"/>
      <c r="S2592" s="275" t="s">
        <v>192</v>
      </c>
      <c r="T2592" s="627">
        <v>0</v>
      </c>
      <c r="U2592" s="627"/>
      <c r="V2592" s="279">
        <v>1</v>
      </c>
      <c r="W2592" s="627">
        <v>1</v>
      </c>
      <c r="X2592" s="628"/>
    </row>
    <row r="2593" spans="2:24" s="50" customFormat="1">
      <c r="B2593" s="275" t="s">
        <v>191</v>
      </c>
      <c r="C2593" s="627">
        <v>2</v>
      </c>
      <c r="D2593" s="627"/>
      <c r="E2593" s="627">
        <v>0</v>
      </c>
      <c r="F2593" s="627"/>
      <c r="G2593" s="276">
        <v>2</v>
      </c>
      <c r="H2593" s="275" t="s">
        <v>190</v>
      </c>
      <c r="I2593" s="627">
        <v>4</v>
      </c>
      <c r="J2593" s="627"/>
      <c r="K2593" s="279">
        <v>5</v>
      </c>
      <c r="L2593" s="276">
        <v>9</v>
      </c>
      <c r="M2593" s="275" t="s">
        <v>189</v>
      </c>
      <c r="N2593" s="279">
        <v>4</v>
      </c>
      <c r="O2593" s="627">
        <v>0</v>
      </c>
      <c r="P2593" s="627"/>
      <c r="Q2593" s="627">
        <v>4</v>
      </c>
      <c r="R2593" s="628"/>
      <c r="S2593" s="275" t="s">
        <v>188</v>
      </c>
      <c r="T2593" s="627">
        <v>0</v>
      </c>
      <c r="U2593" s="627"/>
      <c r="V2593" s="279">
        <v>0</v>
      </c>
      <c r="W2593" s="627">
        <v>0</v>
      </c>
      <c r="X2593" s="628"/>
    </row>
    <row r="2594" spans="2:24" s="50" customFormat="1">
      <c r="B2594" s="275" t="s">
        <v>187</v>
      </c>
      <c r="C2594" s="627">
        <v>3</v>
      </c>
      <c r="D2594" s="627"/>
      <c r="E2594" s="627">
        <v>4</v>
      </c>
      <c r="F2594" s="627"/>
      <c r="G2594" s="276">
        <v>7</v>
      </c>
      <c r="H2594" s="275" t="s">
        <v>186</v>
      </c>
      <c r="I2594" s="627">
        <v>7</v>
      </c>
      <c r="J2594" s="627"/>
      <c r="K2594" s="279">
        <v>0</v>
      </c>
      <c r="L2594" s="276">
        <v>7</v>
      </c>
      <c r="M2594" s="275" t="s">
        <v>185</v>
      </c>
      <c r="N2594" s="279">
        <v>2</v>
      </c>
      <c r="O2594" s="627">
        <v>0</v>
      </c>
      <c r="P2594" s="627"/>
      <c r="Q2594" s="627">
        <v>2</v>
      </c>
      <c r="R2594" s="628"/>
      <c r="S2594" s="275" t="s">
        <v>184</v>
      </c>
      <c r="T2594" s="627">
        <v>0</v>
      </c>
      <c r="U2594" s="627"/>
      <c r="V2594" s="279">
        <v>0</v>
      </c>
      <c r="W2594" s="627">
        <v>0</v>
      </c>
      <c r="X2594" s="628"/>
    </row>
    <row r="2595" spans="2:24" s="50" customFormat="1" ht="14.25" thickBot="1">
      <c r="B2595" s="277" t="s">
        <v>183</v>
      </c>
      <c r="C2595" s="632">
        <v>2</v>
      </c>
      <c r="D2595" s="632"/>
      <c r="E2595" s="632">
        <v>6</v>
      </c>
      <c r="F2595" s="632"/>
      <c r="G2595" s="278">
        <v>8</v>
      </c>
      <c r="H2595" s="277" t="s">
        <v>182</v>
      </c>
      <c r="I2595" s="632">
        <v>6</v>
      </c>
      <c r="J2595" s="632"/>
      <c r="K2595" s="280">
        <v>2</v>
      </c>
      <c r="L2595" s="278">
        <v>8</v>
      </c>
      <c r="M2595" s="277" t="s">
        <v>181</v>
      </c>
      <c r="N2595" s="280">
        <v>3</v>
      </c>
      <c r="O2595" s="632">
        <v>2</v>
      </c>
      <c r="P2595" s="632"/>
      <c r="Q2595" s="632">
        <v>5</v>
      </c>
      <c r="R2595" s="647"/>
      <c r="S2595" s="300" t="s">
        <v>180</v>
      </c>
      <c r="T2595" s="466">
        <v>0</v>
      </c>
      <c r="U2595" s="466"/>
      <c r="V2595" s="196">
        <v>0</v>
      </c>
      <c r="W2595" s="466">
        <v>0</v>
      </c>
      <c r="X2595" s="618"/>
    </row>
    <row r="2596" spans="2:24" s="50" customFormat="1" ht="14.25" thickBot="1">
      <c r="F2596" s="643" t="s">
        <v>179</v>
      </c>
      <c r="G2596" s="643"/>
      <c r="H2596" s="643"/>
      <c r="I2596" s="643"/>
      <c r="S2596" s="297" t="s">
        <v>178</v>
      </c>
      <c r="T2596" s="629">
        <v>0</v>
      </c>
      <c r="U2596" s="629"/>
      <c r="V2596" s="299">
        <v>0</v>
      </c>
      <c r="W2596" s="629">
        <v>0</v>
      </c>
      <c r="X2596" s="630"/>
    </row>
    <row r="2597" spans="2:24" s="50" customFormat="1">
      <c r="B2597" s="281" t="s">
        <v>177</v>
      </c>
      <c r="C2597" s="634">
        <f>SUM(C2571:D2575)</f>
        <v>22</v>
      </c>
      <c r="D2597" s="634"/>
      <c r="E2597" s="634">
        <f>SUM(E2571:F2575)</f>
        <v>15</v>
      </c>
      <c r="F2597" s="634"/>
      <c r="G2597" s="282">
        <f>SUM(C2597:F2597)</f>
        <v>37</v>
      </c>
      <c r="H2597" s="281" t="s">
        <v>176</v>
      </c>
      <c r="I2597" s="633">
        <f>SUM(N2571:N2575)</f>
        <v>11</v>
      </c>
      <c r="J2597" s="633"/>
      <c r="K2597" s="287">
        <f>SUM(O2571:P2575)</f>
        <v>14</v>
      </c>
      <c r="L2597" s="282">
        <f t="shared" ref="L2597:L2603" si="426">SUM(H2597:K2597)</f>
        <v>25</v>
      </c>
      <c r="M2597" s="268" t="s">
        <v>175</v>
      </c>
      <c r="N2597" s="290">
        <f>SUM(T2596:U2601)</f>
        <v>0</v>
      </c>
      <c r="O2597" s="634">
        <f>SUM(V2596:V2600)</f>
        <v>0</v>
      </c>
      <c r="P2597" s="634"/>
      <c r="Q2597" s="634">
        <f t="shared" ref="Q2597:Q2598" si="427">SUM(M2597:P2597)</f>
        <v>0</v>
      </c>
      <c r="R2597" s="644">
        <f t="shared" ref="R2597:R2598" si="428">SUM(N2597:Q2597)</f>
        <v>0</v>
      </c>
      <c r="S2597" s="275" t="s">
        <v>174</v>
      </c>
      <c r="T2597" s="627">
        <v>0</v>
      </c>
      <c r="U2597" s="627"/>
      <c r="V2597" s="279">
        <v>0</v>
      </c>
      <c r="W2597" s="627">
        <v>0</v>
      </c>
      <c r="X2597" s="628"/>
    </row>
    <row r="2598" spans="2:24" s="50" customFormat="1" ht="14.25" thickBot="1">
      <c r="B2598" s="283" t="s">
        <v>173</v>
      </c>
      <c r="C2598" s="645">
        <f>SUM(C2576:D2580)</f>
        <v>11</v>
      </c>
      <c r="D2598" s="645"/>
      <c r="E2598" s="645">
        <f>SUM(E2576:F2580)</f>
        <v>14</v>
      </c>
      <c r="F2598" s="645"/>
      <c r="G2598" s="284">
        <f t="shared" ref="G2598:G2606" si="429">SUM(C2598:F2598)</f>
        <v>25</v>
      </c>
      <c r="H2598" s="283" t="s">
        <v>172</v>
      </c>
      <c r="I2598" s="648">
        <f>SUM(N2576:N2580)</f>
        <v>21</v>
      </c>
      <c r="J2598" s="648"/>
      <c r="K2598" s="288">
        <f>SUM(O2576:P2580)</f>
        <v>21</v>
      </c>
      <c r="L2598" s="284">
        <f t="shared" si="426"/>
        <v>42</v>
      </c>
      <c r="M2598" s="269" t="s">
        <v>159</v>
      </c>
      <c r="N2598" s="291">
        <f>T2601</f>
        <v>0</v>
      </c>
      <c r="O2598" s="641">
        <f>V2601</f>
        <v>0</v>
      </c>
      <c r="P2598" s="641"/>
      <c r="Q2598" s="641">
        <f t="shared" si="427"/>
        <v>0</v>
      </c>
      <c r="R2598" s="660">
        <f t="shared" si="428"/>
        <v>0</v>
      </c>
      <c r="S2598" s="275" t="s">
        <v>171</v>
      </c>
      <c r="T2598" s="627">
        <v>0</v>
      </c>
      <c r="U2598" s="627"/>
      <c r="V2598" s="279">
        <v>0</v>
      </c>
      <c r="W2598" s="627">
        <v>0</v>
      </c>
      <c r="X2598" s="628"/>
    </row>
    <row r="2599" spans="2:24" s="50" customFormat="1" ht="14.25" thickBot="1">
      <c r="B2599" s="283" t="s">
        <v>170</v>
      </c>
      <c r="C2599" s="645">
        <f>SUM(C2581:D2585)</f>
        <v>15</v>
      </c>
      <c r="D2599" s="645"/>
      <c r="E2599" s="645">
        <f>SUM(E2581:F2585)</f>
        <v>8</v>
      </c>
      <c r="F2599" s="645"/>
      <c r="G2599" s="284">
        <f t="shared" si="429"/>
        <v>23</v>
      </c>
      <c r="H2599" s="283" t="s">
        <v>169</v>
      </c>
      <c r="I2599" s="648">
        <f>SUM(N2581:N2585)</f>
        <v>21</v>
      </c>
      <c r="J2599" s="648"/>
      <c r="K2599" s="288">
        <f>SUM(O2581:P2585)</f>
        <v>14</v>
      </c>
      <c r="L2599" s="284">
        <f t="shared" si="426"/>
        <v>35</v>
      </c>
      <c r="S2599" s="275" t="s">
        <v>168</v>
      </c>
      <c r="T2599" s="627">
        <v>0</v>
      </c>
      <c r="U2599" s="627"/>
      <c r="V2599" s="279">
        <v>0</v>
      </c>
      <c r="W2599" s="627">
        <v>0</v>
      </c>
      <c r="X2599" s="628"/>
    </row>
    <row r="2600" spans="2:24" s="50" customFormat="1">
      <c r="B2600" s="283" t="s">
        <v>167</v>
      </c>
      <c r="C2600" s="645">
        <f>SUM(C2586:D2590)</f>
        <v>20</v>
      </c>
      <c r="D2600" s="645"/>
      <c r="E2600" s="645">
        <f>SUM(E2586:F2590)</f>
        <v>8</v>
      </c>
      <c r="F2600" s="645"/>
      <c r="G2600" s="284">
        <f t="shared" si="429"/>
        <v>28</v>
      </c>
      <c r="H2600" s="283" t="s">
        <v>166</v>
      </c>
      <c r="I2600" s="648">
        <f>SUM(N2586:N2590)</f>
        <v>16</v>
      </c>
      <c r="J2600" s="648"/>
      <c r="K2600" s="288">
        <f>SUM(O2586:P2590)</f>
        <v>27</v>
      </c>
      <c r="L2600" s="284">
        <f t="shared" si="426"/>
        <v>43</v>
      </c>
      <c r="M2600" s="639" t="s">
        <v>165</v>
      </c>
      <c r="N2600" s="635">
        <f>SUM(I2600:J2606,N2597:N2598)</f>
        <v>46</v>
      </c>
      <c r="O2600" s="635">
        <f>SUM(K2600:K2606,O2597:P2598)</f>
        <v>63</v>
      </c>
      <c r="P2600" s="635"/>
      <c r="Q2600" s="635">
        <f t="shared" ref="Q2600:Q2601" si="430">SUM(M2600:P2600)</f>
        <v>109</v>
      </c>
      <c r="R2600" s="637">
        <f t="shared" ref="R2600:R2601" si="431">SUM(N2600:Q2600)</f>
        <v>218</v>
      </c>
      <c r="S2600" s="300" t="s">
        <v>164</v>
      </c>
      <c r="T2600" s="302">
        <v>0</v>
      </c>
      <c r="U2600" s="302">
        <v>0</v>
      </c>
      <c r="V2600" s="302">
        <v>0</v>
      </c>
      <c r="W2600" s="466">
        <v>0</v>
      </c>
      <c r="X2600" s="618"/>
    </row>
    <row r="2601" spans="2:24" s="50" customFormat="1" ht="14.25" thickBot="1">
      <c r="B2601" s="283" t="s">
        <v>163</v>
      </c>
      <c r="C2601" s="645">
        <f>SUM(C2591:D2595)</f>
        <v>13</v>
      </c>
      <c r="D2601" s="645"/>
      <c r="E2601" s="645">
        <f>SUM(E2591:F2595)</f>
        <v>13</v>
      </c>
      <c r="F2601" s="645"/>
      <c r="G2601" s="284">
        <f t="shared" si="429"/>
        <v>26</v>
      </c>
      <c r="H2601" s="283" t="s">
        <v>162</v>
      </c>
      <c r="I2601" s="648">
        <f>SUM(N2591:N2595)</f>
        <v>11</v>
      </c>
      <c r="J2601" s="648"/>
      <c r="K2601" s="288">
        <f>SUM(O2591:P2595)</f>
        <v>9</v>
      </c>
      <c r="L2601" s="284">
        <f t="shared" si="426"/>
        <v>20</v>
      </c>
      <c r="M2601" s="640"/>
      <c r="N2601" s="636"/>
      <c r="O2601" s="636"/>
      <c r="P2601" s="636"/>
      <c r="Q2601" s="636">
        <f t="shared" si="430"/>
        <v>0</v>
      </c>
      <c r="R2601" s="638">
        <f t="shared" si="431"/>
        <v>0</v>
      </c>
      <c r="S2601" s="277" t="s">
        <v>159</v>
      </c>
      <c r="T2601" s="632">
        <v>0</v>
      </c>
      <c r="U2601" s="632"/>
      <c r="V2601" s="280">
        <v>0</v>
      </c>
      <c r="W2601" s="632">
        <v>0</v>
      </c>
      <c r="X2601" s="647"/>
    </row>
    <row r="2602" spans="2:24" s="50" customFormat="1" ht="14.25" thickBot="1">
      <c r="B2602" s="283" t="s">
        <v>158</v>
      </c>
      <c r="C2602" s="645">
        <f>SUM(I2571:J2575)</f>
        <v>18</v>
      </c>
      <c r="D2602" s="645"/>
      <c r="E2602" s="645">
        <f>SUM(K2571:K2575)</f>
        <v>18</v>
      </c>
      <c r="F2602" s="645"/>
      <c r="G2602" s="284">
        <f t="shared" si="429"/>
        <v>36</v>
      </c>
      <c r="H2602" s="283" t="s">
        <v>157</v>
      </c>
      <c r="I2602" s="648">
        <f>SUM(T2571:U2575)</f>
        <v>13</v>
      </c>
      <c r="J2602" s="648"/>
      <c r="K2602" s="288">
        <f>SUM(V2571:V2575)</f>
        <v>14</v>
      </c>
      <c r="L2602" s="284">
        <f t="shared" si="426"/>
        <v>27</v>
      </c>
      <c r="M2602" s="292" t="s">
        <v>161</v>
      </c>
      <c r="N2602" s="319"/>
      <c r="O2602" s="320"/>
      <c r="P2602" s="649">
        <f>Q2600/Q2604*100</f>
        <v>19.818181818181817</v>
      </c>
      <c r="Q2602" s="650"/>
      <c r="R2602" s="271" t="s">
        <v>160</v>
      </c>
    </row>
    <row r="2603" spans="2:24" s="50" customFormat="1" ht="14.25" thickBot="1">
      <c r="B2603" s="283" t="s">
        <v>156</v>
      </c>
      <c r="C2603" s="645">
        <f>SUM(I2576:J2580)</f>
        <v>19</v>
      </c>
      <c r="D2603" s="645"/>
      <c r="E2603" s="645">
        <f>SUM(K2576:K2580)</f>
        <v>15</v>
      </c>
      <c r="F2603" s="645"/>
      <c r="G2603" s="284">
        <f t="shared" si="429"/>
        <v>34</v>
      </c>
      <c r="H2603" s="283" t="s">
        <v>155</v>
      </c>
      <c r="I2603" s="648">
        <f>SUM(T2576:U2580)</f>
        <v>3</v>
      </c>
      <c r="J2603" s="648"/>
      <c r="K2603" s="288">
        <f>SUM(V2576:V2580)</f>
        <v>8</v>
      </c>
      <c r="L2603" s="284">
        <f t="shared" si="426"/>
        <v>11</v>
      </c>
    </row>
    <row r="2604" spans="2:24" s="50" customFormat="1">
      <c r="B2604" s="283" t="s">
        <v>154</v>
      </c>
      <c r="C2604" s="645">
        <f>SUM(I2581:J2585)</f>
        <v>22</v>
      </c>
      <c r="D2604" s="645"/>
      <c r="E2604" s="645">
        <f>SUM(K2581:K2585)</f>
        <v>25</v>
      </c>
      <c r="F2604" s="645"/>
      <c r="G2604" s="284">
        <f t="shared" si="429"/>
        <v>47</v>
      </c>
      <c r="H2604" s="283" t="s">
        <v>153</v>
      </c>
      <c r="I2604" s="648">
        <f>SUM(T2581:U2585)</f>
        <v>3</v>
      </c>
      <c r="J2604" s="648"/>
      <c r="K2604" s="288">
        <f>SUM(V2581:V2585)</f>
        <v>3</v>
      </c>
      <c r="L2604" s="284">
        <f>SUM(H2604:K2604)</f>
        <v>6</v>
      </c>
      <c r="M2604" s="639" t="s">
        <v>152</v>
      </c>
      <c r="N2604" s="635">
        <f>SUM(C2597:D2606,I2597:J2606,N2597:N2598)</f>
        <v>285</v>
      </c>
      <c r="O2604" s="635">
        <f>SUM(E2597:F2606,K2597:K2606,O2597:P2598)</f>
        <v>265</v>
      </c>
      <c r="P2604" s="635"/>
      <c r="Q2604" s="635">
        <f>SUM(N2604:P2605)</f>
        <v>550</v>
      </c>
      <c r="R2604" s="637"/>
      <c r="S2604" s="651" t="s">
        <v>151</v>
      </c>
      <c r="T2604" s="623">
        <v>39</v>
      </c>
      <c r="U2604" s="623"/>
      <c r="V2604" s="623">
        <v>43</v>
      </c>
      <c r="W2604" s="623">
        <v>41</v>
      </c>
      <c r="X2604" s="625"/>
    </row>
    <row r="2605" spans="2:24" s="50" customFormat="1" ht="14.25" thickBot="1">
      <c r="B2605" s="283" t="s">
        <v>150</v>
      </c>
      <c r="C2605" s="645">
        <f>SUM(I2586:J2590)</f>
        <v>20</v>
      </c>
      <c r="D2605" s="645"/>
      <c r="E2605" s="645">
        <f>SUM(K2586:K2590)</f>
        <v>18</v>
      </c>
      <c r="F2605" s="645"/>
      <c r="G2605" s="284">
        <f t="shared" si="429"/>
        <v>38</v>
      </c>
      <c r="H2605" s="283" t="s">
        <v>149</v>
      </c>
      <c r="I2605" s="648">
        <f>SUM(T2586:U2590)</f>
        <v>0</v>
      </c>
      <c r="J2605" s="648"/>
      <c r="K2605" s="288">
        <f>SUM(V2586:V2590)</f>
        <v>0</v>
      </c>
      <c r="L2605" s="284">
        <f t="shared" ref="L2605:L2606" si="432">SUM(H2605:K2605)</f>
        <v>0</v>
      </c>
      <c r="M2605" s="640"/>
      <c r="N2605" s="636"/>
      <c r="O2605" s="636"/>
      <c r="P2605" s="636"/>
      <c r="Q2605" s="636"/>
      <c r="R2605" s="638"/>
      <c r="S2605" s="652"/>
      <c r="T2605" s="624"/>
      <c r="U2605" s="624"/>
      <c r="V2605" s="624"/>
      <c r="W2605" s="624"/>
      <c r="X2605" s="626"/>
    </row>
    <row r="2606" spans="2:24" s="50" customFormat="1" ht="14.25" thickBot="1">
      <c r="B2606" s="285" t="s">
        <v>148</v>
      </c>
      <c r="C2606" s="641">
        <f>SUM(I2591:J2595)</f>
        <v>26</v>
      </c>
      <c r="D2606" s="641"/>
      <c r="E2606" s="641">
        <f>SUM(K2591:K2595)</f>
        <v>19</v>
      </c>
      <c r="F2606" s="641"/>
      <c r="G2606" s="286">
        <f t="shared" si="429"/>
        <v>45</v>
      </c>
      <c r="H2606" s="285" t="s">
        <v>147</v>
      </c>
      <c r="I2606" s="653">
        <f>SUM(T2591:U2595)</f>
        <v>0</v>
      </c>
      <c r="J2606" s="653"/>
      <c r="K2606" s="289">
        <f>SUM(V2591:V2595)</f>
        <v>2</v>
      </c>
      <c r="L2606" s="286">
        <f t="shared" si="432"/>
        <v>2</v>
      </c>
      <c r="M2606" s="269" t="s">
        <v>7</v>
      </c>
      <c r="N2606" s="306"/>
      <c r="O2606" s="306"/>
      <c r="P2606" s="306"/>
      <c r="Q2606" s="661">
        <f>字別人口!Q144</f>
        <v>247</v>
      </c>
      <c r="R2606" s="662"/>
      <c r="S2606" s="643" t="s">
        <v>146</v>
      </c>
      <c r="T2606" s="643"/>
      <c r="U2606" s="643"/>
      <c r="V2606" s="643"/>
      <c r="W2606" s="169">
        <v>62</v>
      </c>
      <c r="X2606" s="107">
        <v>74</v>
      </c>
    </row>
    <row r="2607" spans="2:24" s="50" customFormat="1">
      <c r="B2607" s="312"/>
      <c r="C2607" s="313"/>
      <c r="D2607" s="313"/>
      <c r="E2607" s="313"/>
      <c r="F2607" s="313"/>
      <c r="G2607" s="313"/>
      <c r="H2607" s="312"/>
      <c r="I2607" s="313"/>
      <c r="J2607" s="313"/>
      <c r="K2607" s="313"/>
      <c r="L2607" s="313"/>
      <c r="M2607" s="314"/>
      <c r="N2607" s="315"/>
      <c r="O2607" s="315"/>
      <c r="P2607" s="315"/>
      <c r="Q2607" s="316"/>
      <c r="R2607" s="316"/>
      <c r="S2607" s="260"/>
      <c r="T2607" s="260"/>
      <c r="U2607" s="260"/>
      <c r="V2607" s="260"/>
      <c r="W2607" s="169"/>
      <c r="X2607" s="107"/>
    </row>
    <row r="2609" spans="2:24" s="50" customFormat="1"/>
    <row r="2610" spans="2:24" s="50" customFormat="1" ht="13.5" customHeight="1">
      <c r="B2610" s="643" t="s">
        <v>1</v>
      </c>
      <c r="C2610" s="643"/>
      <c r="D2610" s="643" t="s">
        <v>2</v>
      </c>
      <c r="E2610" s="643"/>
      <c r="F2610" s="643"/>
      <c r="G2610" s="643"/>
      <c r="H2610" s="643"/>
      <c r="I2610" s="643"/>
      <c r="J2610" s="631" t="s">
        <v>338</v>
      </c>
      <c r="K2610" s="631"/>
      <c r="L2610" s="631"/>
      <c r="M2610" s="631"/>
      <c r="N2610" s="631"/>
      <c r="O2610" s="631"/>
      <c r="P2610" s="631"/>
      <c r="U2610" s="193" t="str">
        <f>$U$2</f>
        <v>平成29年11月30日</v>
      </c>
      <c r="V2610" s="193"/>
      <c r="W2610" s="193"/>
      <c r="X2610" s="193" t="s">
        <v>0</v>
      </c>
    </row>
    <row r="2611" spans="2:24" s="50" customFormat="1" ht="13.5" customHeight="1">
      <c r="B2611" s="643" t="s">
        <v>282</v>
      </c>
      <c r="C2611" s="643"/>
      <c r="D2611" s="643" t="s">
        <v>81</v>
      </c>
      <c r="E2611" s="643"/>
      <c r="F2611" s="643"/>
      <c r="G2611" s="643"/>
      <c r="H2611" s="260"/>
      <c r="I2611" s="260"/>
      <c r="J2611" s="631"/>
      <c r="K2611" s="631"/>
      <c r="L2611" s="631"/>
      <c r="M2611" s="631"/>
      <c r="N2611" s="631"/>
      <c r="O2611" s="631"/>
      <c r="P2611" s="631"/>
      <c r="U2611" s="193" t="str">
        <f>$U$3</f>
        <v>平成29年12月 1日</v>
      </c>
      <c r="V2611" s="193"/>
      <c r="W2611" s="193"/>
      <c r="X2611" s="193" t="s">
        <v>3</v>
      </c>
    </row>
    <row r="2612" spans="2:24" s="50" customFormat="1" ht="13.5" customHeight="1" thickBot="1">
      <c r="J2612" s="273"/>
      <c r="K2612" s="273"/>
      <c r="L2612" s="273"/>
      <c r="M2612" s="273"/>
      <c r="N2612" s="273"/>
      <c r="O2612" s="273"/>
      <c r="P2612" s="273"/>
      <c r="U2612" s="260"/>
      <c r="X2612" s="260"/>
    </row>
    <row r="2613" spans="2:24" s="50" customFormat="1">
      <c r="B2613" s="294" t="s">
        <v>280</v>
      </c>
      <c r="C2613" s="642" t="s">
        <v>4</v>
      </c>
      <c r="D2613" s="642"/>
      <c r="E2613" s="642" t="s">
        <v>5</v>
      </c>
      <c r="F2613" s="642"/>
      <c r="G2613" s="295" t="s">
        <v>6</v>
      </c>
      <c r="H2613" s="294" t="s">
        <v>280</v>
      </c>
      <c r="I2613" s="642" t="s">
        <v>4</v>
      </c>
      <c r="J2613" s="642"/>
      <c r="K2613" s="296" t="s">
        <v>5</v>
      </c>
      <c r="L2613" s="295" t="s">
        <v>6</v>
      </c>
      <c r="M2613" s="294" t="s">
        <v>280</v>
      </c>
      <c r="N2613" s="296" t="s">
        <v>4</v>
      </c>
      <c r="O2613" s="642" t="s">
        <v>5</v>
      </c>
      <c r="P2613" s="642"/>
      <c r="Q2613" s="642" t="s">
        <v>6</v>
      </c>
      <c r="R2613" s="646"/>
      <c r="S2613" s="294" t="s">
        <v>280</v>
      </c>
      <c r="T2613" s="642" t="s">
        <v>4</v>
      </c>
      <c r="U2613" s="642"/>
      <c r="V2613" s="296" t="s">
        <v>5</v>
      </c>
      <c r="W2613" s="642" t="s">
        <v>6</v>
      </c>
      <c r="X2613" s="646"/>
    </row>
    <row r="2614" spans="2:24" s="50" customFormat="1">
      <c r="B2614" s="297" t="s">
        <v>279</v>
      </c>
      <c r="C2614" s="629">
        <v>15</v>
      </c>
      <c r="D2614" s="629"/>
      <c r="E2614" s="629">
        <v>19</v>
      </c>
      <c r="F2614" s="629"/>
      <c r="G2614" s="298">
        <v>34</v>
      </c>
      <c r="H2614" s="297" t="s">
        <v>278</v>
      </c>
      <c r="I2614" s="629">
        <v>11</v>
      </c>
      <c r="J2614" s="629"/>
      <c r="K2614" s="299">
        <v>15</v>
      </c>
      <c r="L2614" s="298">
        <v>26</v>
      </c>
      <c r="M2614" s="297" t="s">
        <v>277</v>
      </c>
      <c r="N2614" s="299">
        <v>19</v>
      </c>
      <c r="O2614" s="629">
        <v>24</v>
      </c>
      <c r="P2614" s="629"/>
      <c r="Q2614" s="629">
        <v>43</v>
      </c>
      <c r="R2614" s="630"/>
      <c r="S2614" s="297" t="s">
        <v>276</v>
      </c>
      <c r="T2614" s="629">
        <v>5</v>
      </c>
      <c r="U2614" s="629"/>
      <c r="V2614" s="299">
        <v>1</v>
      </c>
      <c r="W2614" s="629">
        <v>6</v>
      </c>
      <c r="X2614" s="630"/>
    </row>
    <row r="2615" spans="2:24" s="50" customFormat="1">
      <c r="B2615" s="275" t="s">
        <v>275</v>
      </c>
      <c r="C2615" s="627">
        <v>17</v>
      </c>
      <c r="D2615" s="627"/>
      <c r="E2615" s="627">
        <v>11</v>
      </c>
      <c r="F2615" s="627"/>
      <c r="G2615" s="276">
        <v>28</v>
      </c>
      <c r="H2615" s="275" t="s">
        <v>274</v>
      </c>
      <c r="I2615" s="627">
        <v>12</v>
      </c>
      <c r="J2615" s="627"/>
      <c r="K2615" s="279">
        <v>9</v>
      </c>
      <c r="L2615" s="276">
        <v>21</v>
      </c>
      <c r="M2615" s="275" t="s">
        <v>273</v>
      </c>
      <c r="N2615" s="279">
        <v>13</v>
      </c>
      <c r="O2615" s="627">
        <v>13</v>
      </c>
      <c r="P2615" s="627"/>
      <c r="Q2615" s="627">
        <v>26</v>
      </c>
      <c r="R2615" s="628"/>
      <c r="S2615" s="275" t="s">
        <v>272</v>
      </c>
      <c r="T2615" s="627">
        <v>6</v>
      </c>
      <c r="U2615" s="627"/>
      <c r="V2615" s="279">
        <v>3</v>
      </c>
      <c r="W2615" s="627">
        <v>9</v>
      </c>
      <c r="X2615" s="628"/>
    </row>
    <row r="2616" spans="2:24" s="50" customFormat="1">
      <c r="B2616" s="275" t="s">
        <v>271</v>
      </c>
      <c r="C2616" s="627">
        <v>14</v>
      </c>
      <c r="D2616" s="627"/>
      <c r="E2616" s="627">
        <v>14</v>
      </c>
      <c r="F2616" s="627"/>
      <c r="G2616" s="276">
        <v>28</v>
      </c>
      <c r="H2616" s="275" t="s">
        <v>270</v>
      </c>
      <c r="I2616" s="627">
        <v>9</v>
      </c>
      <c r="J2616" s="627"/>
      <c r="K2616" s="279">
        <v>12</v>
      </c>
      <c r="L2616" s="276">
        <v>21</v>
      </c>
      <c r="M2616" s="275" t="s">
        <v>269</v>
      </c>
      <c r="N2616" s="279">
        <v>11</v>
      </c>
      <c r="O2616" s="627">
        <v>13</v>
      </c>
      <c r="P2616" s="627"/>
      <c r="Q2616" s="627">
        <v>24</v>
      </c>
      <c r="R2616" s="628"/>
      <c r="S2616" s="275" t="s">
        <v>268</v>
      </c>
      <c r="T2616" s="627">
        <v>4</v>
      </c>
      <c r="U2616" s="627"/>
      <c r="V2616" s="279">
        <v>5</v>
      </c>
      <c r="W2616" s="627">
        <v>9</v>
      </c>
      <c r="X2616" s="628"/>
    </row>
    <row r="2617" spans="2:24" s="50" customFormat="1">
      <c r="B2617" s="275" t="s">
        <v>267</v>
      </c>
      <c r="C2617" s="627">
        <v>15</v>
      </c>
      <c r="D2617" s="627"/>
      <c r="E2617" s="627">
        <v>19</v>
      </c>
      <c r="F2617" s="627"/>
      <c r="G2617" s="276">
        <v>34</v>
      </c>
      <c r="H2617" s="275" t="s">
        <v>266</v>
      </c>
      <c r="I2617" s="627">
        <v>9</v>
      </c>
      <c r="J2617" s="627"/>
      <c r="K2617" s="279">
        <v>13</v>
      </c>
      <c r="L2617" s="276">
        <v>22</v>
      </c>
      <c r="M2617" s="275" t="s">
        <v>265</v>
      </c>
      <c r="N2617" s="279">
        <v>16</v>
      </c>
      <c r="O2617" s="627">
        <v>15</v>
      </c>
      <c r="P2617" s="627"/>
      <c r="Q2617" s="627">
        <v>31</v>
      </c>
      <c r="R2617" s="628"/>
      <c r="S2617" s="275" t="s">
        <v>264</v>
      </c>
      <c r="T2617" s="627">
        <v>5</v>
      </c>
      <c r="U2617" s="627"/>
      <c r="V2617" s="279">
        <v>3</v>
      </c>
      <c r="W2617" s="627">
        <v>8</v>
      </c>
      <c r="X2617" s="628"/>
    </row>
    <row r="2618" spans="2:24" s="50" customFormat="1">
      <c r="B2618" s="300" t="s">
        <v>263</v>
      </c>
      <c r="C2618" s="466">
        <v>8</v>
      </c>
      <c r="D2618" s="466"/>
      <c r="E2618" s="466">
        <v>23</v>
      </c>
      <c r="F2618" s="466"/>
      <c r="G2618" s="301">
        <v>31</v>
      </c>
      <c r="H2618" s="300" t="s">
        <v>262</v>
      </c>
      <c r="I2618" s="466">
        <v>9</v>
      </c>
      <c r="J2618" s="466"/>
      <c r="K2618" s="196">
        <v>14</v>
      </c>
      <c r="L2618" s="301">
        <v>23</v>
      </c>
      <c r="M2618" s="300" t="s">
        <v>261</v>
      </c>
      <c r="N2618" s="196">
        <v>10</v>
      </c>
      <c r="O2618" s="466">
        <v>10</v>
      </c>
      <c r="P2618" s="466"/>
      <c r="Q2618" s="466">
        <v>20</v>
      </c>
      <c r="R2618" s="618"/>
      <c r="S2618" s="300" t="s">
        <v>260</v>
      </c>
      <c r="T2618" s="466">
        <v>2</v>
      </c>
      <c r="U2618" s="466"/>
      <c r="V2618" s="196">
        <v>4</v>
      </c>
      <c r="W2618" s="466">
        <v>6</v>
      </c>
      <c r="X2618" s="618"/>
    </row>
    <row r="2619" spans="2:24" s="50" customFormat="1">
      <c r="B2619" s="275" t="s">
        <v>259</v>
      </c>
      <c r="C2619" s="627">
        <v>10</v>
      </c>
      <c r="D2619" s="627"/>
      <c r="E2619" s="627">
        <v>12</v>
      </c>
      <c r="F2619" s="627"/>
      <c r="G2619" s="276">
        <v>22</v>
      </c>
      <c r="H2619" s="275" t="s">
        <v>258</v>
      </c>
      <c r="I2619" s="627">
        <v>11</v>
      </c>
      <c r="J2619" s="627"/>
      <c r="K2619" s="279">
        <v>10</v>
      </c>
      <c r="L2619" s="276">
        <v>21</v>
      </c>
      <c r="M2619" s="275" t="s">
        <v>257</v>
      </c>
      <c r="N2619" s="279">
        <v>9</v>
      </c>
      <c r="O2619" s="627">
        <v>7</v>
      </c>
      <c r="P2619" s="627"/>
      <c r="Q2619" s="627">
        <v>16</v>
      </c>
      <c r="R2619" s="628"/>
      <c r="S2619" s="275" t="s">
        <v>256</v>
      </c>
      <c r="T2619" s="627">
        <v>2</v>
      </c>
      <c r="U2619" s="627"/>
      <c r="V2619" s="279">
        <v>4</v>
      </c>
      <c r="W2619" s="627">
        <v>6</v>
      </c>
      <c r="X2619" s="628"/>
    </row>
    <row r="2620" spans="2:24" s="50" customFormat="1">
      <c r="B2620" s="275" t="s">
        <v>255</v>
      </c>
      <c r="C2620" s="627">
        <v>13</v>
      </c>
      <c r="D2620" s="627"/>
      <c r="E2620" s="627">
        <v>24</v>
      </c>
      <c r="F2620" s="627"/>
      <c r="G2620" s="276">
        <v>37</v>
      </c>
      <c r="H2620" s="275" t="s">
        <v>254</v>
      </c>
      <c r="I2620" s="627">
        <v>10</v>
      </c>
      <c r="J2620" s="627"/>
      <c r="K2620" s="279">
        <v>17</v>
      </c>
      <c r="L2620" s="276">
        <v>27</v>
      </c>
      <c r="M2620" s="275" t="s">
        <v>253</v>
      </c>
      <c r="N2620" s="279">
        <v>16</v>
      </c>
      <c r="O2620" s="627">
        <v>10</v>
      </c>
      <c r="P2620" s="627"/>
      <c r="Q2620" s="627">
        <v>26</v>
      </c>
      <c r="R2620" s="628"/>
      <c r="S2620" s="275" t="s">
        <v>252</v>
      </c>
      <c r="T2620" s="627">
        <v>2</v>
      </c>
      <c r="U2620" s="627"/>
      <c r="V2620" s="279">
        <v>1</v>
      </c>
      <c r="W2620" s="627">
        <v>3</v>
      </c>
      <c r="X2620" s="628"/>
    </row>
    <row r="2621" spans="2:24" s="50" customFormat="1">
      <c r="B2621" s="275" t="s">
        <v>251</v>
      </c>
      <c r="C2621" s="627">
        <v>15</v>
      </c>
      <c r="D2621" s="627"/>
      <c r="E2621" s="627">
        <v>16</v>
      </c>
      <c r="F2621" s="627"/>
      <c r="G2621" s="276">
        <v>31</v>
      </c>
      <c r="H2621" s="275" t="s">
        <v>250</v>
      </c>
      <c r="I2621" s="627">
        <v>19</v>
      </c>
      <c r="J2621" s="627"/>
      <c r="K2621" s="279">
        <v>15</v>
      </c>
      <c r="L2621" s="276">
        <v>34</v>
      </c>
      <c r="M2621" s="275" t="s">
        <v>249</v>
      </c>
      <c r="N2621" s="279">
        <v>10</v>
      </c>
      <c r="O2621" s="627">
        <v>10</v>
      </c>
      <c r="P2621" s="627"/>
      <c r="Q2621" s="627">
        <v>20</v>
      </c>
      <c r="R2621" s="628"/>
      <c r="S2621" s="275" t="s">
        <v>248</v>
      </c>
      <c r="T2621" s="627">
        <v>7</v>
      </c>
      <c r="U2621" s="627"/>
      <c r="V2621" s="279">
        <v>4</v>
      </c>
      <c r="W2621" s="627">
        <v>11</v>
      </c>
      <c r="X2621" s="628"/>
    </row>
    <row r="2622" spans="2:24" s="50" customFormat="1">
      <c r="B2622" s="275" t="s">
        <v>247</v>
      </c>
      <c r="C2622" s="627">
        <v>15</v>
      </c>
      <c r="D2622" s="627"/>
      <c r="E2622" s="627">
        <v>10</v>
      </c>
      <c r="F2622" s="627"/>
      <c r="G2622" s="276">
        <v>25</v>
      </c>
      <c r="H2622" s="275" t="s">
        <v>246</v>
      </c>
      <c r="I2622" s="627">
        <v>22</v>
      </c>
      <c r="J2622" s="627"/>
      <c r="K2622" s="279">
        <v>17</v>
      </c>
      <c r="L2622" s="276">
        <v>39</v>
      </c>
      <c r="M2622" s="275" t="s">
        <v>245</v>
      </c>
      <c r="N2622" s="279">
        <v>16</v>
      </c>
      <c r="O2622" s="627">
        <v>11</v>
      </c>
      <c r="P2622" s="627"/>
      <c r="Q2622" s="627">
        <v>27</v>
      </c>
      <c r="R2622" s="628"/>
      <c r="S2622" s="275" t="s">
        <v>244</v>
      </c>
      <c r="T2622" s="627">
        <v>2</v>
      </c>
      <c r="U2622" s="627"/>
      <c r="V2622" s="279">
        <v>5</v>
      </c>
      <c r="W2622" s="627">
        <v>7</v>
      </c>
      <c r="X2622" s="628"/>
    </row>
    <row r="2623" spans="2:24" s="50" customFormat="1">
      <c r="B2623" s="300" t="s">
        <v>243</v>
      </c>
      <c r="C2623" s="466">
        <v>8</v>
      </c>
      <c r="D2623" s="466"/>
      <c r="E2623" s="466">
        <v>15</v>
      </c>
      <c r="F2623" s="466"/>
      <c r="G2623" s="301">
        <v>23</v>
      </c>
      <c r="H2623" s="300" t="s">
        <v>242</v>
      </c>
      <c r="I2623" s="466">
        <v>7</v>
      </c>
      <c r="J2623" s="466"/>
      <c r="K2623" s="196">
        <v>8</v>
      </c>
      <c r="L2623" s="301">
        <v>15</v>
      </c>
      <c r="M2623" s="300" t="s">
        <v>241</v>
      </c>
      <c r="N2623" s="196">
        <v>13</v>
      </c>
      <c r="O2623" s="466">
        <v>10</v>
      </c>
      <c r="P2623" s="466"/>
      <c r="Q2623" s="466">
        <v>23</v>
      </c>
      <c r="R2623" s="618"/>
      <c r="S2623" s="300" t="s">
        <v>240</v>
      </c>
      <c r="T2623" s="466">
        <v>1</v>
      </c>
      <c r="U2623" s="466"/>
      <c r="V2623" s="196">
        <v>2</v>
      </c>
      <c r="W2623" s="466">
        <v>3</v>
      </c>
      <c r="X2623" s="618"/>
    </row>
    <row r="2624" spans="2:24" s="50" customFormat="1">
      <c r="B2624" s="275" t="s">
        <v>239</v>
      </c>
      <c r="C2624" s="627">
        <v>9</v>
      </c>
      <c r="D2624" s="627"/>
      <c r="E2624" s="627">
        <v>10</v>
      </c>
      <c r="F2624" s="627"/>
      <c r="G2624" s="276">
        <v>19</v>
      </c>
      <c r="H2624" s="275" t="s">
        <v>238</v>
      </c>
      <c r="I2624" s="627">
        <v>7</v>
      </c>
      <c r="J2624" s="627"/>
      <c r="K2624" s="279">
        <v>14</v>
      </c>
      <c r="L2624" s="276">
        <v>21</v>
      </c>
      <c r="M2624" s="275" t="s">
        <v>237</v>
      </c>
      <c r="N2624" s="279">
        <v>9</v>
      </c>
      <c r="O2624" s="627">
        <v>11</v>
      </c>
      <c r="P2624" s="627"/>
      <c r="Q2624" s="627">
        <v>20</v>
      </c>
      <c r="R2624" s="628"/>
      <c r="S2624" s="275" t="s">
        <v>236</v>
      </c>
      <c r="T2624" s="627">
        <v>1</v>
      </c>
      <c r="U2624" s="627"/>
      <c r="V2624" s="279">
        <v>2</v>
      </c>
      <c r="W2624" s="627">
        <v>3</v>
      </c>
      <c r="X2624" s="628"/>
    </row>
    <row r="2625" spans="2:24" s="50" customFormat="1">
      <c r="B2625" s="275" t="s">
        <v>235</v>
      </c>
      <c r="C2625" s="627">
        <v>10</v>
      </c>
      <c r="D2625" s="627"/>
      <c r="E2625" s="627">
        <v>15</v>
      </c>
      <c r="F2625" s="627"/>
      <c r="G2625" s="276">
        <v>25</v>
      </c>
      <c r="H2625" s="275" t="s">
        <v>234</v>
      </c>
      <c r="I2625" s="627">
        <v>9</v>
      </c>
      <c r="J2625" s="627"/>
      <c r="K2625" s="279">
        <v>15</v>
      </c>
      <c r="L2625" s="276">
        <v>24</v>
      </c>
      <c r="M2625" s="275" t="s">
        <v>233</v>
      </c>
      <c r="N2625" s="279">
        <v>14</v>
      </c>
      <c r="O2625" s="627">
        <v>10</v>
      </c>
      <c r="P2625" s="627"/>
      <c r="Q2625" s="627">
        <v>24</v>
      </c>
      <c r="R2625" s="628"/>
      <c r="S2625" s="275" t="s">
        <v>232</v>
      </c>
      <c r="T2625" s="627">
        <v>0</v>
      </c>
      <c r="U2625" s="627"/>
      <c r="V2625" s="279">
        <v>4</v>
      </c>
      <c r="W2625" s="627">
        <v>4</v>
      </c>
      <c r="X2625" s="628"/>
    </row>
    <row r="2626" spans="2:24" s="50" customFormat="1">
      <c r="B2626" s="275" t="s">
        <v>231</v>
      </c>
      <c r="C2626" s="627">
        <v>14</v>
      </c>
      <c r="D2626" s="627"/>
      <c r="E2626" s="627">
        <v>12</v>
      </c>
      <c r="F2626" s="627"/>
      <c r="G2626" s="276">
        <v>26</v>
      </c>
      <c r="H2626" s="275" t="s">
        <v>230</v>
      </c>
      <c r="I2626" s="627">
        <v>14</v>
      </c>
      <c r="J2626" s="627"/>
      <c r="K2626" s="279">
        <v>9</v>
      </c>
      <c r="L2626" s="276">
        <v>23</v>
      </c>
      <c r="M2626" s="275" t="s">
        <v>229</v>
      </c>
      <c r="N2626" s="279">
        <v>6</v>
      </c>
      <c r="O2626" s="627">
        <v>11</v>
      </c>
      <c r="P2626" s="627"/>
      <c r="Q2626" s="627">
        <v>17</v>
      </c>
      <c r="R2626" s="628"/>
      <c r="S2626" s="275" t="s">
        <v>228</v>
      </c>
      <c r="T2626" s="627">
        <v>0</v>
      </c>
      <c r="U2626" s="627"/>
      <c r="V2626" s="279">
        <v>4</v>
      </c>
      <c r="W2626" s="627">
        <v>4</v>
      </c>
      <c r="X2626" s="628"/>
    </row>
    <row r="2627" spans="2:24" s="50" customFormat="1">
      <c r="B2627" s="275" t="s">
        <v>227</v>
      </c>
      <c r="C2627" s="627">
        <v>7</v>
      </c>
      <c r="D2627" s="627"/>
      <c r="E2627" s="627">
        <v>9</v>
      </c>
      <c r="F2627" s="627"/>
      <c r="G2627" s="276">
        <v>16</v>
      </c>
      <c r="H2627" s="275" t="s">
        <v>226</v>
      </c>
      <c r="I2627" s="627">
        <v>14</v>
      </c>
      <c r="J2627" s="627"/>
      <c r="K2627" s="279">
        <v>18</v>
      </c>
      <c r="L2627" s="276">
        <v>32</v>
      </c>
      <c r="M2627" s="275" t="s">
        <v>225</v>
      </c>
      <c r="N2627" s="279">
        <v>9</v>
      </c>
      <c r="O2627" s="627">
        <v>16</v>
      </c>
      <c r="P2627" s="627"/>
      <c r="Q2627" s="627">
        <v>25</v>
      </c>
      <c r="R2627" s="628"/>
      <c r="S2627" s="275" t="s">
        <v>224</v>
      </c>
      <c r="T2627" s="627">
        <v>2</v>
      </c>
      <c r="U2627" s="627"/>
      <c r="V2627" s="279">
        <v>1</v>
      </c>
      <c r="W2627" s="627">
        <v>3</v>
      </c>
      <c r="X2627" s="628"/>
    </row>
    <row r="2628" spans="2:24" s="50" customFormat="1">
      <c r="B2628" s="300" t="s">
        <v>223</v>
      </c>
      <c r="C2628" s="466">
        <v>7</v>
      </c>
      <c r="D2628" s="466"/>
      <c r="E2628" s="466">
        <v>7</v>
      </c>
      <c r="F2628" s="466"/>
      <c r="G2628" s="301">
        <v>14</v>
      </c>
      <c r="H2628" s="300" t="s">
        <v>222</v>
      </c>
      <c r="I2628" s="466">
        <v>18</v>
      </c>
      <c r="J2628" s="466"/>
      <c r="K2628" s="196">
        <v>12</v>
      </c>
      <c r="L2628" s="301">
        <v>30</v>
      </c>
      <c r="M2628" s="300" t="s">
        <v>221</v>
      </c>
      <c r="N2628" s="196">
        <v>8</v>
      </c>
      <c r="O2628" s="466">
        <v>3</v>
      </c>
      <c r="P2628" s="466"/>
      <c r="Q2628" s="466">
        <v>11</v>
      </c>
      <c r="R2628" s="618"/>
      <c r="S2628" s="300" t="s">
        <v>220</v>
      </c>
      <c r="T2628" s="466">
        <v>0</v>
      </c>
      <c r="U2628" s="466"/>
      <c r="V2628" s="196">
        <v>4</v>
      </c>
      <c r="W2628" s="466">
        <v>4</v>
      </c>
      <c r="X2628" s="618"/>
    </row>
    <row r="2629" spans="2:24" s="50" customFormat="1">
      <c r="B2629" s="275" t="s">
        <v>219</v>
      </c>
      <c r="C2629" s="627">
        <v>20</v>
      </c>
      <c r="D2629" s="627"/>
      <c r="E2629" s="627">
        <v>10</v>
      </c>
      <c r="F2629" s="627"/>
      <c r="G2629" s="276">
        <v>30</v>
      </c>
      <c r="H2629" s="275" t="s">
        <v>218</v>
      </c>
      <c r="I2629" s="627">
        <v>16</v>
      </c>
      <c r="J2629" s="627"/>
      <c r="K2629" s="279">
        <v>16</v>
      </c>
      <c r="L2629" s="276">
        <v>32</v>
      </c>
      <c r="M2629" s="275" t="s">
        <v>217</v>
      </c>
      <c r="N2629" s="279">
        <v>7</v>
      </c>
      <c r="O2629" s="627">
        <v>9</v>
      </c>
      <c r="P2629" s="627"/>
      <c r="Q2629" s="627">
        <v>16</v>
      </c>
      <c r="R2629" s="628"/>
      <c r="S2629" s="275" t="s">
        <v>216</v>
      </c>
      <c r="T2629" s="627">
        <v>1</v>
      </c>
      <c r="U2629" s="627"/>
      <c r="V2629" s="279">
        <v>1</v>
      </c>
      <c r="W2629" s="627">
        <v>2</v>
      </c>
      <c r="X2629" s="628"/>
    </row>
    <row r="2630" spans="2:24" s="50" customFormat="1">
      <c r="B2630" s="275" t="s">
        <v>215</v>
      </c>
      <c r="C2630" s="627">
        <v>10</v>
      </c>
      <c r="D2630" s="627"/>
      <c r="E2630" s="627">
        <v>10</v>
      </c>
      <c r="F2630" s="627"/>
      <c r="G2630" s="276">
        <v>20</v>
      </c>
      <c r="H2630" s="275" t="s">
        <v>214</v>
      </c>
      <c r="I2630" s="627">
        <v>14</v>
      </c>
      <c r="J2630" s="627"/>
      <c r="K2630" s="279">
        <v>15</v>
      </c>
      <c r="L2630" s="276">
        <v>29</v>
      </c>
      <c r="M2630" s="275" t="s">
        <v>213</v>
      </c>
      <c r="N2630" s="279">
        <v>7</v>
      </c>
      <c r="O2630" s="627">
        <v>14</v>
      </c>
      <c r="P2630" s="627"/>
      <c r="Q2630" s="627">
        <v>21</v>
      </c>
      <c r="R2630" s="628"/>
      <c r="S2630" s="275" t="s">
        <v>212</v>
      </c>
      <c r="T2630" s="627">
        <v>1</v>
      </c>
      <c r="U2630" s="627"/>
      <c r="V2630" s="279">
        <v>1</v>
      </c>
      <c r="W2630" s="627">
        <v>2</v>
      </c>
      <c r="X2630" s="628"/>
    </row>
    <row r="2631" spans="2:24" s="50" customFormat="1">
      <c r="B2631" s="275" t="s">
        <v>211</v>
      </c>
      <c r="C2631" s="627">
        <v>19</v>
      </c>
      <c r="D2631" s="627"/>
      <c r="E2631" s="627">
        <v>16</v>
      </c>
      <c r="F2631" s="627"/>
      <c r="G2631" s="276">
        <v>35</v>
      </c>
      <c r="H2631" s="275" t="s">
        <v>210</v>
      </c>
      <c r="I2631" s="627">
        <v>11</v>
      </c>
      <c r="J2631" s="627"/>
      <c r="K2631" s="279">
        <v>17</v>
      </c>
      <c r="L2631" s="276">
        <v>28</v>
      </c>
      <c r="M2631" s="275" t="s">
        <v>209</v>
      </c>
      <c r="N2631" s="279">
        <v>19</v>
      </c>
      <c r="O2631" s="627">
        <v>7</v>
      </c>
      <c r="P2631" s="627"/>
      <c r="Q2631" s="627">
        <v>26</v>
      </c>
      <c r="R2631" s="628"/>
      <c r="S2631" s="275" t="s">
        <v>208</v>
      </c>
      <c r="T2631" s="627">
        <v>0</v>
      </c>
      <c r="U2631" s="627"/>
      <c r="V2631" s="279">
        <v>2</v>
      </c>
      <c r="W2631" s="627">
        <v>2</v>
      </c>
      <c r="X2631" s="628"/>
    </row>
    <row r="2632" spans="2:24" s="50" customFormat="1">
      <c r="B2632" s="275" t="s">
        <v>207</v>
      </c>
      <c r="C2632" s="627">
        <v>15</v>
      </c>
      <c r="D2632" s="627"/>
      <c r="E2632" s="627">
        <v>4</v>
      </c>
      <c r="F2632" s="627"/>
      <c r="G2632" s="276">
        <v>19</v>
      </c>
      <c r="H2632" s="275" t="s">
        <v>206</v>
      </c>
      <c r="I2632" s="627">
        <v>9</v>
      </c>
      <c r="J2632" s="627"/>
      <c r="K2632" s="279">
        <v>18</v>
      </c>
      <c r="L2632" s="276">
        <v>27</v>
      </c>
      <c r="M2632" s="275" t="s">
        <v>205</v>
      </c>
      <c r="N2632" s="279">
        <v>8</v>
      </c>
      <c r="O2632" s="627">
        <v>7</v>
      </c>
      <c r="P2632" s="627"/>
      <c r="Q2632" s="627">
        <v>15</v>
      </c>
      <c r="R2632" s="628"/>
      <c r="S2632" s="275" t="s">
        <v>204</v>
      </c>
      <c r="T2632" s="627">
        <v>0</v>
      </c>
      <c r="U2632" s="627"/>
      <c r="V2632" s="279">
        <v>2</v>
      </c>
      <c r="W2632" s="627">
        <v>2</v>
      </c>
      <c r="X2632" s="628"/>
    </row>
    <row r="2633" spans="2:24" s="50" customFormat="1">
      <c r="B2633" s="300" t="s">
        <v>203</v>
      </c>
      <c r="C2633" s="466">
        <v>10</v>
      </c>
      <c r="D2633" s="466"/>
      <c r="E2633" s="466">
        <v>18</v>
      </c>
      <c r="F2633" s="466"/>
      <c r="G2633" s="301">
        <v>28</v>
      </c>
      <c r="H2633" s="300" t="s">
        <v>202</v>
      </c>
      <c r="I2633" s="466">
        <v>14</v>
      </c>
      <c r="J2633" s="466"/>
      <c r="K2633" s="196">
        <v>18</v>
      </c>
      <c r="L2633" s="301">
        <v>32</v>
      </c>
      <c r="M2633" s="300" t="s">
        <v>201</v>
      </c>
      <c r="N2633" s="196">
        <v>9</v>
      </c>
      <c r="O2633" s="466">
        <v>6</v>
      </c>
      <c r="P2633" s="466"/>
      <c r="Q2633" s="466">
        <v>15</v>
      </c>
      <c r="R2633" s="618"/>
      <c r="S2633" s="300" t="s">
        <v>200</v>
      </c>
      <c r="T2633" s="466">
        <v>0</v>
      </c>
      <c r="U2633" s="466"/>
      <c r="V2633" s="196">
        <v>2</v>
      </c>
      <c r="W2633" s="466">
        <v>2</v>
      </c>
      <c r="X2633" s="618"/>
    </row>
    <row r="2634" spans="2:24" s="50" customFormat="1">
      <c r="B2634" s="275" t="s">
        <v>199</v>
      </c>
      <c r="C2634" s="627">
        <v>7</v>
      </c>
      <c r="D2634" s="627"/>
      <c r="E2634" s="627">
        <v>7</v>
      </c>
      <c r="F2634" s="627"/>
      <c r="G2634" s="276">
        <v>14</v>
      </c>
      <c r="H2634" s="275" t="s">
        <v>198</v>
      </c>
      <c r="I2634" s="627">
        <v>17</v>
      </c>
      <c r="J2634" s="627"/>
      <c r="K2634" s="279">
        <v>15</v>
      </c>
      <c r="L2634" s="276">
        <v>32</v>
      </c>
      <c r="M2634" s="275" t="s">
        <v>197</v>
      </c>
      <c r="N2634" s="279">
        <v>7</v>
      </c>
      <c r="O2634" s="627">
        <v>7</v>
      </c>
      <c r="P2634" s="627"/>
      <c r="Q2634" s="627">
        <v>14</v>
      </c>
      <c r="R2634" s="628"/>
      <c r="S2634" s="297" t="s">
        <v>196</v>
      </c>
      <c r="T2634" s="629">
        <v>2</v>
      </c>
      <c r="U2634" s="629"/>
      <c r="V2634" s="299">
        <v>1</v>
      </c>
      <c r="W2634" s="629">
        <v>3</v>
      </c>
      <c r="X2634" s="630"/>
    </row>
    <row r="2635" spans="2:24" s="50" customFormat="1">
      <c r="B2635" s="275" t="s">
        <v>195</v>
      </c>
      <c r="C2635" s="627">
        <v>10</v>
      </c>
      <c r="D2635" s="627"/>
      <c r="E2635" s="627">
        <v>11</v>
      </c>
      <c r="F2635" s="627"/>
      <c r="G2635" s="276">
        <v>21</v>
      </c>
      <c r="H2635" s="275" t="s">
        <v>194</v>
      </c>
      <c r="I2635" s="627">
        <v>14</v>
      </c>
      <c r="J2635" s="627"/>
      <c r="K2635" s="279">
        <v>14</v>
      </c>
      <c r="L2635" s="276">
        <v>28</v>
      </c>
      <c r="M2635" s="275" t="s">
        <v>193</v>
      </c>
      <c r="N2635" s="279">
        <v>4</v>
      </c>
      <c r="O2635" s="627">
        <v>1</v>
      </c>
      <c r="P2635" s="627"/>
      <c r="Q2635" s="627">
        <v>5</v>
      </c>
      <c r="R2635" s="628"/>
      <c r="S2635" s="275" t="s">
        <v>192</v>
      </c>
      <c r="T2635" s="627">
        <v>0</v>
      </c>
      <c r="U2635" s="627"/>
      <c r="V2635" s="279">
        <v>0</v>
      </c>
      <c r="W2635" s="627">
        <v>0</v>
      </c>
      <c r="X2635" s="628"/>
    </row>
    <row r="2636" spans="2:24" s="50" customFormat="1">
      <c r="B2636" s="275" t="s">
        <v>191</v>
      </c>
      <c r="C2636" s="627">
        <v>8</v>
      </c>
      <c r="D2636" s="627"/>
      <c r="E2636" s="627">
        <v>11</v>
      </c>
      <c r="F2636" s="627"/>
      <c r="G2636" s="276">
        <v>19</v>
      </c>
      <c r="H2636" s="275" t="s">
        <v>190</v>
      </c>
      <c r="I2636" s="627">
        <v>17</v>
      </c>
      <c r="J2636" s="627"/>
      <c r="K2636" s="279">
        <v>12</v>
      </c>
      <c r="L2636" s="276">
        <v>29</v>
      </c>
      <c r="M2636" s="275" t="s">
        <v>189</v>
      </c>
      <c r="N2636" s="279">
        <v>2</v>
      </c>
      <c r="O2636" s="627">
        <v>2</v>
      </c>
      <c r="P2636" s="627"/>
      <c r="Q2636" s="627">
        <v>4</v>
      </c>
      <c r="R2636" s="628"/>
      <c r="S2636" s="275" t="s">
        <v>188</v>
      </c>
      <c r="T2636" s="627">
        <v>0</v>
      </c>
      <c r="U2636" s="627"/>
      <c r="V2636" s="279">
        <v>0</v>
      </c>
      <c r="W2636" s="627">
        <v>0</v>
      </c>
      <c r="X2636" s="628"/>
    </row>
    <row r="2637" spans="2:24" s="50" customFormat="1">
      <c r="B2637" s="275" t="s">
        <v>187</v>
      </c>
      <c r="C2637" s="627">
        <v>14</v>
      </c>
      <c r="D2637" s="627"/>
      <c r="E2637" s="627">
        <v>14</v>
      </c>
      <c r="F2637" s="627"/>
      <c r="G2637" s="276">
        <v>28</v>
      </c>
      <c r="H2637" s="275" t="s">
        <v>186</v>
      </c>
      <c r="I2637" s="627">
        <v>14</v>
      </c>
      <c r="J2637" s="627"/>
      <c r="K2637" s="279">
        <v>17</v>
      </c>
      <c r="L2637" s="276">
        <v>31</v>
      </c>
      <c r="M2637" s="275" t="s">
        <v>185</v>
      </c>
      <c r="N2637" s="279">
        <v>3</v>
      </c>
      <c r="O2637" s="627">
        <v>3</v>
      </c>
      <c r="P2637" s="627"/>
      <c r="Q2637" s="627">
        <v>6</v>
      </c>
      <c r="R2637" s="628"/>
      <c r="S2637" s="275" t="s">
        <v>184</v>
      </c>
      <c r="T2637" s="627">
        <v>0</v>
      </c>
      <c r="U2637" s="627"/>
      <c r="V2637" s="279">
        <v>0</v>
      </c>
      <c r="W2637" s="627">
        <v>0</v>
      </c>
      <c r="X2637" s="628"/>
    </row>
    <row r="2638" spans="2:24" s="50" customFormat="1" ht="14.25" thickBot="1">
      <c r="B2638" s="277" t="s">
        <v>183</v>
      </c>
      <c r="C2638" s="632">
        <v>5</v>
      </c>
      <c r="D2638" s="632"/>
      <c r="E2638" s="632">
        <v>10</v>
      </c>
      <c r="F2638" s="632"/>
      <c r="G2638" s="278">
        <v>15</v>
      </c>
      <c r="H2638" s="277" t="s">
        <v>182</v>
      </c>
      <c r="I2638" s="632">
        <v>17</v>
      </c>
      <c r="J2638" s="632"/>
      <c r="K2638" s="280">
        <v>18</v>
      </c>
      <c r="L2638" s="278">
        <v>35</v>
      </c>
      <c r="M2638" s="277" t="s">
        <v>181</v>
      </c>
      <c r="N2638" s="280">
        <v>5</v>
      </c>
      <c r="O2638" s="632">
        <v>4</v>
      </c>
      <c r="P2638" s="632"/>
      <c r="Q2638" s="632">
        <v>9</v>
      </c>
      <c r="R2638" s="647"/>
      <c r="S2638" s="300" t="s">
        <v>180</v>
      </c>
      <c r="T2638" s="466">
        <v>0</v>
      </c>
      <c r="U2638" s="466"/>
      <c r="V2638" s="196">
        <v>1</v>
      </c>
      <c r="W2638" s="466">
        <v>1</v>
      </c>
      <c r="X2638" s="618"/>
    </row>
    <row r="2639" spans="2:24" s="50" customFormat="1" ht="14.25" thickBot="1">
      <c r="F2639" s="643" t="s">
        <v>179</v>
      </c>
      <c r="G2639" s="643"/>
      <c r="H2639" s="643"/>
      <c r="I2639" s="643"/>
      <c r="S2639" s="297" t="s">
        <v>178</v>
      </c>
      <c r="T2639" s="629">
        <v>0</v>
      </c>
      <c r="U2639" s="629"/>
      <c r="V2639" s="299">
        <v>0</v>
      </c>
      <c r="W2639" s="629">
        <v>0</v>
      </c>
      <c r="X2639" s="630"/>
    </row>
    <row r="2640" spans="2:24" s="50" customFormat="1">
      <c r="B2640" s="262" t="s">
        <v>177</v>
      </c>
      <c r="C2640" s="634">
        <f>SUM(C2614:D2618)</f>
        <v>69</v>
      </c>
      <c r="D2640" s="634"/>
      <c r="E2640" s="634">
        <f>SUM(E2614:F2618)</f>
        <v>86</v>
      </c>
      <c r="F2640" s="634"/>
      <c r="G2640" s="263">
        <f>SUM(C2640:F2640)</f>
        <v>155</v>
      </c>
      <c r="H2640" s="317" t="s">
        <v>176</v>
      </c>
      <c r="I2640" s="633">
        <f>SUM(N2614:N2618)</f>
        <v>69</v>
      </c>
      <c r="J2640" s="633"/>
      <c r="K2640" s="287">
        <f>SUM(O2614:P2618)</f>
        <v>75</v>
      </c>
      <c r="L2640" s="263">
        <f t="shared" ref="L2640:L2646" si="433">SUM(H2640:K2640)</f>
        <v>144</v>
      </c>
      <c r="M2640" s="268" t="s">
        <v>175</v>
      </c>
      <c r="N2640" s="290">
        <f>SUM(T2639:U2644)</f>
        <v>0</v>
      </c>
      <c r="O2640" s="634">
        <f>SUM(V2639:V2643)</f>
        <v>0</v>
      </c>
      <c r="P2640" s="634"/>
      <c r="Q2640" s="634">
        <f t="shared" ref="Q2640:Q2641" si="434">SUM(M2640:P2640)</f>
        <v>0</v>
      </c>
      <c r="R2640" s="644">
        <f t="shared" ref="R2640:R2641" si="435">SUM(N2640:Q2640)</f>
        <v>0</v>
      </c>
      <c r="S2640" s="308" t="s">
        <v>174</v>
      </c>
      <c r="T2640" s="627">
        <v>0</v>
      </c>
      <c r="U2640" s="627"/>
      <c r="V2640" s="279">
        <v>0</v>
      </c>
      <c r="W2640" s="627">
        <v>0</v>
      </c>
      <c r="X2640" s="628"/>
    </row>
    <row r="2641" spans="2:24" s="50" customFormat="1" ht="14.25" thickBot="1">
      <c r="B2641" s="264" t="s">
        <v>173</v>
      </c>
      <c r="C2641" s="645">
        <f>SUM(C2619:D2623)</f>
        <v>61</v>
      </c>
      <c r="D2641" s="645"/>
      <c r="E2641" s="645">
        <f>SUM(E2619:F2623)</f>
        <v>77</v>
      </c>
      <c r="F2641" s="645"/>
      <c r="G2641" s="265">
        <f t="shared" ref="G2641:G2648" si="436">SUM(C2641:F2641)</f>
        <v>138</v>
      </c>
      <c r="H2641" s="259" t="s">
        <v>172</v>
      </c>
      <c r="I2641" s="648">
        <f>SUM(N2619:N2623)</f>
        <v>64</v>
      </c>
      <c r="J2641" s="648"/>
      <c r="K2641" s="288">
        <f>SUM(O2619:P2623)</f>
        <v>48</v>
      </c>
      <c r="L2641" s="265">
        <f t="shared" si="433"/>
        <v>112</v>
      </c>
      <c r="M2641" s="269" t="s">
        <v>159</v>
      </c>
      <c r="N2641" s="291">
        <f>T2644</f>
        <v>0</v>
      </c>
      <c r="O2641" s="641">
        <f>V2644</f>
        <v>0</v>
      </c>
      <c r="P2641" s="641"/>
      <c r="Q2641" s="641">
        <f t="shared" si="434"/>
        <v>0</v>
      </c>
      <c r="R2641" s="660">
        <f t="shared" si="435"/>
        <v>0</v>
      </c>
      <c r="S2641" s="308" t="s">
        <v>171</v>
      </c>
      <c r="T2641" s="627">
        <v>0</v>
      </c>
      <c r="U2641" s="627"/>
      <c r="V2641" s="279">
        <v>0</v>
      </c>
      <c r="W2641" s="627">
        <v>0</v>
      </c>
      <c r="X2641" s="628"/>
    </row>
    <row r="2642" spans="2:24" s="50" customFormat="1" ht="14.25" thickBot="1">
      <c r="B2642" s="264" t="s">
        <v>170</v>
      </c>
      <c r="C2642" s="645">
        <f>SUM(C2624:D2628)</f>
        <v>47</v>
      </c>
      <c r="D2642" s="645"/>
      <c r="E2642" s="645">
        <f>SUM(E2624:F2628)</f>
        <v>53</v>
      </c>
      <c r="F2642" s="645"/>
      <c r="G2642" s="265">
        <f t="shared" si="436"/>
        <v>100</v>
      </c>
      <c r="H2642" s="259" t="s">
        <v>169</v>
      </c>
      <c r="I2642" s="648">
        <f>SUM(N2624:N2628)</f>
        <v>46</v>
      </c>
      <c r="J2642" s="648"/>
      <c r="K2642" s="288">
        <f>SUM(O2624:P2628)</f>
        <v>51</v>
      </c>
      <c r="L2642" s="265">
        <f t="shared" si="433"/>
        <v>97</v>
      </c>
      <c r="R2642" s="310"/>
      <c r="S2642" s="308" t="s">
        <v>168</v>
      </c>
      <c r="T2642" s="627">
        <v>0</v>
      </c>
      <c r="U2642" s="627"/>
      <c r="V2642" s="279">
        <v>0</v>
      </c>
      <c r="W2642" s="627">
        <v>0</v>
      </c>
      <c r="X2642" s="628"/>
    </row>
    <row r="2643" spans="2:24" s="50" customFormat="1">
      <c r="B2643" s="264" t="s">
        <v>167</v>
      </c>
      <c r="C2643" s="645">
        <f>SUM(C2629:D2633)</f>
        <v>74</v>
      </c>
      <c r="D2643" s="645"/>
      <c r="E2643" s="645">
        <f>SUM(E2629:F2633)</f>
        <v>58</v>
      </c>
      <c r="F2643" s="645"/>
      <c r="G2643" s="265">
        <f t="shared" si="436"/>
        <v>132</v>
      </c>
      <c r="H2643" s="259" t="s">
        <v>166</v>
      </c>
      <c r="I2643" s="648">
        <f>SUM(N2629:N2633)</f>
        <v>50</v>
      </c>
      <c r="J2643" s="648"/>
      <c r="K2643" s="288">
        <f>SUM(O2629:P2633)</f>
        <v>43</v>
      </c>
      <c r="L2643" s="265">
        <f t="shared" si="433"/>
        <v>93</v>
      </c>
      <c r="M2643" s="639" t="s">
        <v>165</v>
      </c>
      <c r="N2643" s="635">
        <f>SUM(I2643:J2649,N2640:N2641)</f>
        <v>114</v>
      </c>
      <c r="O2643" s="635">
        <f>SUM(K2643:K2649,O2640:P2641)</f>
        <v>117</v>
      </c>
      <c r="P2643" s="635"/>
      <c r="Q2643" s="635">
        <f t="shared" ref="Q2643:Q2644" si="437">SUM(M2643:P2643)</f>
        <v>231</v>
      </c>
      <c r="R2643" s="637">
        <f t="shared" ref="R2643:R2644" si="438">SUM(N2643:Q2643)</f>
        <v>462</v>
      </c>
      <c r="S2643" s="200" t="s">
        <v>164</v>
      </c>
      <c r="T2643" s="302">
        <v>0</v>
      </c>
      <c r="U2643" s="302">
        <v>0</v>
      </c>
      <c r="V2643" s="302">
        <v>0</v>
      </c>
      <c r="W2643" s="466">
        <v>0</v>
      </c>
      <c r="X2643" s="618"/>
    </row>
    <row r="2644" spans="2:24" s="50" customFormat="1" ht="14.25" thickBot="1">
      <c r="B2644" s="264" t="s">
        <v>163</v>
      </c>
      <c r="C2644" s="645">
        <f>SUM(C2634:D2638)</f>
        <v>44</v>
      </c>
      <c r="D2644" s="645"/>
      <c r="E2644" s="645">
        <f>SUM(E2634:F2638)</f>
        <v>53</v>
      </c>
      <c r="F2644" s="645"/>
      <c r="G2644" s="265">
        <f t="shared" si="436"/>
        <v>97</v>
      </c>
      <c r="H2644" s="259" t="s">
        <v>162</v>
      </c>
      <c r="I2644" s="648">
        <f>SUM(N2634:N2638)</f>
        <v>21</v>
      </c>
      <c r="J2644" s="648"/>
      <c r="K2644" s="288">
        <f>SUM(O2634:P2638)</f>
        <v>17</v>
      </c>
      <c r="L2644" s="265">
        <f t="shared" si="433"/>
        <v>38</v>
      </c>
      <c r="M2644" s="640"/>
      <c r="N2644" s="636"/>
      <c r="O2644" s="636"/>
      <c r="P2644" s="636"/>
      <c r="Q2644" s="636">
        <f t="shared" si="437"/>
        <v>0</v>
      </c>
      <c r="R2644" s="638">
        <f t="shared" si="438"/>
        <v>0</v>
      </c>
      <c r="S2644" s="309" t="s">
        <v>159</v>
      </c>
      <c r="T2644" s="632">
        <v>0</v>
      </c>
      <c r="U2644" s="632"/>
      <c r="V2644" s="280">
        <v>0</v>
      </c>
      <c r="W2644" s="632">
        <v>0</v>
      </c>
      <c r="X2644" s="647"/>
    </row>
    <row r="2645" spans="2:24" s="50" customFormat="1" ht="14.25" thickBot="1">
      <c r="B2645" s="264" t="s">
        <v>158</v>
      </c>
      <c r="C2645" s="645">
        <f>SUM(I2614:J2618)</f>
        <v>50</v>
      </c>
      <c r="D2645" s="645"/>
      <c r="E2645" s="645">
        <f>SUM(K2614:K2618)</f>
        <v>63</v>
      </c>
      <c r="F2645" s="645"/>
      <c r="G2645" s="265">
        <f t="shared" si="436"/>
        <v>113</v>
      </c>
      <c r="H2645" s="259" t="s">
        <v>157</v>
      </c>
      <c r="I2645" s="648">
        <f>SUM(T2614:U2618)</f>
        <v>22</v>
      </c>
      <c r="J2645" s="648"/>
      <c r="K2645" s="288">
        <f>SUM(V2614:V2618)</f>
        <v>16</v>
      </c>
      <c r="L2645" s="265">
        <f t="shared" si="433"/>
        <v>38</v>
      </c>
      <c r="M2645" s="292" t="s">
        <v>161</v>
      </c>
      <c r="N2645" s="319"/>
      <c r="O2645" s="320"/>
      <c r="P2645" s="649">
        <f>Q2643/Q2647*100</f>
        <v>12.235169491525424</v>
      </c>
      <c r="Q2645" s="650"/>
      <c r="R2645" s="271" t="s">
        <v>160</v>
      </c>
    </row>
    <row r="2646" spans="2:24" s="50" customFormat="1" ht="14.25" thickBot="1">
      <c r="B2646" s="264" t="s">
        <v>156</v>
      </c>
      <c r="C2646" s="645">
        <f>SUM(I2619:J2623)</f>
        <v>69</v>
      </c>
      <c r="D2646" s="645"/>
      <c r="E2646" s="645">
        <f>SUM(K2619:K2623)</f>
        <v>67</v>
      </c>
      <c r="F2646" s="645"/>
      <c r="G2646" s="265">
        <f t="shared" si="436"/>
        <v>136</v>
      </c>
      <c r="H2646" s="259" t="s">
        <v>155</v>
      </c>
      <c r="I2646" s="648">
        <f>SUM(T2619:U2623)</f>
        <v>14</v>
      </c>
      <c r="J2646" s="648"/>
      <c r="K2646" s="288">
        <f>SUM(V2619:V2623)</f>
        <v>16</v>
      </c>
      <c r="L2646" s="265">
        <f t="shared" si="433"/>
        <v>30</v>
      </c>
      <c r="R2646" s="310"/>
    </row>
    <row r="2647" spans="2:24" s="50" customFormat="1">
      <c r="B2647" s="264" t="s">
        <v>154</v>
      </c>
      <c r="C2647" s="645">
        <f>SUM(I2624:J2628)</f>
        <v>62</v>
      </c>
      <c r="D2647" s="645"/>
      <c r="E2647" s="645">
        <f>SUM(K2624:K2628)</f>
        <v>68</v>
      </c>
      <c r="F2647" s="645"/>
      <c r="G2647" s="265">
        <f t="shared" si="436"/>
        <v>130</v>
      </c>
      <c r="H2647" s="259" t="s">
        <v>153</v>
      </c>
      <c r="I2647" s="648">
        <f>SUM(T2624:U2628)</f>
        <v>3</v>
      </c>
      <c r="J2647" s="648"/>
      <c r="K2647" s="288">
        <f>SUM(V2624:V2628)</f>
        <v>15</v>
      </c>
      <c r="L2647" s="258">
        <f>SUM(H2647:K2647)</f>
        <v>18</v>
      </c>
      <c r="M2647" s="639" t="s">
        <v>152</v>
      </c>
      <c r="N2647" s="635">
        <f>SUM(C2640:D2649,I2640:J2649,N2640:N2641)</f>
        <v>912</v>
      </c>
      <c r="O2647" s="635">
        <f>SUM(E2640:F2649,K2640:K2649,O2640:P2641)</f>
        <v>976</v>
      </c>
      <c r="P2647" s="635"/>
      <c r="Q2647" s="635">
        <f>SUM(N2647:P2648)</f>
        <v>1888</v>
      </c>
      <c r="R2647" s="637"/>
      <c r="S2647" s="621" t="s">
        <v>151</v>
      </c>
      <c r="T2647" s="623">
        <v>37</v>
      </c>
      <c r="U2647" s="623"/>
      <c r="V2647" s="623">
        <v>36</v>
      </c>
      <c r="W2647" s="623">
        <v>36</v>
      </c>
      <c r="X2647" s="625"/>
    </row>
    <row r="2648" spans="2:24" s="50" customFormat="1" ht="14.25" thickBot="1">
      <c r="B2648" s="264" t="s">
        <v>150</v>
      </c>
      <c r="C2648" s="645">
        <f>SUM(I2629:J2633)</f>
        <v>64</v>
      </c>
      <c r="D2648" s="645"/>
      <c r="E2648" s="645">
        <f>SUM(K2629:K2633)</f>
        <v>84</v>
      </c>
      <c r="F2648" s="645"/>
      <c r="G2648" s="265">
        <f t="shared" si="436"/>
        <v>148</v>
      </c>
      <c r="H2648" s="259" t="s">
        <v>149</v>
      </c>
      <c r="I2648" s="648">
        <f>SUM(T2629:U2633)</f>
        <v>2</v>
      </c>
      <c r="J2648" s="648"/>
      <c r="K2648" s="288">
        <f>SUM(V2629:V2633)</f>
        <v>8</v>
      </c>
      <c r="L2648" s="258">
        <f t="shared" ref="L2648" si="439">SUM(H2648:K2648)</f>
        <v>10</v>
      </c>
      <c r="M2648" s="640"/>
      <c r="N2648" s="636"/>
      <c r="O2648" s="636"/>
      <c r="P2648" s="636"/>
      <c r="Q2648" s="636"/>
      <c r="R2648" s="638"/>
      <c r="S2648" s="622"/>
      <c r="T2648" s="624"/>
      <c r="U2648" s="624"/>
      <c r="V2648" s="624"/>
      <c r="W2648" s="624"/>
      <c r="X2648" s="626"/>
    </row>
    <row r="2649" spans="2:24" s="50" customFormat="1" ht="14.25" thickBot="1">
      <c r="B2649" s="266" t="s">
        <v>148</v>
      </c>
      <c r="C2649" s="669">
        <f>SUM(I2634:J2638)</f>
        <v>79</v>
      </c>
      <c r="D2649" s="670"/>
      <c r="E2649" s="669">
        <f>SUM(K2634:K2638)</f>
        <v>76</v>
      </c>
      <c r="F2649" s="670"/>
      <c r="G2649" s="267">
        <f>SUM(C2649:F2649)</f>
        <v>155</v>
      </c>
      <c r="H2649" s="311" t="s">
        <v>147</v>
      </c>
      <c r="I2649" s="671">
        <f>SUM(T2634:U2638)</f>
        <v>2</v>
      </c>
      <c r="J2649" s="672"/>
      <c r="K2649" s="289">
        <f>SUM(V2634:V2638)</f>
        <v>2</v>
      </c>
      <c r="L2649" s="270">
        <f>SUM(H2649:K2649)</f>
        <v>4</v>
      </c>
      <c r="M2649" s="269" t="s">
        <v>7</v>
      </c>
      <c r="N2649" s="272"/>
      <c r="O2649" s="272"/>
      <c r="P2649" s="272"/>
      <c r="Q2649" s="673">
        <f>字別人口!Q146</f>
        <v>747</v>
      </c>
      <c r="R2649" s="674"/>
      <c r="S2649" s="643" t="s">
        <v>146</v>
      </c>
      <c r="T2649" s="643"/>
      <c r="U2649" s="643"/>
      <c r="V2649" s="643"/>
      <c r="W2649" s="169">
        <v>63</v>
      </c>
      <c r="X2649" s="107">
        <v>74</v>
      </c>
    </row>
    <row r="2650" spans="2:24" s="50" customFormat="1"/>
    <row r="2652" spans="2:24" s="50" customFormat="1"/>
    <row r="2653" spans="2:24" s="50" customFormat="1" ht="13.5" customHeight="1">
      <c r="B2653" s="643" t="s">
        <v>1</v>
      </c>
      <c r="C2653" s="643"/>
      <c r="D2653" s="643" t="s">
        <v>2</v>
      </c>
      <c r="E2653" s="643"/>
      <c r="F2653" s="643"/>
      <c r="G2653" s="643"/>
      <c r="H2653" s="643"/>
      <c r="I2653" s="643"/>
      <c r="J2653" s="631" t="s">
        <v>338</v>
      </c>
      <c r="K2653" s="631"/>
      <c r="L2653" s="631"/>
      <c r="M2653" s="631"/>
      <c r="N2653" s="631"/>
      <c r="O2653" s="631"/>
      <c r="P2653" s="631"/>
      <c r="U2653" s="193" t="str">
        <f>$U$2</f>
        <v>平成29年11月30日</v>
      </c>
      <c r="V2653" s="193"/>
      <c r="W2653" s="193"/>
      <c r="X2653" s="193" t="s">
        <v>0</v>
      </c>
    </row>
    <row r="2654" spans="2:24" s="50" customFormat="1" ht="13.5" customHeight="1">
      <c r="B2654" s="643" t="s">
        <v>282</v>
      </c>
      <c r="C2654" s="643"/>
      <c r="D2654" s="643" t="s">
        <v>80</v>
      </c>
      <c r="E2654" s="643"/>
      <c r="F2654" s="643"/>
      <c r="G2654" s="643"/>
      <c r="H2654" s="260"/>
      <c r="I2654" s="260"/>
      <c r="J2654" s="631"/>
      <c r="K2654" s="631"/>
      <c r="L2654" s="631"/>
      <c r="M2654" s="631"/>
      <c r="N2654" s="631"/>
      <c r="O2654" s="631"/>
      <c r="P2654" s="631"/>
      <c r="U2654" s="193" t="str">
        <f>$U$3</f>
        <v>平成29年12月 1日</v>
      </c>
      <c r="V2654" s="193"/>
      <c r="W2654" s="193"/>
      <c r="X2654" s="193" t="s">
        <v>3</v>
      </c>
    </row>
    <row r="2655" spans="2:24" s="50" customFormat="1" ht="13.5" customHeight="1" thickBot="1">
      <c r="J2655" s="273"/>
      <c r="K2655" s="273"/>
      <c r="L2655" s="273"/>
      <c r="M2655" s="273"/>
      <c r="N2655" s="273"/>
      <c r="O2655" s="273"/>
      <c r="P2655" s="273"/>
      <c r="U2655" s="260"/>
      <c r="X2655" s="260"/>
    </row>
    <row r="2656" spans="2:24" s="50" customFormat="1">
      <c r="B2656" s="294" t="s">
        <v>280</v>
      </c>
      <c r="C2656" s="642" t="s">
        <v>4</v>
      </c>
      <c r="D2656" s="642"/>
      <c r="E2656" s="642" t="s">
        <v>5</v>
      </c>
      <c r="F2656" s="642"/>
      <c r="G2656" s="295" t="s">
        <v>6</v>
      </c>
      <c r="H2656" s="294" t="s">
        <v>280</v>
      </c>
      <c r="I2656" s="642" t="s">
        <v>4</v>
      </c>
      <c r="J2656" s="642"/>
      <c r="K2656" s="296" t="s">
        <v>5</v>
      </c>
      <c r="L2656" s="295" t="s">
        <v>6</v>
      </c>
      <c r="M2656" s="294" t="s">
        <v>280</v>
      </c>
      <c r="N2656" s="296" t="s">
        <v>4</v>
      </c>
      <c r="O2656" s="642" t="s">
        <v>5</v>
      </c>
      <c r="P2656" s="642"/>
      <c r="Q2656" s="642" t="s">
        <v>6</v>
      </c>
      <c r="R2656" s="646"/>
      <c r="S2656" s="294" t="s">
        <v>280</v>
      </c>
      <c r="T2656" s="642" t="s">
        <v>4</v>
      </c>
      <c r="U2656" s="642"/>
      <c r="V2656" s="296" t="s">
        <v>5</v>
      </c>
      <c r="W2656" s="642" t="s">
        <v>6</v>
      </c>
      <c r="X2656" s="646"/>
    </row>
    <row r="2657" spans="2:24" s="50" customFormat="1">
      <c r="B2657" s="297" t="s">
        <v>279</v>
      </c>
      <c r="C2657" s="629">
        <v>10</v>
      </c>
      <c r="D2657" s="629"/>
      <c r="E2657" s="629">
        <v>12</v>
      </c>
      <c r="F2657" s="629"/>
      <c r="G2657" s="298">
        <v>22</v>
      </c>
      <c r="H2657" s="297" t="s">
        <v>278</v>
      </c>
      <c r="I2657" s="629">
        <v>8</v>
      </c>
      <c r="J2657" s="629"/>
      <c r="K2657" s="299">
        <v>11</v>
      </c>
      <c r="L2657" s="298">
        <v>19</v>
      </c>
      <c r="M2657" s="297" t="s">
        <v>277</v>
      </c>
      <c r="N2657" s="299">
        <v>15</v>
      </c>
      <c r="O2657" s="629">
        <v>16</v>
      </c>
      <c r="P2657" s="629"/>
      <c r="Q2657" s="629">
        <v>31</v>
      </c>
      <c r="R2657" s="630"/>
      <c r="S2657" s="297" t="s">
        <v>276</v>
      </c>
      <c r="T2657" s="629">
        <v>4</v>
      </c>
      <c r="U2657" s="629"/>
      <c r="V2657" s="299">
        <v>8</v>
      </c>
      <c r="W2657" s="629">
        <v>12</v>
      </c>
      <c r="X2657" s="630"/>
    </row>
    <row r="2658" spans="2:24" s="50" customFormat="1">
      <c r="B2658" s="275" t="s">
        <v>275</v>
      </c>
      <c r="C2658" s="627">
        <v>21</v>
      </c>
      <c r="D2658" s="627"/>
      <c r="E2658" s="627">
        <v>18</v>
      </c>
      <c r="F2658" s="627"/>
      <c r="G2658" s="276">
        <v>39</v>
      </c>
      <c r="H2658" s="275" t="s">
        <v>274</v>
      </c>
      <c r="I2658" s="627">
        <v>8</v>
      </c>
      <c r="J2658" s="627"/>
      <c r="K2658" s="279">
        <v>14</v>
      </c>
      <c r="L2658" s="276">
        <v>22</v>
      </c>
      <c r="M2658" s="275" t="s">
        <v>273</v>
      </c>
      <c r="N2658" s="279">
        <v>18</v>
      </c>
      <c r="O2658" s="627">
        <v>7</v>
      </c>
      <c r="P2658" s="627"/>
      <c r="Q2658" s="627">
        <v>25</v>
      </c>
      <c r="R2658" s="628"/>
      <c r="S2658" s="275" t="s">
        <v>272</v>
      </c>
      <c r="T2658" s="627">
        <v>7</v>
      </c>
      <c r="U2658" s="627"/>
      <c r="V2658" s="279">
        <v>3</v>
      </c>
      <c r="W2658" s="627">
        <v>10</v>
      </c>
      <c r="X2658" s="628"/>
    </row>
    <row r="2659" spans="2:24" s="50" customFormat="1">
      <c r="B2659" s="275" t="s">
        <v>271</v>
      </c>
      <c r="C2659" s="627">
        <v>25</v>
      </c>
      <c r="D2659" s="627"/>
      <c r="E2659" s="627">
        <v>27</v>
      </c>
      <c r="F2659" s="627"/>
      <c r="G2659" s="276">
        <v>52</v>
      </c>
      <c r="H2659" s="275" t="s">
        <v>270</v>
      </c>
      <c r="I2659" s="627">
        <v>15</v>
      </c>
      <c r="J2659" s="627"/>
      <c r="K2659" s="279">
        <v>9</v>
      </c>
      <c r="L2659" s="276">
        <v>24</v>
      </c>
      <c r="M2659" s="275" t="s">
        <v>269</v>
      </c>
      <c r="N2659" s="279">
        <v>19</v>
      </c>
      <c r="O2659" s="627">
        <v>17</v>
      </c>
      <c r="P2659" s="627"/>
      <c r="Q2659" s="627">
        <v>36</v>
      </c>
      <c r="R2659" s="628"/>
      <c r="S2659" s="275" t="s">
        <v>268</v>
      </c>
      <c r="T2659" s="627">
        <v>6</v>
      </c>
      <c r="U2659" s="627"/>
      <c r="V2659" s="279">
        <v>7</v>
      </c>
      <c r="W2659" s="627">
        <v>13</v>
      </c>
      <c r="X2659" s="628"/>
    </row>
    <row r="2660" spans="2:24" s="50" customFormat="1">
      <c r="B2660" s="275" t="s">
        <v>267</v>
      </c>
      <c r="C2660" s="627">
        <v>20</v>
      </c>
      <c r="D2660" s="627"/>
      <c r="E2660" s="627">
        <v>12</v>
      </c>
      <c r="F2660" s="627"/>
      <c r="G2660" s="276">
        <v>32</v>
      </c>
      <c r="H2660" s="275" t="s">
        <v>266</v>
      </c>
      <c r="I2660" s="627">
        <v>16</v>
      </c>
      <c r="J2660" s="627"/>
      <c r="K2660" s="279">
        <v>11</v>
      </c>
      <c r="L2660" s="276">
        <v>27</v>
      </c>
      <c r="M2660" s="275" t="s">
        <v>265</v>
      </c>
      <c r="N2660" s="279">
        <v>14</v>
      </c>
      <c r="O2660" s="627">
        <v>8</v>
      </c>
      <c r="P2660" s="627"/>
      <c r="Q2660" s="627">
        <v>22</v>
      </c>
      <c r="R2660" s="628"/>
      <c r="S2660" s="275" t="s">
        <v>264</v>
      </c>
      <c r="T2660" s="627">
        <v>3</v>
      </c>
      <c r="U2660" s="627"/>
      <c r="V2660" s="279">
        <v>2</v>
      </c>
      <c r="W2660" s="627">
        <v>5</v>
      </c>
      <c r="X2660" s="628"/>
    </row>
    <row r="2661" spans="2:24" s="50" customFormat="1">
      <c r="B2661" s="300" t="s">
        <v>263</v>
      </c>
      <c r="C2661" s="466">
        <v>27</v>
      </c>
      <c r="D2661" s="466"/>
      <c r="E2661" s="466">
        <v>17</v>
      </c>
      <c r="F2661" s="466"/>
      <c r="G2661" s="301">
        <v>44</v>
      </c>
      <c r="H2661" s="300" t="s">
        <v>262</v>
      </c>
      <c r="I2661" s="466">
        <v>19</v>
      </c>
      <c r="J2661" s="466"/>
      <c r="K2661" s="196">
        <v>19</v>
      </c>
      <c r="L2661" s="301">
        <v>38</v>
      </c>
      <c r="M2661" s="300" t="s">
        <v>261</v>
      </c>
      <c r="N2661" s="196">
        <v>22</v>
      </c>
      <c r="O2661" s="466">
        <v>20</v>
      </c>
      <c r="P2661" s="466"/>
      <c r="Q2661" s="466">
        <v>42</v>
      </c>
      <c r="R2661" s="618"/>
      <c r="S2661" s="300" t="s">
        <v>260</v>
      </c>
      <c r="T2661" s="466">
        <v>4</v>
      </c>
      <c r="U2661" s="466"/>
      <c r="V2661" s="196">
        <v>3</v>
      </c>
      <c r="W2661" s="466">
        <v>7</v>
      </c>
      <c r="X2661" s="618"/>
    </row>
    <row r="2662" spans="2:24" s="50" customFormat="1">
      <c r="B2662" s="275" t="s">
        <v>259</v>
      </c>
      <c r="C2662" s="627">
        <v>17</v>
      </c>
      <c r="D2662" s="627"/>
      <c r="E2662" s="627">
        <v>18</v>
      </c>
      <c r="F2662" s="627"/>
      <c r="G2662" s="276">
        <v>35</v>
      </c>
      <c r="H2662" s="275" t="s">
        <v>258</v>
      </c>
      <c r="I2662" s="627">
        <v>22</v>
      </c>
      <c r="J2662" s="627"/>
      <c r="K2662" s="279">
        <v>19</v>
      </c>
      <c r="L2662" s="276">
        <v>41</v>
      </c>
      <c r="M2662" s="275" t="s">
        <v>257</v>
      </c>
      <c r="N2662" s="279">
        <v>9</v>
      </c>
      <c r="O2662" s="627">
        <v>14</v>
      </c>
      <c r="P2662" s="627"/>
      <c r="Q2662" s="627">
        <v>23</v>
      </c>
      <c r="R2662" s="628"/>
      <c r="S2662" s="275" t="s">
        <v>256</v>
      </c>
      <c r="T2662" s="627">
        <v>0</v>
      </c>
      <c r="U2662" s="627"/>
      <c r="V2662" s="279">
        <v>6</v>
      </c>
      <c r="W2662" s="627">
        <v>6</v>
      </c>
      <c r="X2662" s="628"/>
    </row>
    <row r="2663" spans="2:24" s="50" customFormat="1">
      <c r="B2663" s="275" t="s">
        <v>255</v>
      </c>
      <c r="C2663" s="627">
        <v>19</v>
      </c>
      <c r="D2663" s="627"/>
      <c r="E2663" s="627">
        <v>22</v>
      </c>
      <c r="F2663" s="627"/>
      <c r="G2663" s="276">
        <v>41</v>
      </c>
      <c r="H2663" s="275" t="s">
        <v>254</v>
      </c>
      <c r="I2663" s="627">
        <v>25</v>
      </c>
      <c r="J2663" s="627"/>
      <c r="K2663" s="279">
        <v>21</v>
      </c>
      <c r="L2663" s="276">
        <v>46</v>
      </c>
      <c r="M2663" s="275" t="s">
        <v>253</v>
      </c>
      <c r="N2663" s="279">
        <v>11</v>
      </c>
      <c r="O2663" s="627">
        <v>13</v>
      </c>
      <c r="P2663" s="627"/>
      <c r="Q2663" s="627">
        <v>24</v>
      </c>
      <c r="R2663" s="628"/>
      <c r="S2663" s="275" t="s">
        <v>252</v>
      </c>
      <c r="T2663" s="627">
        <v>4</v>
      </c>
      <c r="U2663" s="627"/>
      <c r="V2663" s="279">
        <v>4</v>
      </c>
      <c r="W2663" s="627">
        <v>8</v>
      </c>
      <c r="X2663" s="628"/>
    </row>
    <row r="2664" spans="2:24" s="50" customFormat="1">
      <c r="B2664" s="275" t="s">
        <v>251</v>
      </c>
      <c r="C2664" s="627">
        <v>19</v>
      </c>
      <c r="D2664" s="627"/>
      <c r="E2664" s="627">
        <v>18</v>
      </c>
      <c r="F2664" s="627"/>
      <c r="G2664" s="276">
        <v>37</v>
      </c>
      <c r="H2664" s="275" t="s">
        <v>250</v>
      </c>
      <c r="I2664" s="627">
        <v>20</v>
      </c>
      <c r="J2664" s="627"/>
      <c r="K2664" s="279">
        <v>20</v>
      </c>
      <c r="L2664" s="276">
        <v>40</v>
      </c>
      <c r="M2664" s="275" t="s">
        <v>249</v>
      </c>
      <c r="N2664" s="279">
        <v>15</v>
      </c>
      <c r="O2664" s="627">
        <v>16</v>
      </c>
      <c r="P2664" s="627"/>
      <c r="Q2664" s="627">
        <v>31</v>
      </c>
      <c r="R2664" s="628"/>
      <c r="S2664" s="275" t="s">
        <v>248</v>
      </c>
      <c r="T2664" s="627">
        <v>7</v>
      </c>
      <c r="U2664" s="627"/>
      <c r="V2664" s="279">
        <v>2</v>
      </c>
      <c r="W2664" s="627">
        <v>9</v>
      </c>
      <c r="X2664" s="628"/>
    </row>
    <row r="2665" spans="2:24" s="50" customFormat="1">
      <c r="B2665" s="275" t="s">
        <v>247</v>
      </c>
      <c r="C2665" s="627">
        <v>20</v>
      </c>
      <c r="D2665" s="627"/>
      <c r="E2665" s="627">
        <v>19</v>
      </c>
      <c r="F2665" s="627"/>
      <c r="G2665" s="276">
        <v>39</v>
      </c>
      <c r="H2665" s="275" t="s">
        <v>246</v>
      </c>
      <c r="I2665" s="627">
        <v>20</v>
      </c>
      <c r="J2665" s="627"/>
      <c r="K2665" s="279">
        <v>18</v>
      </c>
      <c r="L2665" s="276">
        <v>38</v>
      </c>
      <c r="M2665" s="275" t="s">
        <v>245</v>
      </c>
      <c r="N2665" s="279">
        <v>16</v>
      </c>
      <c r="O2665" s="627">
        <v>14</v>
      </c>
      <c r="P2665" s="627"/>
      <c r="Q2665" s="627">
        <v>30</v>
      </c>
      <c r="R2665" s="628"/>
      <c r="S2665" s="275" t="s">
        <v>244</v>
      </c>
      <c r="T2665" s="627">
        <v>2</v>
      </c>
      <c r="U2665" s="627"/>
      <c r="V2665" s="279">
        <v>2</v>
      </c>
      <c r="W2665" s="627">
        <v>4</v>
      </c>
      <c r="X2665" s="628"/>
    </row>
    <row r="2666" spans="2:24" s="50" customFormat="1">
      <c r="B2666" s="300" t="s">
        <v>243</v>
      </c>
      <c r="C2666" s="466">
        <v>13</v>
      </c>
      <c r="D2666" s="466"/>
      <c r="E2666" s="466">
        <v>27</v>
      </c>
      <c r="F2666" s="466"/>
      <c r="G2666" s="301">
        <v>40</v>
      </c>
      <c r="H2666" s="300" t="s">
        <v>242</v>
      </c>
      <c r="I2666" s="466">
        <v>15</v>
      </c>
      <c r="J2666" s="466"/>
      <c r="K2666" s="196">
        <v>27</v>
      </c>
      <c r="L2666" s="301">
        <v>42</v>
      </c>
      <c r="M2666" s="300" t="s">
        <v>241</v>
      </c>
      <c r="N2666" s="196">
        <v>18</v>
      </c>
      <c r="O2666" s="466">
        <v>21</v>
      </c>
      <c r="P2666" s="466"/>
      <c r="Q2666" s="466">
        <v>39</v>
      </c>
      <c r="R2666" s="618"/>
      <c r="S2666" s="300" t="s">
        <v>240</v>
      </c>
      <c r="T2666" s="466">
        <v>4</v>
      </c>
      <c r="U2666" s="466"/>
      <c r="V2666" s="196">
        <v>7</v>
      </c>
      <c r="W2666" s="466">
        <v>11</v>
      </c>
      <c r="X2666" s="618"/>
    </row>
    <row r="2667" spans="2:24" s="50" customFormat="1">
      <c r="B2667" s="275" t="s">
        <v>239</v>
      </c>
      <c r="C2667" s="627">
        <v>24</v>
      </c>
      <c r="D2667" s="627"/>
      <c r="E2667" s="627">
        <v>28</v>
      </c>
      <c r="F2667" s="627"/>
      <c r="G2667" s="276">
        <v>52</v>
      </c>
      <c r="H2667" s="275" t="s">
        <v>238</v>
      </c>
      <c r="I2667" s="627">
        <v>20</v>
      </c>
      <c r="J2667" s="627"/>
      <c r="K2667" s="279">
        <v>22</v>
      </c>
      <c r="L2667" s="276">
        <v>42</v>
      </c>
      <c r="M2667" s="275" t="s">
        <v>237</v>
      </c>
      <c r="N2667" s="279">
        <v>10</v>
      </c>
      <c r="O2667" s="627">
        <v>13</v>
      </c>
      <c r="P2667" s="627"/>
      <c r="Q2667" s="627">
        <v>23</v>
      </c>
      <c r="R2667" s="628"/>
      <c r="S2667" s="275" t="s">
        <v>236</v>
      </c>
      <c r="T2667" s="627">
        <v>1</v>
      </c>
      <c r="U2667" s="627"/>
      <c r="V2667" s="279">
        <v>2</v>
      </c>
      <c r="W2667" s="627">
        <v>3</v>
      </c>
      <c r="X2667" s="628"/>
    </row>
    <row r="2668" spans="2:24" s="50" customFormat="1">
      <c r="B2668" s="275" t="s">
        <v>235</v>
      </c>
      <c r="C2668" s="627">
        <v>19</v>
      </c>
      <c r="D2668" s="627"/>
      <c r="E2668" s="627">
        <v>19</v>
      </c>
      <c r="F2668" s="627"/>
      <c r="G2668" s="276">
        <v>38</v>
      </c>
      <c r="H2668" s="275" t="s">
        <v>234</v>
      </c>
      <c r="I2668" s="627">
        <v>20</v>
      </c>
      <c r="J2668" s="627"/>
      <c r="K2668" s="279">
        <v>19</v>
      </c>
      <c r="L2668" s="276">
        <v>39</v>
      </c>
      <c r="M2668" s="275" t="s">
        <v>233</v>
      </c>
      <c r="N2668" s="279">
        <v>20</v>
      </c>
      <c r="O2668" s="627">
        <v>16</v>
      </c>
      <c r="P2668" s="627"/>
      <c r="Q2668" s="627">
        <v>36</v>
      </c>
      <c r="R2668" s="628"/>
      <c r="S2668" s="275" t="s">
        <v>232</v>
      </c>
      <c r="T2668" s="627">
        <v>3</v>
      </c>
      <c r="U2668" s="627"/>
      <c r="V2668" s="279">
        <v>2</v>
      </c>
      <c r="W2668" s="627">
        <v>5</v>
      </c>
      <c r="X2668" s="628"/>
    </row>
    <row r="2669" spans="2:24" s="50" customFormat="1">
      <c r="B2669" s="275" t="s">
        <v>231</v>
      </c>
      <c r="C2669" s="627">
        <v>30</v>
      </c>
      <c r="D2669" s="627"/>
      <c r="E2669" s="627">
        <v>20</v>
      </c>
      <c r="F2669" s="627"/>
      <c r="G2669" s="276">
        <v>50</v>
      </c>
      <c r="H2669" s="275" t="s">
        <v>230</v>
      </c>
      <c r="I2669" s="627">
        <v>19</v>
      </c>
      <c r="J2669" s="627"/>
      <c r="K2669" s="279">
        <v>18</v>
      </c>
      <c r="L2669" s="276">
        <v>37</v>
      </c>
      <c r="M2669" s="275" t="s">
        <v>229</v>
      </c>
      <c r="N2669" s="279">
        <v>9</v>
      </c>
      <c r="O2669" s="627">
        <v>14</v>
      </c>
      <c r="P2669" s="627"/>
      <c r="Q2669" s="627">
        <v>23</v>
      </c>
      <c r="R2669" s="628"/>
      <c r="S2669" s="275" t="s">
        <v>228</v>
      </c>
      <c r="T2669" s="627">
        <v>3</v>
      </c>
      <c r="U2669" s="627"/>
      <c r="V2669" s="279">
        <v>1</v>
      </c>
      <c r="W2669" s="627">
        <v>4</v>
      </c>
      <c r="X2669" s="628"/>
    </row>
    <row r="2670" spans="2:24" s="50" customFormat="1">
      <c r="B2670" s="275" t="s">
        <v>227</v>
      </c>
      <c r="C2670" s="627">
        <v>28</v>
      </c>
      <c r="D2670" s="627"/>
      <c r="E2670" s="627">
        <v>13</v>
      </c>
      <c r="F2670" s="627"/>
      <c r="G2670" s="276">
        <v>41</v>
      </c>
      <c r="H2670" s="275" t="s">
        <v>226</v>
      </c>
      <c r="I2670" s="627">
        <v>20</v>
      </c>
      <c r="J2670" s="627"/>
      <c r="K2670" s="279">
        <v>22</v>
      </c>
      <c r="L2670" s="276">
        <v>42</v>
      </c>
      <c r="M2670" s="275" t="s">
        <v>225</v>
      </c>
      <c r="N2670" s="279">
        <v>13</v>
      </c>
      <c r="O2670" s="627">
        <v>18</v>
      </c>
      <c r="P2670" s="627"/>
      <c r="Q2670" s="627">
        <v>31</v>
      </c>
      <c r="R2670" s="628"/>
      <c r="S2670" s="275" t="s">
        <v>224</v>
      </c>
      <c r="T2670" s="627">
        <v>2</v>
      </c>
      <c r="U2670" s="627"/>
      <c r="V2670" s="279">
        <v>2</v>
      </c>
      <c r="W2670" s="627">
        <v>4</v>
      </c>
      <c r="X2670" s="628"/>
    </row>
    <row r="2671" spans="2:24" s="50" customFormat="1">
      <c r="B2671" s="300" t="s">
        <v>223</v>
      </c>
      <c r="C2671" s="466">
        <v>20</v>
      </c>
      <c r="D2671" s="466"/>
      <c r="E2671" s="466">
        <v>19</v>
      </c>
      <c r="F2671" s="466"/>
      <c r="G2671" s="301">
        <v>39</v>
      </c>
      <c r="H2671" s="300" t="s">
        <v>222</v>
      </c>
      <c r="I2671" s="466">
        <v>22</v>
      </c>
      <c r="J2671" s="466"/>
      <c r="K2671" s="196">
        <v>22</v>
      </c>
      <c r="L2671" s="301">
        <v>44</v>
      </c>
      <c r="M2671" s="300" t="s">
        <v>221</v>
      </c>
      <c r="N2671" s="196">
        <v>17</v>
      </c>
      <c r="O2671" s="466">
        <v>15</v>
      </c>
      <c r="P2671" s="466"/>
      <c r="Q2671" s="466">
        <v>32</v>
      </c>
      <c r="R2671" s="618"/>
      <c r="S2671" s="300" t="s">
        <v>220</v>
      </c>
      <c r="T2671" s="466">
        <v>2</v>
      </c>
      <c r="U2671" s="466"/>
      <c r="V2671" s="196">
        <v>2</v>
      </c>
      <c r="W2671" s="466">
        <v>4</v>
      </c>
      <c r="X2671" s="618"/>
    </row>
    <row r="2672" spans="2:24" s="50" customFormat="1">
      <c r="B2672" s="275" t="s">
        <v>219</v>
      </c>
      <c r="C2672" s="627">
        <v>20</v>
      </c>
      <c r="D2672" s="627"/>
      <c r="E2672" s="627">
        <v>16</v>
      </c>
      <c r="F2672" s="627"/>
      <c r="G2672" s="276">
        <v>36</v>
      </c>
      <c r="H2672" s="275" t="s">
        <v>218</v>
      </c>
      <c r="I2672" s="627">
        <v>21</v>
      </c>
      <c r="J2672" s="627"/>
      <c r="K2672" s="279">
        <v>27</v>
      </c>
      <c r="L2672" s="276">
        <v>48</v>
      </c>
      <c r="M2672" s="275" t="s">
        <v>217</v>
      </c>
      <c r="N2672" s="279">
        <v>21</v>
      </c>
      <c r="O2672" s="627">
        <v>30</v>
      </c>
      <c r="P2672" s="627"/>
      <c r="Q2672" s="627">
        <v>51</v>
      </c>
      <c r="R2672" s="628"/>
      <c r="S2672" s="275" t="s">
        <v>216</v>
      </c>
      <c r="T2672" s="627">
        <v>2</v>
      </c>
      <c r="U2672" s="627"/>
      <c r="V2672" s="279">
        <v>1</v>
      </c>
      <c r="W2672" s="627">
        <v>3</v>
      </c>
      <c r="X2672" s="628"/>
    </row>
    <row r="2673" spans="2:24" s="50" customFormat="1">
      <c r="B2673" s="275" t="s">
        <v>215</v>
      </c>
      <c r="C2673" s="627">
        <v>25</v>
      </c>
      <c r="D2673" s="627"/>
      <c r="E2673" s="627">
        <v>19</v>
      </c>
      <c r="F2673" s="627"/>
      <c r="G2673" s="276">
        <v>44</v>
      </c>
      <c r="H2673" s="275" t="s">
        <v>214</v>
      </c>
      <c r="I2673" s="627">
        <v>27</v>
      </c>
      <c r="J2673" s="627"/>
      <c r="K2673" s="279">
        <v>25</v>
      </c>
      <c r="L2673" s="276">
        <v>52</v>
      </c>
      <c r="M2673" s="275" t="s">
        <v>213</v>
      </c>
      <c r="N2673" s="279">
        <v>16</v>
      </c>
      <c r="O2673" s="627">
        <v>30</v>
      </c>
      <c r="P2673" s="627"/>
      <c r="Q2673" s="627">
        <v>46</v>
      </c>
      <c r="R2673" s="628"/>
      <c r="S2673" s="275" t="s">
        <v>212</v>
      </c>
      <c r="T2673" s="627">
        <v>0</v>
      </c>
      <c r="U2673" s="627"/>
      <c r="V2673" s="279">
        <v>6</v>
      </c>
      <c r="W2673" s="627">
        <v>6</v>
      </c>
      <c r="X2673" s="628"/>
    </row>
    <row r="2674" spans="2:24" s="50" customFormat="1">
      <c r="B2674" s="275" t="s">
        <v>211</v>
      </c>
      <c r="C2674" s="627">
        <v>15</v>
      </c>
      <c r="D2674" s="627"/>
      <c r="E2674" s="627">
        <v>24</v>
      </c>
      <c r="F2674" s="627"/>
      <c r="G2674" s="276">
        <v>39</v>
      </c>
      <c r="H2674" s="275" t="s">
        <v>210</v>
      </c>
      <c r="I2674" s="627">
        <v>20</v>
      </c>
      <c r="J2674" s="627"/>
      <c r="K2674" s="279">
        <v>30</v>
      </c>
      <c r="L2674" s="276">
        <v>50</v>
      </c>
      <c r="M2674" s="275" t="s">
        <v>209</v>
      </c>
      <c r="N2674" s="279">
        <v>18</v>
      </c>
      <c r="O2674" s="627">
        <v>23</v>
      </c>
      <c r="P2674" s="627"/>
      <c r="Q2674" s="627">
        <v>41</v>
      </c>
      <c r="R2674" s="628"/>
      <c r="S2674" s="275" t="s">
        <v>208</v>
      </c>
      <c r="T2674" s="627">
        <v>0</v>
      </c>
      <c r="U2674" s="627"/>
      <c r="V2674" s="279">
        <v>3</v>
      </c>
      <c r="W2674" s="627">
        <v>3</v>
      </c>
      <c r="X2674" s="628"/>
    </row>
    <row r="2675" spans="2:24" s="50" customFormat="1">
      <c r="B2675" s="275" t="s">
        <v>207</v>
      </c>
      <c r="C2675" s="627">
        <v>19</v>
      </c>
      <c r="D2675" s="627"/>
      <c r="E2675" s="627">
        <v>16</v>
      </c>
      <c r="F2675" s="627"/>
      <c r="G2675" s="276">
        <v>35</v>
      </c>
      <c r="H2675" s="275" t="s">
        <v>206</v>
      </c>
      <c r="I2675" s="627">
        <v>18</v>
      </c>
      <c r="J2675" s="627"/>
      <c r="K2675" s="279">
        <v>25</v>
      </c>
      <c r="L2675" s="276">
        <v>43</v>
      </c>
      <c r="M2675" s="275" t="s">
        <v>205</v>
      </c>
      <c r="N2675" s="279">
        <v>22</v>
      </c>
      <c r="O2675" s="627">
        <v>20</v>
      </c>
      <c r="P2675" s="627"/>
      <c r="Q2675" s="627">
        <v>42</v>
      </c>
      <c r="R2675" s="628"/>
      <c r="S2675" s="275" t="s">
        <v>204</v>
      </c>
      <c r="T2675" s="627">
        <v>0</v>
      </c>
      <c r="U2675" s="627"/>
      <c r="V2675" s="279">
        <v>3</v>
      </c>
      <c r="W2675" s="627">
        <v>3</v>
      </c>
      <c r="X2675" s="628"/>
    </row>
    <row r="2676" spans="2:24" s="50" customFormat="1">
      <c r="B2676" s="300" t="s">
        <v>203</v>
      </c>
      <c r="C2676" s="466">
        <v>23</v>
      </c>
      <c r="D2676" s="466"/>
      <c r="E2676" s="466">
        <v>16</v>
      </c>
      <c r="F2676" s="466"/>
      <c r="G2676" s="301">
        <v>39</v>
      </c>
      <c r="H2676" s="300" t="s">
        <v>202</v>
      </c>
      <c r="I2676" s="466">
        <v>19</v>
      </c>
      <c r="J2676" s="466"/>
      <c r="K2676" s="196">
        <v>26</v>
      </c>
      <c r="L2676" s="301">
        <v>45</v>
      </c>
      <c r="M2676" s="300" t="s">
        <v>201</v>
      </c>
      <c r="N2676" s="196">
        <v>21</v>
      </c>
      <c r="O2676" s="466">
        <v>13</v>
      </c>
      <c r="P2676" s="466"/>
      <c r="Q2676" s="466">
        <v>34</v>
      </c>
      <c r="R2676" s="618"/>
      <c r="S2676" s="300" t="s">
        <v>200</v>
      </c>
      <c r="T2676" s="466">
        <v>0</v>
      </c>
      <c r="U2676" s="466"/>
      <c r="V2676" s="196">
        <v>1</v>
      </c>
      <c r="W2676" s="466">
        <v>1</v>
      </c>
      <c r="X2676" s="618"/>
    </row>
    <row r="2677" spans="2:24" s="50" customFormat="1">
      <c r="B2677" s="275" t="s">
        <v>199</v>
      </c>
      <c r="C2677" s="627">
        <v>16</v>
      </c>
      <c r="D2677" s="627"/>
      <c r="E2677" s="627">
        <v>11</v>
      </c>
      <c r="F2677" s="627"/>
      <c r="G2677" s="276">
        <v>27</v>
      </c>
      <c r="H2677" s="275" t="s">
        <v>198</v>
      </c>
      <c r="I2677" s="627">
        <v>21</v>
      </c>
      <c r="J2677" s="627"/>
      <c r="K2677" s="279">
        <v>26</v>
      </c>
      <c r="L2677" s="276">
        <v>47</v>
      </c>
      <c r="M2677" s="275" t="s">
        <v>197</v>
      </c>
      <c r="N2677" s="279">
        <v>17</v>
      </c>
      <c r="O2677" s="627">
        <v>17</v>
      </c>
      <c r="P2677" s="627"/>
      <c r="Q2677" s="627">
        <v>34</v>
      </c>
      <c r="R2677" s="628"/>
      <c r="S2677" s="297" t="s">
        <v>196</v>
      </c>
      <c r="T2677" s="629">
        <v>0</v>
      </c>
      <c r="U2677" s="629"/>
      <c r="V2677" s="299">
        <v>0</v>
      </c>
      <c r="W2677" s="629">
        <v>0</v>
      </c>
      <c r="X2677" s="630"/>
    </row>
    <row r="2678" spans="2:24" s="50" customFormat="1">
      <c r="B2678" s="275" t="s">
        <v>195</v>
      </c>
      <c r="C2678" s="627">
        <v>5</v>
      </c>
      <c r="D2678" s="627"/>
      <c r="E2678" s="627">
        <v>5</v>
      </c>
      <c r="F2678" s="627"/>
      <c r="G2678" s="276">
        <v>10</v>
      </c>
      <c r="H2678" s="275" t="s">
        <v>194</v>
      </c>
      <c r="I2678" s="627">
        <v>23</v>
      </c>
      <c r="J2678" s="627"/>
      <c r="K2678" s="279">
        <v>25</v>
      </c>
      <c r="L2678" s="276">
        <v>48</v>
      </c>
      <c r="M2678" s="275" t="s">
        <v>193</v>
      </c>
      <c r="N2678" s="279">
        <v>8</v>
      </c>
      <c r="O2678" s="627">
        <v>3</v>
      </c>
      <c r="P2678" s="627"/>
      <c r="Q2678" s="627">
        <v>11</v>
      </c>
      <c r="R2678" s="628"/>
      <c r="S2678" s="275" t="s">
        <v>192</v>
      </c>
      <c r="T2678" s="627">
        <v>0</v>
      </c>
      <c r="U2678" s="627"/>
      <c r="V2678" s="279">
        <v>1</v>
      </c>
      <c r="W2678" s="627">
        <v>1</v>
      </c>
      <c r="X2678" s="628"/>
    </row>
    <row r="2679" spans="2:24" s="50" customFormat="1">
      <c r="B2679" s="275" t="s">
        <v>191</v>
      </c>
      <c r="C2679" s="627">
        <v>14</v>
      </c>
      <c r="D2679" s="627"/>
      <c r="E2679" s="627">
        <v>13</v>
      </c>
      <c r="F2679" s="627"/>
      <c r="G2679" s="276">
        <v>27</v>
      </c>
      <c r="H2679" s="275" t="s">
        <v>190</v>
      </c>
      <c r="I2679" s="627">
        <v>12</v>
      </c>
      <c r="J2679" s="627"/>
      <c r="K2679" s="279">
        <v>24</v>
      </c>
      <c r="L2679" s="276">
        <v>36</v>
      </c>
      <c r="M2679" s="275" t="s">
        <v>189</v>
      </c>
      <c r="N2679" s="279">
        <v>4</v>
      </c>
      <c r="O2679" s="627">
        <v>5</v>
      </c>
      <c r="P2679" s="627"/>
      <c r="Q2679" s="627">
        <v>9</v>
      </c>
      <c r="R2679" s="628"/>
      <c r="S2679" s="275" t="s">
        <v>188</v>
      </c>
      <c r="T2679" s="627">
        <v>1</v>
      </c>
      <c r="U2679" s="627"/>
      <c r="V2679" s="279">
        <v>1</v>
      </c>
      <c r="W2679" s="627">
        <v>2</v>
      </c>
      <c r="X2679" s="628"/>
    </row>
    <row r="2680" spans="2:24" s="50" customFormat="1">
      <c r="B2680" s="275" t="s">
        <v>187</v>
      </c>
      <c r="C2680" s="627">
        <v>13</v>
      </c>
      <c r="D2680" s="627"/>
      <c r="E2680" s="627">
        <v>9</v>
      </c>
      <c r="F2680" s="627"/>
      <c r="G2680" s="276">
        <v>22</v>
      </c>
      <c r="H2680" s="275" t="s">
        <v>186</v>
      </c>
      <c r="I2680" s="627">
        <v>21</v>
      </c>
      <c r="J2680" s="627"/>
      <c r="K2680" s="279">
        <v>14</v>
      </c>
      <c r="L2680" s="276">
        <v>35</v>
      </c>
      <c r="M2680" s="275" t="s">
        <v>185</v>
      </c>
      <c r="N2680" s="279">
        <v>14</v>
      </c>
      <c r="O2680" s="627">
        <v>6</v>
      </c>
      <c r="P2680" s="627"/>
      <c r="Q2680" s="627">
        <v>20</v>
      </c>
      <c r="R2680" s="628"/>
      <c r="S2680" s="275" t="s">
        <v>184</v>
      </c>
      <c r="T2680" s="627">
        <v>0</v>
      </c>
      <c r="U2680" s="627"/>
      <c r="V2680" s="279">
        <v>0</v>
      </c>
      <c r="W2680" s="627">
        <v>0</v>
      </c>
      <c r="X2680" s="628"/>
    </row>
    <row r="2681" spans="2:24" s="50" customFormat="1" ht="14.25" thickBot="1">
      <c r="B2681" s="277" t="s">
        <v>183</v>
      </c>
      <c r="C2681" s="632">
        <v>16</v>
      </c>
      <c r="D2681" s="632"/>
      <c r="E2681" s="632">
        <v>8</v>
      </c>
      <c r="F2681" s="632"/>
      <c r="G2681" s="278">
        <v>24</v>
      </c>
      <c r="H2681" s="277" t="s">
        <v>182</v>
      </c>
      <c r="I2681" s="632">
        <v>19</v>
      </c>
      <c r="J2681" s="632"/>
      <c r="K2681" s="280">
        <v>24</v>
      </c>
      <c r="L2681" s="278">
        <v>43</v>
      </c>
      <c r="M2681" s="277" t="s">
        <v>181</v>
      </c>
      <c r="N2681" s="280">
        <v>10</v>
      </c>
      <c r="O2681" s="632">
        <v>9</v>
      </c>
      <c r="P2681" s="632"/>
      <c r="Q2681" s="632">
        <v>19</v>
      </c>
      <c r="R2681" s="647"/>
      <c r="S2681" s="300" t="s">
        <v>180</v>
      </c>
      <c r="T2681" s="466">
        <v>0</v>
      </c>
      <c r="U2681" s="466"/>
      <c r="V2681" s="196">
        <v>0</v>
      </c>
      <c r="W2681" s="466">
        <v>0</v>
      </c>
      <c r="X2681" s="618"/>
    </row>
    <row r="2682" spans="2:24" s="50" customFormat="1" ht="14.25" thickBot="1">
      <c r="F2682" s="643" t="s">
        <v>179</v>
      </c>
      <c r="G2682" s="643"/>
      <c r="H2682" s="643"/>
      <c r="I2682" s="643"/>
      <c r="S2682" s="297" t="s">
        <v>178</v>
      </c>
      <c r="T2682" s="629">
        <v>0</v>
      </c>
      <c r="U2682" s="629"/>
      <c r="V2682" s="299">
        <v>1</v>
      </c>
      <c r="W2682" s="629">
        <v>1</v>
      </c>
      <c r="X2682" s="630"/>
    </row>
    <row r="2683" spans="2:24" s="50" customFormat="1">
      <c r="B2683" s="281" t="s">
        <v>177</v>
      </c>
      <c r="C2683" s="634">
        <f>SUM(C2657:D2661)</f>
        <v>103</v>
      </c>
      <c r="D2683" s="634"/>
      <c r="E2683" s="675">
        <f>SUM(E2657:F2661)</f>
        <v>86</v>
      </c>
      <c r="F2683" s="634"/>
      <c r="G2683" s="263">
        <f>SUM(C2683:F2683)</f>
        <v>189</v>
      </c>
      <c r="H2683" s="281" t="s">
        <v>176</v>
      </c>
      <c r="I2683" s="633">
        <f>SUM(N2657:N2661)</f>
        <v>88</v>
      </c>
      <c r="J2683" s="633"/>
      <c r="K2683" s="303">
        <f>SUM(O2657:P2661)</f>
        <v>68</v>
      </c>
      <c r="L2683" s="263">
        <f t="shared" ref="L2683:L2689" si="440">SUM(H2683:K2683)</f>
        <v>156</v>
      </c>
      <c r="M2683" s="268" t="s">
        <v>175</v>
      </c>
      <c r="N2683" s="290">
        <f>SUM(T2682:U2687)</f>
        <v>0</v>
      </c>
      <c r="O2683" s="634">
        <f>SUM(V2682:V2686)</f>
        <v>1</v>
      </c>
      <c r="P2683" s="634"/>
      <c r="Q2683" s="634">
        <f t="shared" ref="Q2683:Q2684" si="441">SUM(M2683:P2683)</f>
        <v>1</v>
      </c>
      <c r="R2683" s="644">
        <f t="shared" ref="R2683:R2684" si="442">SUM(N2683:Q2683)</f>
        <v>2</v>
      </c>
      <c r="S2683" s="275" t="s">
        <v>174</v>
      </c>
      <c r="T2683" s="627">
        <v>0</v>
      </c>
      <c r="U2683" s="627"/>
      <c r="V2683" s="279">
        <v>0</v>
      </c>
      <c r="W2683" s="627">
        <v>0</v>
      </c>
      <c r="X2683" s="628"/>
    </row>
    <row r="2684" spans="2:24" s="50" customFormat="1" ht="14.25" thickBot="1">
      <c r="B2684" s="283" t="s">
        <v>173</v>
      </c>
      <c r="C2684" s="645">
        <f>SUM(C2662:D2666)</f>
        <v>88</v>
      </c>
      <c r="D2684" s="645"/>
      <c r="E2684" s="676">
        <f>SUM(E2662:F2666)</f>
        <v>104</v>
      </c>
      <c r="F2684" s="645"/>
      <c r="G2684" s="265">
        <f t="shared" ref="G2684:G2690" si="443">SUM(C2684:F2684)</f>
        <v>192</v>
      </c>
      <c r="H2684" s="283" t="s">
        <v>172</v>
      </c>
      <c r="I2684" s="648">
        <f>SUM(N2662:N2666)</f>
        <v>69</v>
      </c>
      <c r="J2684" s="648"/>
      <c r="K2684" s="304">
        <f>SUM(O2662:P2666)</f>
        <v>78</v>
      </c>
      <c r="L2684" s="265">
        <f t="shared" si="440"/>
        <v>147</v>
      </c>
      <c r="M2684" s="269" t="s">
        <v>159</v>
      </c>
      <c r="N2684" s="291">
        <f>T2687</f>
        <v>0</v>
      </c>
      <c r="O2684" s="641">
        <f>V2687</f>
        <v>0</v>
      </c>
      <c r="P2684" s="641"/>
      <c r="Q2684" s="641">
        <f t="shared" si="441"/>
        <v>0</v>
      </c>
      <c r="R2684" s="660">
        <f t="shared" si="442"/>
        <v>0</v>
      </c>
      <c r="S2684" s="275" t="s">
        <v>171</v>
      </c>
      <c r="T2684" s="627">
        <v>0</v>
      </c>
      <c r="U2684" s="627"/>
      <c r="V2684" s="279">
        <v>0</v>
      </c>
      <c r="W2684" s="627">
        <v>0</v>
      </c>
      <c r="X2684" s="628"/>
    </row>
    <row r="2685" spans="2:24" s="50" customFormat="1" ht="14.25" thickBot="1">
      <c r="B2685" s="283" t="s">
        <v>170</v>
      </c>
      <c r="C2685" s="645">
        <f>SUM(C2667:D2671)</f>
        <v>121</v>
      </c>
      <c r="D2685" s="645"/>
      <c r="E2685" s="676">
        <f>SUM(E2667:F2671)</f>
        <v>99</v>
      </c>
      <c r="F2685" s="645"/>
      <c r="G2685" s="265">
        <f t="shared" si="443"/>
        <v>220</v>
      </c>
      <c r="H2685" s="283" t="s">
        <v>169</v>
      </c>
      <c r="I2685" s="648">
        <f>SUM(N2667:N2671)</f>
        <v>69</v>
      </c>
      <c r="J2685" s="648"/>
      <c r="K2685" s="304">
        <f>SUM(O2667:P2671)</f>
        <v>76</v>
      </c>
      <c r="L2685" s="265">
        <f t="shared" si="440"/>
        <v>145</v>
      </c>
      <c r="S2685" s="275" t="s">
        <v>168</v>
      </c>
      <c r="T2685" s="627">
        <v>0</v>
      </c>
      <c r="U2685" s="627"/>
      <c r="V2685" s="279">
        <v>0</v>
      </c>
      <c r="W2685" s="627">
        <v>0</v>
      </c>
      <c r="X2685" s="628"/>
    </row>
    <row r="2686" spans="2:24" s="50" customFormat="1">
      <c r="B2686" s="283" t="s">
        <v>167</v>
      </c>
      <c r="C2686" s="645">
        <f>SUM(C2672:D2676)</f>
        <v>102</v>
      </c>
      <c r="D2686" s="645"/>
      <c r="E2686" s="676">
        <f>SUM(E2672:F2676)</f>
        <v>91</v>
      </c>
      <c r="F2686" s="645"/>
      <c r="G2686" s="265">
        <f t="shared" si="443"/>
        <v>193</v>
      </c>
      <c r="H2686" s="283" t="s">
        <v>166</v>
      </c>
      <c r="I2686" s="648">
        <f>SUM(N2672:N2676)</f>
        <v>98</v>
      </c>
      <c r="J2686" s="648"/>
      <c r="K2686" s="304">
        <f>SUM(O2672:P2676)</f>
        <v>116</v>
      </c>
      <c r="L2686" s="265">
        <f t="shared" si="440"/>
        <v>214</v>
      </c>
      <c r="M2686" s="639" t="s">
        <v>165</v>
      </c>
      <c r="N2686" s="635">
        <f>SUM(I2686:J2692,N2683:N2684)</f>
        <v>206</v>
      </c>
      <c r="O2686" s="635">
        <f>SUM(K2686:K2692,O2683:P2684)</f>
        <v>226</v>
      </c>
      <c r="P2686" s="635"/>
      <c r="Q2686" s="635">
        <f t="shared" ref="Q2686:Q2687" si="444">SUM(M2686:P2686)</f>
        <v>432</v>
      </c>
      <c r="R2686" s="637">
        <f t="shared" ref="R2686:R2687" si="445">SUM(N2686:Q2686)</f>
        <v>864</v>
      </c>
      <c r="S2686" s="300" t="s">
        <v>164</v>
      </c>
      <c r="T2686" s="302">
        <v>0</v>
      </c>
      <c r="U2686" s="302">
        <v>0</v>
      </c>
      <c r="V2686" s="302">
        <v>0</v>
      </c>
      <c r="W2686" s="466">
        <v>0</v>
      </c>
      <c r="X2686" s="618"/>
    </row>
    <row r="2687" spans="2:24" s="50" customFormat="1" ht="14.25" thickBot="1">
      <c r="B2687" s="283" t="s">
        <v>163</v>
      </c>
      <c r="C2687" s="645">
        <f>SUM(C2677:D2681)</f>
        <v>64</v>
      </c>
      <c r="D2687" s="645"/>
      <c r="E2687" s="676">
        <f>SUM(E2677:F2681)</f>
        <v>46</v>
      </c>
      <c r="F2687" s="645"/>
      <c r="G2687" s="265">
        <f t="shared" si="443"/>
        <v>110</v>
      </c>
      <c r="H2687" s="283" t="s">
        <v>162</v>
      </c>
      <c r="I2687" s="648">
        <f>SUM(N2677:N2681)</f>
        <v>53</v>
      </c>
      <c r="J2687" s="648"/>
      <c r="K2687" s="304">
        <f>SUM(O2677:P2681)</f>
        <v>40</v>
      </c>
      <c r="L2687" s="265">
        <f t="shared" si="440"/>
        <v>93</v>
      </c>
      <c r="M2687" s="640"/>
      <c r="N2687" s="636"/>
      <c r="O2687" s="636"/>
      <c r="P2687" s="636"/>
      <c r="Q2687" s="636">
        <f t="shared" si="444"/>
        <v>0</v>
      </c>
      <c r="R2687" s="638">
        <f t="shared" si="445"/>
        <v>0</v>
      </c>
      <c r="S2687" s="277" t="s">
        <v>159</v>
      </c>
      <c r="T2687" s="632">
        <v>0</v>
      </c>
      <c r="U2687" s="632"/>
      <c r="V2687" s="280">
        <v>0</v>
      </c>
      <c r="W2687" s="632">
        <v>0</v>
      </c>
      <c r="X2687" s="647"/>
    </row>
    <row r="2688" spans="2:24" s="50" customFormat="1" ht="14.25" thickBot="1">
      <c r="B2688" s="283" t="s">
        <v>158</v>
      </c>
      <c r="C2688" s="645">
        <f>SUM(I2657:J2661)</f>
        <v>66</v>
      </c>
      <c r="D2688" s="645"/>
      <c r="E2688" s="676">
        <f>SUM(K2657:K2661)</f>
        <v>64</v>
      </c>
      <c r="F2688" s="645"/>
      <c r="G2688" s="265">
        <f t="shared" si="443"/>
        <v>130</v>
      </c>
      <c r="H2688" s="283" t="s">
        <v>157</v>
      </c>
      <c r="I2688" s="648">
        <f>SUM(T2657:U2661)</f>
        <v>24</v>
      </c>
      <c r="J2688" s="648"/>
      <c r="K2688" s="304">
        <f>SUM(V2657:V2661)</f>
        <v>23</v>
      </c>
      <c r="L2688" s="265">
        <f t="shared" si="440"/>
        <v>47</v>
      </c>
      <c r="M2688" s="292" t="s">
        <v>161</v>
      </c>
      <c r="N2688" s="319"/>
      <c r="O2688" s="320"/>
      <c r="P2688" s="649">
        <f>Q2686/Q2690*100</f>
        <v>15.584415584415584</v>
      </c>
      <c r="Q2688" s="650"/>
      <c r="R2688" s="271" t="s">
        <v>160</v>
      </c>
    </row>
    <row r="2689" spans="2:24" s="50" customFormat="1" ht="14.25" thickBot="1">
      <c r="B2689" s="283" t="s">
        <v>156</v>
      </c>
      <c r="C2689" s="645">
        <f>SUM(I2662:J2666)</f>
        <v>102</v>
      </c>
      <c r="D2689" s="645"/>
      <c r="E2689" s="676">
        <f>SUM(K2662:K2666)</f>
        <v>105</v>
      </c>
      <c r="F2689" s="645"/>
      <c r="G2689" s="265">
        <f t="shared" si="443"/>
        <v>207</v>
      </c>
      <c r="H2689" s="283" t="s">
        <v>155</v>
      </c>
      <c r="I2689" s="648">
        <f>SUM(T2662:U2666)</f>
        <v>17</v>
      </c>
      <c r="J2689" s="648"/>
      <c r="K2689" s="304">
        <f>SUM(V2662:V2666)</f>
        <v>21</v>
      </c>
      <c r="L2689" s="265">
        <f t="shared" si="440"/>
        <v>38</v>
      </c>
    </row>
    <row r="2690" spans="2:24" s="50" customFormat="1">
      <c r="B2690" s="283" t="s">
        <v>154</v>
      </c>
      <c r="C2690" s="645">
        <f>SUM(I2667:J2671)</f>
        <v>101</v>
      </c>
      <c r="D2690" s="645"/>
      <c r="E2690" s="676">
        <f>SUM(K2667:K2671)</f>
        <v>103</v>
      </c>
      <c r="F2690" s="645"/>
      <c r="G2690" s="265">
        <f t="shared" si="443"/>
        <v>204</v>
      </c>
      <c r="H2690" s="283" t="s">
        <v>153</v>
      </c>
      <c r="I2690" s="648">
        <f>SUM(T2667:U2671)</f>
        <v>11</v>
      </c>
      <c r="J2690" s="648"/>
      <c r="K2690" s="304">
        <f>SUM(V2667:V2671)</f>
        <v>9</v>
      </c>
      <c r="L2690" s="265">
        <f>SUM(H2690:K2690)</f>
        <v>20</v>
      </c>
      <c r="M2690" s="639" t="s">
        <v>152</v>
      </c>
      <c r="N2690" s="635">
        <f>SUM(C2683:D2692,I2683:J2692,N2683:N2684)</f>
        <v>1380</v>
      </c>
      <c r="O2690" s="635">
        <f>SUM(E2683:F2692,K2683:K2692,O2683:P2684)</f>
        <v>1392</v>
      </c>
      <c r="P2690" s="635"/>
      <c r="Q2690" s="635">
        <f>SUM(N2690:P2692)</f>
        <v>2772</v>
      </c>
      <c r="R2690" s="637"/>
      <c r="S2690" s="621" t="s">
        <v>151</v>
      </c>
      <c r="T2690" s="623">
        <v>36</v>
      </c>
      <c r="U2690" s="623"/>
      <c r="V2690" s="623">
        <v>38</v>
      </c>
      <c r="W2690" s="623">
        <v>37</v>
      </c>
      <c r="X2690" s="625"/>
    </row>
    <row r="2691" spans="2:24" s="50" customFormat="1" ht="14.25" thickBot="1">
      <c r="B2691" s="283" t="s">
        <v>150</v>
      </c>
      <c r="C2691" s="645">
        <f>SUM(I2672:J2676)</f>
        <v>105</v>
      </c>
      <c r="D2691" s="645"/>
      <c r="E2691" s="676">
        <f>SUM(K2672:K2676)</f>
        <v>133</v>
      </c>
      <c r="F2691" s="645"/>
      <c r="G2691" s="265">
        <f>SUM(C2691:F2691)</f>
        <v>238</v>
      </c>
      <c r="H2691" s="283" t="s">
        <v>149</v>
      </c>
      <c r="I2691" s="648">
        <f>SUM(T2672:U2676)</f>
        <v>2</v>
      </c>
      <c r="J2691" s="648"/>
      <c r="K2691" s="304">
        <f>SUM(V2672:V2676)</f>
        <v>14</v>
      </c>
      <c r="L2691" s="265">
        <f>SUM(H2691:K2691)</f>
        <v>16</v>
      </c>
      <c r="M2691" s="640"/>
      <c r="N2691" s="636"/>
      <c r="O2691" s="636"/>
      <c r="P2691" s="636"/>
      <c r="Q2691" s="636"/>
      <c r="R2691" s="638"/>
      <c r="S2691" s="622"/>
      <c r="T2691" s="624"/>
      <c r="U2691" s="624"/>
      <c r="V2691" s="624"/>
      <c r="W2691" s="624"/>
      <c r="X2691" s="626"/>
    </row>
    <row r="2692" spans="2:24" s="50" customFormat="1" ht="14.25" thickBot="1">
      <c r="B2692" s="285" t="s">
        <v>148</v>
      </c>
      <c r="C2692" s="641">
        <f>SUM(I2677:J2681)</f>
        <v>96</v>
      </c>
      <c r="D2692" s="641"/>
      <c r="E2692" s="677">
        <f>SUM(K2677:K2681)</f>
        <v>113</v>
      </c>
      <c r="F2692" s="670"/>
      <c r="G2692" s="267">
        <f>SUM(C2692:F2692)</f>
        <v>209</v>
      </c>
      <c r="H2692" s="285" t="s">
        <v>147</v>
      </c>
      <c r="I2692" s="671">
        <f>SUM(T2677:U2681)</f>
        <v>1</v>
      </c>
      <c r="J2692" s="672"/>
      <c r="K2692" s="305">
        <f>SUM(V2677:V2681)</f>
        <v>2</v>
      </c>
      <c r="L2692" s="267">
        <f>SUM(H2692:K2692)</f>
        <v>3</v>
      </c>
      <c r="M2692" s="269" t="s">
        <v>7</v>
      </c>
      <c r="N2692" s="272"/>
      <c r="O2692" s="272"/>
      <c r="P2692" s="272"/>
      <c r="Q2692" s="673">
        <f>字別人口!Q148</f>
        <v>1014</v>
      </c>
      <c r="R2692" s="674"/>
      <c r="S2692" s="643" t="s">
        <v>146</v>
      </c>
      <c r="T2692" s="643"/>
      <c r="U2692" s="643"/>
      <c r="V2692" s="643"/>
      <c r="W2692" s="169">
        <v>64</v>
      </c>
      <c r="X2692" s="107">
        <v>74</v>
      </c>
    </row>
    <row r="2693" spans="2:24" s="50" customFormat="1"/>
    <row r="2695" spans="2:24" s="50" customFormat="1"/>
    <row r="2696" spans="2:24" s="50" customFormat="1" ht="13.5" customHeight="1">
      <c r="B2696" s="643" t="s">
        <v>1</v>
      </c>
      <c r="C2696" s="643"/>
      <c r="D2696" s="643" t="s">
        <v>2</v>
      </c>
      <c r="E2696" s="643"/>
      <c r="F2696" s="643"/>
      <c r="G2696" s="643"/>
      <c r="H2696" s="643"/>
      <c r="I2696" s="643"/>
      <c r="J2696" s="631" t="s">
        <v>338</v>
      </c>
      <c r="K2696" s="631"/>
      <c r="L2696" s="631"/>
      <c r="M2696" s="631"/>
      <c r="N2696" s="631"/>
      <c r="O2696" s="631"/>
      <c r="P2696" s="631"/>
      <c r="U2696" s="193" t="str">
        <f>$U$2</f>
        <v>平成29年11月30日</v>
      </c>
      <c r="V2696" s="193"/>
      <c r="W2696" s="193"/>
      <c r="X2696" s="193" t="s">
        <v>0</v>
      </c>
    </row>
    <row r="2697" spans="2:24" s="50" customFormat="1" ht="13.5" customHeight="1">
      <c r="B2697" s="643" t="s">
        <v>282</v>
      </c>
      <c r="C2697" s="643"/>
      <c r="D2697" s="643" t="s">
        <v>79</v>
      </c>
      <c r="E2697" s="643"/>
      <c r="F2697" s="643"/>
      <c r="G2697" s="643"/>
      <c r="H2697" s="260"/>
      <c r="I2697" s="260"/>
      <c r="J2697" s="631"/>
      <c r="K2697" s="631"/>
      <c r="L2697" s="631"/>
      <c r="M2697" s="631"/>
      <c r="N2697" s="631"/>
      <c r="O2697" s="631"/>
      <c r="P2697" s="631"/>
      <c r="U2697" s="193" t="str">
        <f>$U$3</f>
        <v>平成29年12月 1日</v>
      </c>
      <c r="V2697" s="193"/>
      <c r="W2697" s="193"/>
      <c r="X2697" s="193" t="s">
        <v>3</v>
      </c>
    </row>
    <row r="2698" spans="2:24" s="50" customFormat="1" ht="13.5" customHeight="1" thickBot="1">
      <c r="J2698" s="273"/>
      <c r="K2698" s="273"/>
      <c r="L2698" s="273"/>
      <c r="M2698" s="273"/>
      <c r="N2698" s="273"/>
      <c r="O2698" s="273"/>
      <c r="P2698" s="273"/>
      <c r="U2698" s="260"/>
      <c r="X2698" s="260"/>
    </row>
    <row r="2699" spans="2:24" s="50" customFormat="1">
      <c r="B2699" s="294" t="s">
        <v>280</v>
      </c>
      <c r="C2699" s="642" t="s">
        <v>4</v>
      </c>
      <c r="D2699" s="642"/>
      <c r="E2699" s="642" t="s">
        <v>5</v>
      </c>
      <c r="F2699" s="642"/>
      <c r="G2699" s="295" t="s">
        <v>6</v>
      </c>
      <c r="H2699" s="294" t="s">
        <v>280</v>
      </c>
      <c r="I2699" s="642" t="s">
        <v>4</v>
      </c>
      <c r="J2699" s="642"/>
      <c r="K2699" s="296" t="s">
        <v>5</v>
      </c>
      <c r="L2699" s="295" t="s">
        <v>6</v>
      </c>
      <c r="M2699" s="294" t="s">
        <v>280</v>
      </c>
      <c r="N2699" s="296" t="s">
        <v>4</v>
      </c>
      <c r="O2699" s="642" t="s">
        <v>5</v>
      </c>
      <c r="P2699" s="642"/>
      <c r="Q2699" s="642" t="s">
        <v>6</v>
      </c>
      <c r="R2699" s="646"/>
      <c r="S2699" s="294" t="s">
        <v>280</v>
      </c>
      <c r="T2699" s="642" t="s">
        <v>4</v>
      </c>
      <c r="U2699" s="642"/>
      <c r="V2699" s="296" t="s">
        <v>5</v>
      </c>
      <c r="W2699" s="642" t="s">
        <v>6</v>
      </c>
      <c r="X2699" s="646"/>
    </row>
    <row r="2700" spans="2:24" s="50" customFormat="1">
      <c r="B2700" s="297" t="s">
        <v>279</v>
      </c>
      <c r="C2700" s="629">
        <v>9</v>
      </c>
      <c r="D2700" s="629"/>
      <c r="E2700" s="629">
        <v>10</v>
      </c>
      <c r="F2700" s="629"/>
      <c r="G2700" s="298">
        <v>19</v>
      </c>
      <c r="H2700" s="297" t="s">
        <v>278</v>
      </c>
      <c r="I2700" s="629">
        <v>7</v>
      </c>
      <c r="J2700" s="629"/>
      <c r="K2700" s="299">
        <v>9</v>
      </c>
      <c r="L2700" s="298">
        <v>16</v>
      </c>
      <c r="M2700" s="297" t="s">
        <v>277</v>
      </c>
      <c r="N2700" s="299">
        <v>6</v>
      </c>
      <c r="O2700" s="629">
        <v>5</v>
      </c>
      <c r="P2700" s="629"/>
      <c r="Q2700" s="629">
        <v>11</v>
      </c>
      <c r="R2700" s="630"/>
      <c r="S2700" s="297" t="s">
        <v>276</v>
      </c>
      <c r="T2700" s="629">
        <v>3</v>
      </c>
      <c r="U2700" s="629"/>
      <c r="V2700" s="299">
        <v>4</v>
      </c>
      <c r="W2700" s="629">
        <v>7</v>
      </c>
      <c r="X2700" s="630"/>
    </row>
    <row r="2701" spans="2:24" s="50" customFormat="1">
      <c r="B2701" s="275" t="s">
        <v>275</v>
      </c>
      <c r="C2701" s="627">
        <v>14</v>
      </c>
      <c r="D2701" s="627"/>
      <c r="E2701" s="627">
        <v>1</v>
      </c>
      <c r="F2701" s="627"/>
      <c r="G2701" s="276">
        <v>15</v>
      </c>
      <c r="H2701" s="275" t="s">
        <v>274</v>
      </c>
      <c r="I2701" s="627">
        <v>6</v>
      </c>
      <c r="J2701" s="627"/>
      <c r="K2701" s="279">
        <v>9</v>
      </c>
      <c r="L2701" s="276">
        <v>15</v>
      </c>
      <c r="M2701" s="275" t="s">
        <v>273</v>
      </c>
      <c r="N2701" s="279">
        <v>6</v>
      </c>
      <c r="O2701" s="627">
        <v>8</v>
      </c>
      <c r="P2701" s="627"/>
      <c r="Q2701" s="627">
        <v>14</v>
      </c>
      <c r="R2701" s="628"/>
      <c r="S2701" s="275" t="s">
        <v>272</v>
      </c>
      <c r="T2701" s="627">
        <v>4</v>
      </c>
      <c r="U2701" s="627"/>
      <c r="V2701" s="279">
        <v>3</v>
      </c>
      <c r="W2701" s="627">
        <v>7</v>
      </c>
      <c r="X2701" s="628"/>
    </row>
    <row r="2702" spans="2:24" s="50" customFormat="1">
      <c r="B2702" s="275" t="s">
        <v>271</v>
      </c>
      <c r="C2702" s="627">
        <v>15</v>
      </c>
      <c r="D2702" s="627"/>
      <c r="E2702" s="627">
        <v>14</v>
      </c>
      <c r="F2702" s="627"/>
      <c r="G2702" s="276">
        <v>29</v>
      </c>
      <c r="H2702" s="275" t="s">
        <v>270</v>
      </c>
      <c r="I2702" s="627">
        <v>7</v>
      </c>
      <c r="J2702" s="627"/>
      <c r="K2702" s="279">
        <v>10</v>
      </c>
      <c r="L2702" s="276">
        <v>17</v>
      </c>
      <c r="M2702" s="275" t="s">
        <v>269</v>
      </c>
      <c r="N2702" s="279">
        <v>9</v>
      </c>
      <c r="O2702" s="627">
        <v>7</v>
      </c>
      <c r="P2702" s="627"/>
      <c r="Q2702" s="627">
        <v>16</v>
      </c>
      <c r="R2702" s="628"/>
      <c r="S2702" s="275" t="s">
        <v>268</v>
      </c>
      <c r="T2702" s="627">
        <v>4</v>
      </c>
      <c r="U2702" s="627"/>
      <c r="V2702" s="279">
        <v>5</v>
      </c>
      <c r="W2702" s="627">
        <v>9</v>
      </c>
      <c r="X2702" s="628"/>
    </row>
    <row r="2703" spans="2:24" s="50" customFormat="1">
      <c r="B2703" s="275" t="s">
        <v>267</v>
      </c>
      <c r="C2703" s="627">
        <v>15</v>
      </c>
      <c r="D2703" s="627"/>
      <c r="E2703" s="627">
        <v>11</v>
      </c>
      <c r="F2703" s="627"/>
      <c r="G2703" s="276">
        <v>26</v>
      </c>
      <c r="H2703" s="275" t="s">
        <v>266</v>
      </c>
      <c r="I2703" s="627">
        <v>4</v>
      </c>
      <c r="J2703" s="627"/>
      <c r="K2703" s="279">
        <v>4</v>
      </c>
      <c r="L2703" s="276">
        <v>8</v>
      </c>
      <c r="M2703" s="275" t="s">
        <v>265</v>
      </c>
      <c r="N2703" s="279">
        <v>9</v>
      </c>
      <c r="O2703" s="627">
        <v>6</v>
      </c>
      <c r="P2703" s="627"/>
      <c r="Q2703" s="627">
        <v>15</v>
      </c>
      <c r="R2703" s="628"/>
      <c r="S2703" s="275" t="s">
        <v>264</v>
      </c>
      <c r="T2703" s="627">
        <v>2</v>
      </c>
      <c r="U2703" s="627"/>
      <c r="V2703" s="279">
        <v>3</v>
      </c>
      <c r="W2703" s="627">
        <v>5</v>
      </c>
      <c r="X2703" s="628"/>
    </row>
    <row r="2704" spans="2:24" s="50" customFormat="1">
      <c r="B2704" s="300" t="s">
        <v>263</v>
      </c>
      <c r="C2704" s="466">
        <v>13</v>
      </c>
      <c r="D2704" s="466"/>
      <c r="E2704" s="466">
        <v>5</v>
      </c>
      <c r="F2704" s="466"/>
      <c r="G2704" s="301">
        <v>18</v>
      </c>
      <c r="H2704" s="300" t="s">
        <v>262</v>
      </c>
      <c r="I2704" s="466">
        <v>6</v>
      </c>
      <c r="J2704" s="466"/>
      <c r="K2704" s="196">
        <v>14</v>
      </c>
      <c r="L2704" s="301">
        <v>20</v>
      </c>
      <c r="M2704" s="300" t="s">
        <v>261</v>
      </c>
      <c r="N2704" s="196">
        <v>6</v>
      </c>
      <c r="O2704" s="466">
        <v>10</v>
      </c>
      <c r="P2704" s="466"/>
      <c r="Q2704" s="466">
        <v>16</v>
      </c>
      <c r="R2704" s="618"/>
      <c r="S2704" s="300" t="s">
        <v>260</v>
      </c>
      <c r="T2704" s="466">
        <v>1</v>
      </c>
      <c r="U2704" s="466"/>
      <c r="V2704" s="196">
        <v>3</v>
      </c>
      <c r="W2704" s="466">
        <v>4</v>
      </c>
      <c r="X2704" s="618"/>
    </row>
    <row r="2705" spans="2:24" s="50" customFormat="1">
      <c r="B2705" s="275" t="s">
        <v>259</v>
      </c>
      <c r="C2705" s="627">
        <v>14</v>
      </c>
      <c r="D2705" s="627"/>
      <c r="E2705" s="627">
        <v>11</v>
      </c>
      <c r="F2705" s="627"/>
      <c r="G2705" s="276">
        <v>25</v>
      </c>
      <c r="H2705" s="275" t="s">
        <v>258</v>
      </c>
      <c r="I2705" s="627">
        <v>16</v>
      </c>
      <c r="J2705" s="627"/>
      <c r="K2705" s="279">
        <v>16</v>
      </c>
      <c r="L2705" s="276">
        <v>32</v>
      </c>
      <c r="M2705" s="275" t="s">
        <v>257</v>
      </c>
      <c r="N2705" s="279">
        <v>6</v>
      </c>
      <c r="O2705" s="627">
        <v>8</v>
      </c>
      <c r="P2705" s="627"/>
      <c r="Q2705" s="627">
        <v>14</v>
      </c>
      <c r="R2705" s="628"/>
      <c r="S2705" s="275" t="s">
        <v>256</v>
      </c>
      <c r="T2705" s="627">
        <v>2</v>
      </c>
      <c r="U2705" s="627"/>
      <c r="V2705" s="279">
        <v>2</v>
      </c>
      <c r="W2705" s="627">
        <v>4</v>
      </c>
      <c r="X2705" s="628"/>
    </row>
    <row r="2706" spans="2:24" s="50" customFormat="1">
      <c r="B2706" s="275" t="s">
        <v>255</v>
      </c>
      <c r="C2706" s="627">
        <v>7</v>
      </c>
      <c r="D2706" s="627"/>
      <c r="E2706" s="627">
        <v>10</v>
      </c>
      <c r="F2706" s="627"/>
      <c r="G2706" s="276">
        <v>17</v>
      </c>
      <c r="H2706" s="275" t="s">
        <v>254</v>
      </c>
      <c r="I2706" s="627">
        <v>8</v>
      </c>
      <c r="J2706" s="627"/>
      <c r="K2706" s="279">
        <v>8</v>
      </c>
      <c r="L2706" s="276">
        <v>16</v>
      </c>
      <c r="M2706" s="275" t="s">
        <v>253</v>
      </c>
      <c r="N2706" s="279">
        <v>8</v>
      </c>
      <c r="O2706" s="627">
        <v>11</v>
      </c>
      <c r="P2706" s="627"/>
      <c r="Q2706" s="627">
        <v>19</v>
      </c>
      <c r="R2706" s="628"/>
      <c r="S2706" s="275" t="s">
        <v>252</v>
      </c>
      <c r="T2706" s="627">
        <v>2</v>
      </c>
      <c r="U2706" s="627"/>
      <c r="V2706" s="279">
        <v>3</v>
      </c>
      <c r="W2706" s="627">
        <v>5</v>
      </c>
      <c r="X2706" s="628"/>
    </row>
    <row r="2707" spans="2:24" s="50" customFormat="1">
      <c r="B2707" s="275" t="s">
        <v>251</v>
      </c>
      <c r="C2707" s="627">
        <v>8</v>
      </c>
      <c r="D2707" s="627"/>
      <c r="E2707" s="627">
        <v>9</v>
      </c>
      <c r="F2707" s="627"/>
      <c r="G2707" s="276">
        <v>17</v>
      </c>
      <c r="H2707" s="275" t="s">
        <v>250</v>
      </c>
      <c r="I2707" s="627">
        <v>17</v>
      </c>
      <c r="J2707" s="627"/>
      <c r="K2707" s="279">
        <v>11</v>
      </c>
      <c r="L2707" s="276">
        <v>28</v>
      </c>
      <c r="M2707" s="275" t="s">
        <v>249</v>
      </c>
      <c r="N2707" s="279">
        <v>12</v>
      </c>
      <c r="O2707" s="627">
        <v>6</v>
      </c>
      <c r="P2707" s="627"/>
      <c r="Q2707" s="627">
        <v>18</v>
      </c>
      <c r="R2707" s="628"/>
      <c r="S2707" s="275" t="s">
        <v>248</v>
      </c>
      <c r="T2707" s="627">
        <v>0</v>
      </c>
      <c r="U2707" s="627"/>
      <c r="V2707" s="279">
        <v>1</v>
      </c>
      <c r="W2707" s="627">
        <v>1</v>
      </c>
      <c r="X2707" s="628"/>
    </row>
    <row r="2708" spans="2:24" s="50" customFormat="1">
      <c r="B2708" s="275" t="s">
        <v>247</v>
      </c>
      <c r="C2708" s="627">
        <v>6</v>
      </c>
      <c r="D2708" s="627"/>
      <c r="E2708" s="627">
        <v>13</v>
      </c>
      <c r="F2708" s="627"/>
      <c r="G2708" s="276">
        <v>19</v>
      </c>
      <c r="H2708" s="275" t="s">
        <v>246</v>
      </c>
      <c r="I2708" s="627">
        <v>11</v>
      </c>
      <c r="J2708" s="627"/>
      <c r="K2708" s="279">
        <v>15</v>
      </c>
      <c r="L2708" s="276">
        <v>26</v>
      </c>
      <c r="M2708" s="275" t="s">
        <v>245</v>
      </c>
      <c r="N2708" s="279">
        <v>7</v>
      </c>
      <c r="O2708" s="627">
        <v>8</v>
      </c>
      <c r="P2708" s="627"/>
      <c r="Q2708" s="627">
        <v>15</v>
      </c>
      <c r="R2708" s="628"/>
      <c r="S2708" s="275" t="s">
        <v>244</v>
      </c>
      <c r="T2708" s="627">
        <v>1</v>
      </c>
      <c r="U2708" s="627"/>
      <c r="V2708" s="279">
        <v>4</v>
      </c>
      <c r="W2708" s="627">
        <v>5</v>
      </c>
      <c r="X2708" s="628"/>
    </row>
    <row r="2709" spans="2:24" s="50" customFormat="1">
      <c r="B2709" s="300" t="s">
        <v>243</v>
      </c>
      <c r="C2709" s="466">
        <v>9</v>
      </c>
      <c r="D2709" s="466"/>
      <c r="E2709" s="466">
        <v>8</v>
      </c>
      <c r="F2709" s="466"/>
      <c r="G2709" s="301">
        <v>17</v>
      </c>
      <c r="H2709" s="300" t="s">
        <v>242</v>
      </c>
      <c r="I2709" s="466">
        <v>19</v>
      </c>
      <c r="J2709" s="466"/>
      <c r="K2709" s="196">
        <v>17</v>
      </c>
      <c r="L2709" s="301">
        <v>36</v>
      </c>
      <c r="M2709" s="300" t="s">
        <v>241</v>
      </c>
      <c r="N2709" s="196">
        <v>7</v>
      </c>
      <c r="O2709" s="466">
        <v>19</v>
      </c>
      <c r="P2709" s="466"/>
      <c r="Q2709" s="466">
        <v>26</v>
      </c>
      <c r="R2709" s="618"/>
      <c r="S2709" s="300" t="s">
        <v>240</v>
      </c>
      <c r="T2709" s="466">
        <v>2</v>
      </c>
      <c r="U2709" s="466"/>
      <c r="V2709" s="196">
        <v>1</v>
      </c>
      <c r="W2709" s="466">
        <v>3</v>
      </c>
      <c r="X2709" s="618"/>
    </row>
    <row r="2710" spans="2:24" s="50" customFormat="1">
      <c r="B2710" s="275" t="s">
        <v>239</v>
      </c>
      <c r="C2710" s="627">
        <v>8</v>
      </c>
      <c r="D2710" s="627"/>
      <c r="E2710" s="627">
        <v>10</v>
      </c>
      <c r="F2710" s="627"/>
      <c r="G2710" s="276">
        <v>18</v>
      </c>
      <c r="H2710" s="275" t="s">
        <v>238</v>
      </c>
      <c r="I2710" s="627">
        <v>13</v>
      </c>
      <c r="J2710" s="627"/>
      <c r="K2710" s="279">
        <v>11</v>
      </c>
      <c r="L2710" s="276">
        <v>24</v>
      </c>
      <c r="M2710" s="275" t="s">
        <v>237</v>
      </c>
      <c r="N2710" s="279">
        <v>7</v>
      </c>
      <c r="O2710" s="627">
        <v>7</v>
      </c>
      <c r="P2710" s="627"/>
      <c r="Q2710" s="627">
        <v>14</v>
      </c>
      <c r="R2710" s="628"/>
      <c r="S2710" s="275" t="s">
        <v>236</v>
      </c>
      <c r="T2710" s="627">
        <v>1</v>
      </c>
      <c r="U2710" s="627"/>
      <c r="V2710" s="279">
        <v>6</v>
      </c>
      <c r="W2710" s="627">
        <v>7</v>
      </c>
      <c r="X2710" s="628"/>
    </row>
    <row r="2711" spans="2:24" s="50" customFormat="1">
      <c r="B2711" s="275" t="s">
        <v>235</v>
      </c>
      <c r="C2711" s="627">
        <v>13</v>
      </c>
      <c r="D2711" s="627"/>
      <c r="E2711" s="627">
        <v>5</v>
      </c>
      <c r="F2711" s="627"/>
      <c r="G2711" s="276">
        <v>18</v>
      </c>
      <c r="H2711" s="275" t="s">
        <v>234</v>
      </c>
      <c r="I2711" s="627">
        <v>12</v>
      </c>
      <c r="J2711" s="627"/>
      <c r="K2711" s="279">
        <v>18</v>
      </c>
      <c r="L2711" s="276">
        <v>30</v>
      </c>
      <c r="M2711" s="275" t="s">
        <v>233</v>
      </c>
      <c r="N2711" s="279">
        <v>6</v>
      </c>
      <c r="O2711" s="627">
        <v>15</v>
      </c>
      <c r="P2711" s="627"/>
      <c r="Q2711" s="627">
        <v>21</v>
      </c>
      <c r="R2711" s="628"/>
      <c r="S2711" s="275" t="s">
        <v>232</v>
      </c>
      <c r="T2711" s="627">
        <v>1</v>
      </c>
      <c r="U2711" s="627"/>
      <c r="V2711" s="279">
        <v>3</v>
      </c>
      <c r="W2711" s="627">
        <v>4</v>
      </c>
      <c r="X2711" s="628"/>
    </row>
    <row r="2712" spans="2:24" s="50" customFormat="1">
      <c r="B2712" s="275" t="s">
        <v>231</v>
      </c>
      <c r="C2712" s="627">
        <v>9</v>
      </c>
      <c r="D2712" s="627"/>
      <c r="E2712" s="627">
        <v>11</v>
      </c>
      <c r="F2712" s="627"/>
      <c r="G2712" s="276">
        <v>20</v>
      </c>
      <c r="H2712" s="275" t="s">
        <v>230</v>
      </c>
      <c r="I2712" s="627">
        <v>4</v>
      </c>
      <c r="J2712" s="627"/>
      <c r="K2712" s="279">
        <v>6</v>
      </c>
      <c r="L2712" s="276">
        <v>10</v>
      </c>
      <c r="M2712" s="275" t="s">
        <v>229</v>
      </c>
      <c r="N2712" s="279">
        <v>21</v>
      </c>
      <c r="O2712" s="627">
        <v>17</v>
      </c>
      <c r="P2712" s="627"/>
      <c r="Q2712" s="627">
        <v>38</v>
      </c>
      <c r="R2712" s="628"/>
      <c r="S2712" s="275" t="s">
        <v>228</v>
      </c>
      <c r="T2712" s="627">
        <v>2</v>
      </c>
      <c r="U2712" s="627"/>
      <c r="V2712" s="279">
        <v>1</v>
      </c>
      <c r="W2712" s="627">
        <v>3</v>
      </c>
      <c r="X2712" s="628"/>
    </row>
    <row r="2713" spans="2:24" s="50" customFormat="1">
      <c r="B2713" s="275" t="s">
        <v>227</v>
      </c>
      <c r="C2713" s="627">
        <v>6</v>
      </c>
      <c r="D2713" s="627"/>
      <c r="E2713" s="627">
        <v>10</v>
      </c>
      <c r="F2713" s="627"/>
      <c r="G2713" s="276">
        <v>16</v>
      </c>
      <c r="H2713" s="275" t="s">
        <v>226</v>
      </c>
      <c r="I2713" s="627">
        <v>15</v>
      </c>
      <c r="J2713" s="627"/>
      <c r="K2713" s="279">
        <v>15</v>
      </c>
      <c r="L2713" s="276">
        <v>30</v>
      </c>
      <c r="M2713" s="275" t="s">
        <v>225</v>
      </c>
      <c r="N2713" s="279">
        <v>11</v>
      </c>
      <c r="O2713" s="627">
        <v>11</v>
      </c>
      <c r="P2713" s="627"/>
      <c r="Q2713" s="627">
        <v>22</v>
      </c>
      <c r="R2713" s="628"/>
      <c r="S2713" s="275" t="s">
        <v>224</v>
      </c>
      <c r="T2713" s="627">
        <v>1</v>
      </c>
      <c r="U2713" s="627"/>
      <c r="V2713" s="279">
        <v>3</v>
      </c>
      <c r="W2713" s="627">
        <v>4</v>
      </c>
      <c r="X2713" s="628"/>
    </row>
    <row r="2714" spans="2:24" s="50" customFormat="1">
      <c r="B2714" s="300" t="s">
        <v>223</v>
      </c>
      <c r="C2714" s="466">
        <v>12</v>
      </c>
      <c r="D2714" s="466"/>
      <c r="E2714" s="466">
        <v>5</v>
      </c>
      <c r="F2714" s="466"/>
      <c r="G2714" s="301">
        <v>17</v>
      </c>
      <c r="H2714" s="300" t="s">
        <v>222</v>
      </c>
      <c r="I2714" s="466">
        <v>9</v>
      </c>
      <c r="J2714" s="466"/>
      <c r="K2714" s="196">
        <v>15</v>
      </c>
      <c r="L2714" s="301">
        <v>24</v>
      </c>
      <c r="M2714" s="300" t="s">
        <v>221</v>
      </c>
      <c r="N2714" s="196">
        <v>13</v>
      </c>
      <c r="O2714" s="466">
        <v>15</v>
      </c>
      <c r="P2714" s="466"/>
      <c r="Q2714" s="466">
        <v>28</v>
      </c>
      <c r="R2714" s="618"/>
      <c r="S2714" s="300" t="s">
        <v>220</v>
      </c>
      <c r="T2714" s="466">
        <v>1</v>
      </c>
      <c r="U2714" s="466"/>
      <c r="V2714" s="196">
        <v>2</v>
      </c>
      <c r="W2714" s="466">
        <v>3</v>
      </c>
      <c r="X2714" s="618"/>
    </row>
    <row r="2715" spans="2:24" s="50" customFormat="1">
      <c r="B2715" s="275" t="s">
        <v>219</v>
      </c>
      <c r="C2715" s="627">
        <v>5</v>
      </c>
      <c r="D2715" s="627"/>
      <c r="E2715" s="627">
        <v>8</v>
      </c>
      <c r="F2715" s="627"/>
      <c r="G2715" s="276">
        <v>13</v>
      </c>
      <c r="H2715" s="275" t="s">
        <v>218</v>
      </c>
      <c r="I2715" s="627">
        <v>14</v>
      </c>
      <c r="J2715" s="627"/>
      <c r="K2715" s="279">
        <v>6</v>
      </c>
      <c r="L2715" s="276">
        <v>20</v>
      </c>
      <c r="M2715" s="275" t="s">
        <v>217</v>
      </c>
      <c r="N2715" s="279">
        <v>16</v>
      </c>
      <c r="O2715" s="627">
        <v>12</v>
      </c>
      <c r="P2715" s="627"/>
      <c r="Q2715" s="627">
        <v>28</v>
      </c>
      <c r="R2715" s="628"/>
      <c r="S2715" s="275" t="s">
        <v>216</v>
      </c>
      <c r="T2715" s="627">
        <v>0</v>
      </c>
      <c r="U2715" s="627"/>
      <c r="V2715" s="279">
        <v>2</v>
      </c>
      <c r="W2715" s="627">
        <v>2</v>
      </c>
      <c r="X2715" s="628"/>
    </row>
    <row r="2716" spans="2:24" s="50" customFormat="1">
      <c r="B2716" s="275" t="s">
        <v>215</v>
      </c>
      <c r="C2716" s="627">
        <v>6</v>
      </c>
      <c r="D2716" s="627"/>
      <c r="E2716" s="627">
        <v>8</v>
      </c>
      <c r="F2716" s="627"/>
      <c r="G2716" s="276">
        <v>14</v>
      </c>
      <c r="H2716" s="275" t="s">
        <v>214</v>
      </c>
      <c r="I2716" s="627">
        <v>11</v>
      </c>
      <c r="J2716" s="627"/>
      <c r="K2716" s="279">
        <v>9</v>
      </c>
      <c r="L2716" s="276">
        <v>20</v>
      </c>
      <c r="M2716" s="275" t="s">
        <v>213</v>
      </c>
      <c r="N2716" s="279">
        <v>20</v>
      </c>
      <c r="O2716" s="627">
        <v>14</v>
      </c>
      <c r="P2716" s="627"/>
      <c r="Q2716" s="627">
        <v>34</v>
      </c>
      <c r="R2716" s="628"/>
      <c r="S2716" s="275" t="s">
        <v>212</v>
      </c>
      <c r="T2716" s="627">
        <v>1</v>
      </c>
      <c r="U2716" s="627"/>
      <c r="V2716" s="279">
        <v>1</v>
      </c>
      <c r="W2716" s="627">
        <v>2</v>
      </c>
      <c r="X2716" s="628"/>
    </row>
    <row r="2717" spans="2:24" s="50" customFormat="1">
      <c r="B2717" s="275" t="s">
        <v>211</v>
      </c>
      <c r="C2717" s="627">
        <v>7</v>
      </c>
      <c r="D2717" s="627"/>
      <c r="E2717" s="627">
        <v>5</v>
      </c>
      <c r="F2717" s="627"/>
      <c r="G2717" s="276">
        <v>12</v>
      </c>
      <c r="H2717" s="275" t="s">
        <v>210</v>
      </c>
      <c r="I2717" s="627">
        <v>10</v>
      </c>
      <c r="J2717" s="627"/>
      <c r="K2717" s="279">
        <v>14</v>
      </c>
      <c r="L2717" s="276">
        <v>24</v>
      </c>
      <c r="M2717" s="275" t="s">
        <v>209</v>
      </c>
      <c r="N2717" s="279">
        <v>15</v>
      </c>
      <c r="O2717" s="627">
        <v>13</v>
      </c>
      <c r="P2717" s="627"/>
      <c r="Q2717" s="627">
        <v>28</v>
      </c>
      <c r="R2717" s="628"/>
      <c r="S2717" s="275" t="s">
        <v>208</v>
      </c>
      <c r="T2717" s="627">
        <v>0</v>
      </c>
      <c r="U2717" s="627"/>
      <c r="V2717" s="279">
        <v>1</v>
      </c>
      <c r="W2717" s="627">
        <v>1</v>
      </c>
      <c r="X2717" s="628"/>
    </row>
    <row r="2718" spans="2:24" s="50" customFormat="1">
      <c r="B2718" s="275" t="s">
        <v>207</v>
      </c>
      <c r="C2718" s="627">
        <v>10</v>
      </c>
      <c r="D2718" s="627"/>
      <c r="E2718" s="627">
        <v>6</v>
      </c>
      <c r="F2718" s="627"/>
      <c r="G2718" s="276">
        <v>16</v>
      </c>
      <c r="H2718" s="275" t="s">
        <v>206</v>
      </c>
      <c r="I2718" s="627">
        <v>16</v>
      </c>
      <c r="J2718" s="627"/>
      <c r="K2718" s="279">
        <v>12</v>
      </c>
      <c r="L2718" s="276">
        <v>28</v>
      </c>
      <c r="M2718" s="275" t="s">
        <v>205</v>
      </c>
      <c r="N2718" s="279">
        <v>11</v>
      </c>
      <c r="O2718" s="627">
        <v>12</v>
      </c>
      <c r="P2718" s="627"/>
      <c r="Q2718" s="627">
        <v>23</v>
      </c>
      <c r="R2718" s="628"/>
      <c r="S2718" s="275" t="s">
        <v>204</v>
      </c>
      <c r="T2718" s="627">
        <v>0</v>
      </c>
      <c r="U2718" s="627"/>
      <c r="V2718" s="279">
        <v>1</v>
      </c>
      <c r="W2718" s="627">
        <v>1</v>
      </c>
      <c r="X2718" s="628"/>
    </row>
    <row r="2719" spans="2:24" s="50" customFormat="1">
      <c r="B2719" s="300" t="s">
        <v>203</v>
      </c>
      <c r="C2719" s="466">
        <v>12</v>
      </c>
      <c r="D2719" s="466"/>
      <c r="E2719" s="466">
        <v>6</v>
      </c>
      <c r="F2719" s="466"/>
      <c r="G2719" s="301">
        <v>18</v>
      </c>
      <c r="H2719" s="300" t="s">
        <v>202</v>
      </c>
      <c r="I2719" s="466">
        <v>8</v>
      </c>
      <c r="J2719" s="466"/>
      <c r="K2719" s="196">
        <v>12</v>
      </c>
      <c r="L2719" s="301">
        <v>20</v>
      </c>
      <c r="M2719" s="300" t="s">
        <v>201</v>
      </c>
      <c r="N2719" s="196">
        <v>14</v>
      </c>
      <c r="O2719" s="466">
        <v>8</v>
      </c>
      <c r="P2719" s="466"/>
      <c r="Q2719" s="466">
        <v>22</v>
      </c>
      <c r="R2719" s="618"/>
      <c r="S2719" s="300" t="s">
        <v>200</v>
      </c>
      <c r="T2719" s="466">
        <v>0</v>
      </c>
      <c r="U2719" s="466"/>
      <c r="V2719" s="196">
        <v>0</v>
      </c>
      <c r="W2719" s="466">
        <v>0</v>
      </c>
      <c r="X2719" s="618"/>
    </row>
    <row r="2720" spans="2:24" s="50" customFormat="1">
      <c r="B2720" s="275" t="s">
        <v>199</v>
      </c>
      <c r="C2720" s="627">
        <v>9</v>
      </c>
      <c r="D2720" s="627"/>
      <c r="E2720" s="627">
        <v>6</v>
      </c>
      <c r="F2720" s="627"/>
      <c r="G2720" s="276">
        <v>15</v>
      </c>
      <c r="H2720" s="275" t="s">
        <v>198</v>
      </c>
      <c r="I2720" s="627">
        <v>11</v>
      </c>
      <c r="J2720" s="627"/>
      <c r="K2720" s="279">
        <v>6</v>
      </c>
      <c r="L2720" s="276">
        <v>17</v>
      </c>
      <c r="M2720" s="275" t="s">
        <v>197</v>
      </c>
      <c r="N2720" s="279">
        <v>7</v>
      </c>
      <c r="O2720" s="627">
        <v>10</v>
      </c>
      <c r="P2720" s="627"/>
      <c r="Q2720" s="627">
        <v>17</v>
      </c>
      <c r="R2720" s="628"/>
      <c r="S2720" s="297" t="s">
        <v>196</v>
      </c>
      <c r="T2720" s="629">
        <v>0</v>
      </c>
      <c r="U2720" s="629"/>
      <c r="V2720" s="299">
        <v>0</v>
      </c>
      <c r="W2720" s="629">
        <v>0</v>
      </c>
      <c r="X2720" s="630"/>
    </row>
    <row r="2721" spans="2:24" s="50" customFormat="1">
      <c r="B2721" s="275" t="s">
        <v>195</v>
      </c>
      <c r="C2721" s="627">
        <v>8</v>
      </c>
      <c r="D2721" s="627"/>
      <c r="E2721" s="627">
        <v>11</v>
      </c>
      <c r="F2721" s="627"/>
      <c r="G2721" s="276">
        <v>19</v>
      </c>
      <c r="H2721" s="275" t="s">
        <v>194</v>
      </c>
      <c r="I2721" s="627">
        <v>8</v>
      </c>
      <c r="J2721" s="627"/>
      <c r="K2721" s="279">
        <v>5</v>
      </c>
      <c r="L2721" s="276">
        <v>13</v>
      </c>
      <c r="M2721" s="275" t="s">
        <v>193</v>
      </c>
      <c r="N2721" s="279">
        <v>6</v>
      </c>
      <c r="O2721" s="627">
        <v>2</v>
      </c>
      <c r="P2721" s="627"/>
      <c r="Q2721" s="627">
        <v>8</v>
      </c>
      <c r="R2721" s="628"/>
      <c r="S2721" s="275" t="s">
        <v>192</v>
      </c>
      <c r="T2721" s="627">
        <v>0</v>
      </c>
      <c r="U2721" s="627"/>
      <c r="V2721" s="279">
        <v>0</v>
      </c>
      <c r="W2721" s="627">
        <v>0</v>
      </c>
      <c r="X2721" s="628"/>
    </row>
    <row r="2722" spans="2:24" s="50" customFormat="1">
      <c r="B2722" s="275" t="s">
        <v>191</v>
      </c>
      <c r="C2722" s="627">
        <v>8</v>
      </c>
      <c r="D2722" s="627"/>
      <c r="E2722" s="627">
        <v>2</v>
      </c>
      <c r="F2722" s="627"/>
      <c r="G2722" s="276">
        <v>10</v>
      </c>
      <c r="H2722" s="275" t="s">
        <v>190</v>
      </c>
      <c r="I2722" s="627">
        <v>6</v>
      </c>
      <c r="J2722" s="627"/>
      <c r="K2722" s="279">
        <v>6</v>
      </c>
      <c r="L2722" s="276">
        <v>12</v>
      </c>
      <c r="M2722" s="275" t="s">
        <v>189</v>
      </c>
      <c r="N2722" s="279">
        <v>3</v>
      </c>
      <c r="O2722" s="627">
        <v>6</v>
      </c>
      <c r="P2722" s="627"/>
      <c r="Q2722" s="627">
        <v>9</v>
      </c>
      <c r="R2722" s="628"/>
      <c r="S2722" s="275" t="s">
        <v>188</v>
      </c>
      <c r="T2722" s="627">
        <v>0</v>
      </c>
      <c r="U2722" s="627"/>
      <c r="V2722" s="279">
        <v>0</v>
      </c>
      <c r="W2722" s="627">
        <v>0</v>
      </c>
      <c r="X2722" s="628"/>
    </row>
    <row r="2723" spans="2:24" s="50" customFormat="1">
      <c r="B2723" s="275" t="s">
        <v>187</v>
      </c>
      <c r="C2723" s="627">
        <v>8</v>
      </c>
      <c r="D2723" s="627"/>
      <c r="E2723" s="627">
        <v>10</v>
      </c>
      <c r="F2723" s="627"/>
      <c r="G2723" s="276">
        <v>18</v>
      </c>
      <c r="H2723" s="275" t="s">
        <v>186</v>
      </c>
      <c r="I2723" s="627">
        <v>11</v>
      </c>
      <c r="J2723" s="627"/>
      <c r="K2723" s="279">
        <v>10</v>
      </c>
      <c r="L2723" s="276">
        <v>21</v>
      </c>
      <c r="M2723" s="275" t="s">
        <v>185</v>
      </c>
      <c r="N2723" s="279">
        <v>1</v>
      </c>
      <c r="O2723" s="627">
        <v>4</v>
      </c>
      <c r="P2723" s="627"/>
      <c r="Q2723" s="627">
        <v>5</v>
      </c>
      <c r="R2723" s="628"/>
      <c r="S2723" s="275" t="s">
        <v>184</v>
      </c>
      <c r="T2723" s="627">
        <v>0</v>
      </c>
      <c r="U2723" s="627"/>
      <c r="V2723" s="279">
        <v>0</v>
      </c>
      <c r="W2723" s="627">
        <v>0</v>
      </c>
      <c r="X2723" s="628"/>
    </row>
    <row r="2724" spans="2:24" s="50" customFormat="1" ht="14.25" thickBot="1">
      <c r="B2724" s="277" t="s">
        <v>183</v>
      </c>
      <c r="C2724" s="632">
        <v>7</v>
      </c>
      <c r="D2724" s="632"/>
      <c r="E2724" s="632">
        <v>5</v>
      </c>
      <c r="F2724" s="632"/>
      <c r="G2724" s="278">
        <v>12</v>
      </c>
      <c r="H2724" s="277" t="s">
        <v>182</v>
      </c>
      <c r="I2724" s="632">
        <v>8</v>
      </c>
      <c r="J2724" s="632"/>
      <c r="K2724" s="280">
        <v>11</v>
      </c>
      <c r="L2724" s="278">
        <v>19</v>
      </c>
      <c r="M2724" s="277" t="s">
        <v>181</v>
      </c>
      <c r="N2724" s="280">
        <v>5</v>
      </c>
      <c r="O2724" s="632">
        <v>3</v>
      </c>
      <c r="P2724" s="632"/>
      <c r="Q2724" s="632">
        <v>8</v>
      </c>
      <c r="R2724" s="647"/>
      <c r="S2724" s="300" t="s">
        <v>180</v>
      </c>
      <c r="T2724" s="466">
        <v>0</v>
      </c>
      <c r="U2724" s="466"/>
      <c r="V2724" s="196">
        <v>0</v>
      </c>
      <c r="W2724" s="466">
        <v>0</v>
      </c>
      <c r="X2724" s="618"/>
    </row>
    <row r="2725" spans="2:24" s="50" customFormat="1" ht="14.25" thickBot="1">
      <c r="F2725" s="643" t="s">
        <v>179</v>
      </c>
      <c r="G2725" s="643"/>
      <c r="H2725" s="643"/>
      <c r="I2725" s="643"/>
      <c r="S2725" s="297" t="s">
        <v>178</v>
      </c>
      <c r="T2725" s="629">
        <v>0</v>
      </c>
      <c r="U2725" s="629"/>
      <c r="V2725" s="299">
        <v>0</v>
      </c>
      <c r="W2725" s="629">
        <v>0</v>
      </c>
      <c r="X2725" s="630"/>
    </row>
    <row r="2726" spans="2:24" s="50" customFormat="1">
      <c r="B2726" s="281" t="s">
        <v>177</v>
      </c>
      <c r="C2726" s="634">
        <f>SUM(C2700:D2704)</f>
        <v>66</v>
      </c>
      <c r="D2726" s="634"/>
      <c r="E2726" s="634">
        <f>SUM(E2700:F2704)</f>
        <v>41</v>
      </c>
      <c r="F2726" s="634"/>
      <c r="G2726" s="282">
        <f>SUM(C2726:F2726)</f>
        <v>107</v>
      </c>
      <c r="H2726" s="281" t="s">
        <v>176</v>
      </c>
      <c r="I2726" s="633">
        <f>SUM(N2700:N2704)</f>
        <v>36</v>
      </c>
      <c r="J2726" s="633"/>
      <c r="K2726" s="287">
        <f>SUM(O2700:P2704)</f>
        <v>36</v>
      </c>
      <c r="L2726" s="282">
        <f t="shared" ref="L2726:L2732" si="446">SUM(H2726:K2726)</f>
        <v>72</v>
      </c>
      <c r="M2726" s="268" t="s">
        <v>175</v>
      </c>
      <c r="N2726" s="290">
        <f>SUM(T2725:U2730)</f>
        <v>0</v>
      </c>
      <c r="O2726" s="634">
        <f>SUM(V2725:V2729)</f>
        <v>0</v>
      </c>
      <c r="P2726" s="634"/>
      <c r="Q2726" s="634">
        <f t="shared" ref="Q2726:Q2727" si="447">SUM(M2726:P2726)</f>
        <v>0</v>
      </c>
      <c r="R2726" s="644">
        <f t="shared" ref="R2726:R2727" si="448">SUM(N2726:Q2726)</f>
        <v>0</v>
      </c>
      <c r="S2726" s="275" t="s">
        <v>174</v>
      </c>
      <c r="T2726" s="627">
        <v>0</v>
      </c>
      <c r="U2726" s="627"/>
      <c r="V2726" s="279">
        <v>0</v>
      </c>
      <c r="W2726" s="627">
        <v>0</v>
      </c>
      <c r="X2726" s="628"/>
    </row>
    <row r="2727" spans="2:24" s="50" customFormat="1" ht="14.25" thickBot="1">
      <c r="B2727" s="283" t="s">
        <v>173</v>
      </c>
      <c r="C2727" s="645">
        <f>SUM(C2705:D2709)</f>
        <v>44</v>
      </c>
      <c r="D2727" s="645"/>
      <c r="E2727" s="645">
        <f>SUM(E2705:F2709)</f>
        <v>51</v>
      </c>
      <c r="F2727" s="645"/>
      <c r="G2727" s="284">
        <f t="shared" ref="G2727:G2735" si="449">SUM(C2727:F2727)</f>
        <v>95</v>
      </c>
      <c r="H2727" s="283" t="s">
        <v>172</v>
      </c>
      <c r="I2727" s="648">
        <f>SUM(N2705:N2709)</f>
        <v>40</v>
      </c>
      <c r="J2727" s="648"/>
      <c r="K2727" s="288">
        <f>SUM(O2705:P2709)</f>
        <v>52</v>
      </c>
      <c r="L2727" s="284">
        <f t="shared" si="446"/>
        <v>92</v>
      </c>
      <c r="M2727" s="269" t="s">
        <v>159</v>
      </c>
      <c r="N2727" s="291">
        <f>T2730</f>
        <v>0</v>
      </c>
      <c r="O2727" s="641">
        <f>V2730</f>
        <v>0</v>
      </c>
      <c r="P2727" s="641"/>
      <c r="Q2727" s="641">
        <f t="shared" si="447"/>
        <v>0</v>
      </c>
      <c r="R2727" s="660">
        <f t="shared" si="448"/>
        <v>0</v>
      </c>
      <c r="S2727" s="275" t="s">
        <v>171</v>
      </c>
      <c r="T2727" s="627">
        <v>0</v>
      </c>
      <c r="U2727" s="627"/>
      <c r="V2727" s="279">
        <v>0</v>
      </c>
      <c r="W2727" s="627">
        <v>0</v>
      </c>
      <c r="X2727" s="628"/>
    </row>
    <row r="2728" spans="2:24" s="50" customFormat="1" ht="14.25" thickBot="1">
      <c r="B2728" s="283" t="s">
        <v>170</v>
      </c>
      <c r="C2728" s="645">
        <f>SUM(C2710:D2714)</f>
        <v>48</v>
      </c>
      <c r="D2728" s="645"/>
      <c r="E2728" s="645">
        <f>SUM(E2710:F2714)</f>
        <v>41</v>
      </c>
      <c r="F2728" s="645"/>
      <c r="G2728" s="284">
        <f t="shared" si="449"/>
        <v>89</v>
      </c>
      <c r="H2728" s="283" t="s">
        <v>169</v>
      </c>
      <c r="I2728" s="648">
        <f>SUM(N2710:N2714)</f>
        <v>58</v>
      </c>
      <c r="J2728" s="648"/>
      <c r="K2728" s="288">
        <f>SUM(O2710:P2714)</f>
        <v>65</v>
      </c>
      <c r="L2728" s="284">
        <f t="shared" si="446"/>
        <v>123</v>
      </c>
      <c r="S2728" s="275" t="s">
        <v>168</v>
      </c>
      <c r="T2728" s="627">
        <v>0</v>
      </c>
      <c r="U2728" s="627"/>
      <c r="V2728" s="279">
        <v>0</v>
      </c>
      <c r="W2728" s="627">
        <v>0</v>
      </c>
      <c r="X2728" s="628"/>
    </row>
    <row r="2729" spans="2:24" s="50" customFormat="1">
      <c r="B2729" s="283" t="s">
        <v>167</v>
      </c>
      <c r="C2729" s="645">
        <f>SUM(C2715:D2719)</f>
        <v>40</v>
      </c>
      <c r="D2729" s="645"/>
      <c r="E2729" s="645">
        <f>SUM(E2715:F2719)</f>
        <v>33</v>
      </c>
      <c r="F2729" s="645"/>
      <c r="G2729" s="284">
        <f t="shared" si="449"/>
        <v>73</v>
      </c>
      <c r="H2729" s="283" t="s">
        <v>166</v>
      </c>
      <c r="I2729" s="648">
        <f>SUM(N2715:N2719)</f>
        <v>76</v>
      </c>
      <c r="J2729" s="648"/>
      <c r="K2729" s="288">
        <f>SUM(O2715:P2719)</f>
        <v>59</v>
      </c>
      <c r="L2729" s="284">
        <f t="shared" si="446"/>
        <v>135</v>
      </c>
      <c r="M2729" s="639" t="s">
        <v>165</v>
      </c>
      <c r="N2729" s="635">
        <f>SUM(I2729:J2735,N2726:N2727)</f>
        <v>126</v>
      </c>
      <c r="O2729" s="635">
        <f>SUM(K2729:K2735,O2726:P2727)</f>
        <v>133</v>
      </c>
      <c r="P2729" s="635"/>
      <c r="Q2729" s="635">
        <f t="shared" ref="Q2729:Q2730" si="450">SUM(M2729:P2729)</f>
        <v>259</v>
      </c>
      <c r="R2729" s="637">
        <f t="shared" ref="R2729:R2730" si="451">SUM(N2729:Q2729)</f>
        <v>518</v>
      </c>
      <c r="S2729" s="300" t="s">
        <v>164</v>
      </c>
      <c r="T2729" s="302">
        <v>0</v>
      </c>
      <c r="U2729" s="302">
        <v>0</v>
      </c>
      <c r="V2729" s="302">
        <v>0</v>
      </c>
      <c r="W2729" s="466">
        <v>0</v>
      </c>
      <c r="X2729" s="618"/>
    </row>
    <row r="2730" spans="2:24" s="50" customFormat="1" ht="14.25" thickBot="1">
      <c r="B2730" s="283" t="s">
        <v>163</v>
      </c>
      <c r="C2730" s="645">
        <f>SUM(C2720:D2724)</f>
        <v>40</v>
      </c>
      <c r="D2730" s="645"/>
      <c r="E2730" s="645">
        <f>SUM(E2720:F2724)</f>
        <v>34</v>
      </c>
      <c r="F2730" s="645"/>
      <c r="G2730" s="284">
        <f t="shared" si="449"/>
        <v>74</v>
      </c>
      <c r="H2730" s="283" t="s">
        <v>162</v>
      </c>
      <c r="I2730" s="648">
        <f>SUM(N2720:N2724)</f>
        <v>22</v>
      </c>
      <c r="J2730" s="648"/>
      <c r="K2730" s="288">
        <f>SUM(O2720:P2724)</f>
        <v>25</v>
      </c>
      <c r="L2730" s="284">
        <f t="shared" si="446"/>
        <v>47</v>
      </c>
      <c r="M2730" s="640"/>
      <c r="N2730" s="636"/>
      <c r="O2730" s="636"/>
      <c r="P2730" s="636"/>
      <c r="Q2730" s="636">
        <f t="shared" si="450"/>
        <v>0</v>
      </c>
      <c r="R2730" s="638">
        <f t="shared" si="451"/>
        <v>0</v>
      </c>
      <c r="S2730" s="277" t="s">
        <v>159</v>
      </c>
      <c r="T2730" s="632">
        <v>0</v>
      </c>
      <c r="U2730" s="632"/>
      <c r="V2730" s="280">
        <v>0</v>
      </c>
      <c r="W2730" s="632">
        <v>0</v>
      </c>
      <c r="X2730" s="647"/>
    </row>
    <row r="2731" spans="2:24" s="50" customFormat="1" ht="14.25" thickBot="1">
      <c r="B2731" s="283" t="s">
        <v>158</v>
      </c>
      <c r="C2731" s="645">
        <f>SUM(I2700:J2704)</f>
        <v>30</v>
      </c>
      <c r="D2731" s="645"/>
      <c r="E2731" s="645">
        <f>SUM(K2700:K2704)</f>
        <v>46</v>
      </c>
      <c r="F2731" s="645"/>
      <c r="G2731" s="284">
        <f t="shared" si="449"/>
        <v>76</v>
      </c>
      <c r="H2731" s="283" t="s">
        <v>157</v>
      </c>
      <c r="I2731" s="648">
        <f>SUM(T2700:U2704)</f>
        <v>14</v>
      </c>
      <c r="J2731" s="648"/>
      <c r="K2731" s="288">
        <f>SUM(V2700:V2704)</f>
        <v>18</v>
      </c>
      <c r="L2731" s="284">
        <f t="shared" si="446"/>
        <v>32</v>
      </c>
      <c r="M2731" s="292" t="s">
        <v>161</v>
      </c>
      <c r="N2731" s="319"/>
      <c r="O2731" s="320"/>
      <c r="P2731" s="649">
        <f>Q2729/Q2733*100</f>
        <v>17.152317880794701</v>
      </c>
      <c r="Q2731" s="650"/>
      <c r="R2731" s="271" t="s">
        <v>160</v>
      </c>
    </row>
    <row r="2732" spans="2:24" s="50" customFormat="1" ht="14.25" thickBot="1">
      <c r="B2732" s="283" t="s">
        <v>156</v>
      </c>
      <c r="C2732" s="645">
        <f>SUM(I2705:J2709)</f>
        <v>71</v>
      </c>
      <c r="D2732" s="645"/>
      <c r="E2732" s="645">
        <f>SUM(K2705:K2709)</f>
        <v>67</v>
      </c>
      <c r="F2732" s="645"/>
      <c r="G2732" s="284">
        <f t="shared" si="449"/>
        <v>138</v>
      </c>
      <c r="H2732" s="283" t="s">
        <v>155</v>
      </c>
      <c r="I2732" s="648">
        <f>SUM(T2705:U2709)</f>
        <v>7</v>
      </c>
      <c r="J2732" s="648"/>
      <c r="K2732" s="288">
        <f>SUM(V2705:V2709)</f>
        <v>11</v>
      </c>
      <c r="L2732" s="284">
        <f t="shared" si="446"/>
        <v>18</v>
      </c>
    </row>
    <row r="2733" spans="2:24" s="50" customFormat="1">
      <c r="B2733" s="283" t="s">
        <v>154</v>
      </c>
      <c r="C2733" s="645">
        <f>SUM(I2710:J2714)</f>
        <v>53</v>
      </c>
      <c r="D2733" s="645"/>
      <c r="E2733" s="645">
        <f>SUM(K2710:K2714)</f>
        <v>65</v>
      </c>
      <c r="F2733" s="645"/>
      <c r="G2733" s="284">
        <f t="shared" si="449"/>
        <v>118</v>
      </c>
      <c r="H2733" s="283" t="s">
        <v>153</v>
      </c>
      <c r="I2733" s="648">
        <f>SUM(T2710:U2714)</f>
        <v>6</v>
      </c>
      <c r="J2733" s="648"/>
      <c r="K2733" s="288">
        <f>SUM(V2710:V2714)</f>
        <v>15</v>
      </c>
      <c r="L2733" s="284">
        <f>SUM(H2733:K2733)</f>
        <v>21</v>
      </c>
      <c r="M2733" s="639" t="s">
        <v>152</v>
      </c>
      <c r="N2733" s="635">
        <f>SUM(C2726:D2735,I2726:J2735,N2726:N2727)</f>
        <v>755</v>
      </c>
      <c r="O2733" s="635">
        <f>SUM(E2726:F2735,K2726:K2735,O2726:P2727)</f>
        <v>755</v>
      </c>
      <c r="P2733" s="635"/>
      <c r="Q2733" s="635">
        <f>SUM(N2733:P2734)</f>
        <v>1510</v>
      </c>
      <c r="R2733" s="637"/>
      <c r="S2733" s="651" t="s">
        <v>151</v>
      </c>
      <c r="T2733" s="623">
        <v>38</v>
      </c>
      <c r="U2733" s="623"/>
      <c r="V2733" s="623">
        <v>40</v>
      </c>
      <c r="W2733" s="623">
        <v>39</v>
      </c>
      <c r="X2733" s="625"/>
    </row>
    <row r="2734" spans="2:24" s="50" customFormat="1" ht="14.25" thickBot="1">
      <c r="B2734" s="283" t="s">
        <v>150</v>
      </c>
      <c r="C2734" s="645">
        <f>SUM(I2715:J2719)</f>
        <v>59</v>
      </c>
      <c r="D2734" s="645"/>
      <c r="E2734" s="645">
        <f>SUM(K2715:K2719)</f>
        <v>53</v>
      </c>
      <c r="F2734" s="645"/>
      <c r="G2734" s="284">
        <f t="shared" si="449"/>
        <v>112</v>
      </c>
      <c r="H2734" s="283" t="s">
        <v>149</v>
      </c>
      <c r="I2734" s="648">
        <f>SUM(T2715:U2719)</f>
        <v>1</v>
      </c>
      <c r="J2734" s="648"/>
      <c r="K2734" s="288">
        <f>SUM(V2715:V2719)</f>
        <v>5</v>
      </c>
      <c r="L2734" s="284">
        <f t="shared" ref="L2734:L2735" si="452">SUM(H2734:K2734)</f>
        <v>6</v>
      </c>
      <c r="M2734" s="640"/>
      <c r="N2734" s="636"/>
      <c r="O2734" s="636"/>
      <c r="P2734" s="636"/>
      <c r="Q2734" s="636"/>
      <c r="R2734" s="638"/>
      <c r="S2734" s="652"/>
      <c r="T2734" s="624"/>
      <c r="U2734" s="624"/>
      <c r="V2734" s="624"/>
      <c r="W2734" s="624"/>
      <c r="X2734" s="626"/>
    </row>
    <row r="2735" spans="2:24" s="50" customFormat="1" ht="14.25" thickBot="1">
      <c r="B2735" s="285" t="s">
        <v>148</v>
      </c>
      <c r="C2735" s="641">
        <f>SUM(I2720:J2724)</f>
        <v>44</v>
      </c>
      <c r="D2735" s="641"/>
      <c r="E2735" s="641">
        <f>SUM(K2720:K2724)</f>
        <v>38</v>
      </c>
      <c r="F2735" s="641"/>
      <c r="G2735" s="286">
        <f t="shared" si="449"/>
        <v>82</v>
      </c>
      <c r="H2735" s="285" t="s">
        <v>147</v>
      </c>
      <c r="I2735" s="653">
        <f>SUM(T2720:U2724)</f>
        <v>0</v>
      </c>
      <c r="J2735" s="653"/>
      <c r="K2735" s="289">
        <f>SUM(V2720:V2724)</f>
        <v>0</v>
      </c>
      <c r="L2735" s="286">
        <f t="shared" si="452"/>
        <v>0</v>
      </c>
      <c r="M2735" s="269" t="s">
        <v>7</v>
      </c>
      <c r="N2735" s="306"/>
      <c r="O2735" s="306"/>
      <c r="P2735" s="306"/>
      <c r="Q2735" s="661">
        <f>字別人口!Q150</f>
        <v>567</v>
      </c>
      <c r="R2735" s="662"/>
      <c r="S2735" s="643" t="s">
        <v>146</v>
      </c>
      <c r="T2735" s="643"/>
      <c r="U2735" s="643"/>
      <c r="V2735" s="643"/>
      <c r="W2735" s="169">
        <v>65</v>
      </c>
      <c r="X2735" s="107">
        <v>74</v>
      </c>
    </row>
    <row r="2737" spans="2:24" s="50" customFormat="1"/>
    <row r="2738" spans="2:24" s="50" customFormat="1" ht="13.5" customHeight="1">
      <c r="B2738" s="643" t="s">
        <v>1</v>
      </c>
      <c r="C2738" s="643"/>
      <c r="D2738" s="643" t="s">
        <v>2</v>
      </c>
      <c r="E2738" s="643"/>
      <c r="F2738" s="643"/>
      <c r="G2738" s="643"/>
      <c r="H2738" s="643"/>
      <c r="I2738" s="643"/>
      <c r="J2738" s="631" t="s">
        <v>338</v>
      </c>
      <c r="K2738" s="631"/>
      <c r="L2738" s="631"/>
      <c r="M2738" s="631"/>
      <c r="N2738" s="631"/>
      <c r="O2738" s="631"/>
      <c r="P2738" s="631"/>
      <c r="U2738" s="193" t="str">
        <f>$U$2</f>
        <v>平成29年11月30日</v>
      </c>
      <c r="V2738" s="193"/>
      <c r="W2738" s="193"/>
      <c r="X2738" s="193" t="s">
        <v>0</v>
      </c>
    </row>
    <row r="2739" spans="2:24" s="50" customFormat="1" ht="13.5" customHeight="1">
      <c r="B2739" s="643" t="s">
        <v>282</v>
      </c>
      <c r="C2739" s="643"/>
      <c r="D2739" s="643" t="s">
        <v>78</v>
      </c>
      <c r="E2739" s="643"/>
      <c r="F2739" s="643"/>
      <c r="G2739" s="643"/>
      <c r="H2739" s="260"/>
      <c r="I2739" s="260"/>
      <c r="J2739" s="631"/>
      <c r="K2739" s="631"/>
      <c r="L2739" s="631"/>
      <c r="M2739" s="631"/>
      <c r="N2739" s="631"/>
      <c r="O2739" s="631"/>
      <c r="P2739" s="631"/>
      <c r="U2739" s="193" t="str">
        <f>$U$3</f>
        <v>平成29年12月 1日</v>
      </c>
      <c r="V2739" s="193"/>
      <c r="W2739" s="193"/>
      <c r="X2739" s="193" t="s">
        <v>3</v>
      </c>
    </row>
    <row r="2740" spans="2:24" s="50" customFormat="1" ht="13.5" customHeight="1" thickBot="1">
      <c r="J2740" s="273"/>
      <c r="K2740" s="273"/>
      <c r="L2740" s="273"/>
      <c r="M2740" s="273"/>
      <c r="N2740" s="273"/>
      <c r="O2740" s="273"/>
      <c r="P2740" s="273"/>
      <c r="U2740" s="260"/>
      <c r="X2740" s="260"/>
    </row>
    <row r="2741" spans="2:24" s="50" customFormat="1">
      <c r="B2741" s="294" t="s">
        <v>280</v>
      </c>
      <c r="C2741" s="642" t="s">
        <v>4</v>
      </c>
      <c r="D2741" s="642"/>
      <c r="E2741" s="642" t="s">
        <v>5</v>
      </c>
      <c r="F2741" s="642"/>
      <c r="G2741" s="295" t="s">
        <v>6</v>
      </c>
      <c r="H2741" s="294" t="s">
        <v>280</v>
      </c>
      <c r="I2741" s="642" t="s">
        <v>4</v>
      </c>
      <c r="J2741" s="642"/>
      <c r="K2741" s="296" t="s">
        <v>5</v>
      </c>
      <c r="L2741" s="295" t="s">
        <v>6</v>
      </c>
      <c r="M2741" s="294" t="s">
        <v>280</v>
      </c>
      <c r="N2741" s="296" t="s">
        <v>4</v>
      </c>
      <c r="O2741" s="642" t="s">
        <v>5</v>
      </c>
      <c r="P2741" s="642"/>
      <c r="Q2741" s="642" t="s">
        <v>6</v>
      </c>
      <c r="R2741" s="646"/>
      <c r="S2741" s="294" t="s">
        <v>280</v>
      </c>
      <c r="T2741" s="642" t="s">
        <v>4</v>
      </c>
      <c r="U2741" s="642"/>
      <c r="V2741" s="296" t="s">
        <v>5</v>
      </c>
      <c r="W2741" s="642" t="s">
        <v>6</v>
      </c>
      <c r="X2741" s="646"/>
    </row>
    <row r="2742" spans="2:24" s="50" customFormat="1">
      <c r="B2742" s="297" t="s">
        <v>279</v>
      </c>
      <c r="C2742" s="629">
        <v>3</v>
      </c>
      <c r="D2742" s="629"/>
      <c r="E2742" s="629">
        <v>6</v>
      </c>
      <c r="F2742" s="629"/>
      <c r="G2742" s="298">
        <v>9</v>
      </c>
      <c r="H2742" s="297" t="s">
        <v>278</v>
      </c>
      <c r="I2742" s="629">
        <v>5</v>
      </c>
      <c r="J2742" s="629"/>
      <c r="K2742" s="299">
        <v>2</v>
      </c>
      <c r="L2742" s="298">
        <v>7</v>
      </c>
      <c r="M2742" s="297" t="s">
        <v>277</v>
      </c>
      <c r="N2742" s="299">
        <v>10</v>
      </c>
      <c r="O2742" s="629">
        <v>9</v>
      </c>
      <c r="P2742" s="629"/>
      <c r="Q2742" s="629">
        <v>19</v>
      </c>
      <c r="R2742" s="630"/>
      <c r="S2742" s="297" t="s">
        <v>276</v>
      </c>
      <c r="T2742" s="629">
        <v>5</v>
      </c>
      <c r="U2742" s="629"/>
      <c r="V2742" s="299">
        <v>3</v>
      </c>
      <c r="W2742" s="629">
        <v>8</v>
      </c>
      <c r="X2742" s="630"/>
    </row>
    <row r="2743" spans="2:24" s="50" customFormat="1">
      <c r="B2743" s="275" t="s">
        <v>275</v>
      </c>
      <c r="C2743" s="627">
        <v>7</v>
      </c>
      <c r="D2743" s="627"/>
      <c r="E2743" s="627">
        <v>7</v>
      </c>
      <c r="F2743" s="627"/>
      <c r="G2743" s="276">
        <v>14</v>
      </c>
      <c r="H2743" s="275" t="s">
        <v>274</v>
      </c>
      <c r="I2743" s="627">
        <v>2</v>
      </c>
      <c r="J2743" s="627"/>
      <c r="K2743" s="279">
        <v>5</v>
      </c>
      <c r="L2743" s="276">
        <v>7</v>
      </c>
      <c r="M2743" s="275" t="s">
        <v>273</v>
      </c>
      <c r="N2743" s="279">
        <v>2</v>
      </c>
      <c r="O2743" s="627">
        <v>2</v>
      </c>
      <c r="P2743" s="627"/>
      <c r="Q2743" s="627">
        <v>4</v>
      </c>
      <c r="R2743" s="628"/>
      <c r="S2743" s="275" t="s">
        <v>272</v>
      </c>
      <c r="T2743" s="627">
        <v>2</v>
      </c>
      <c r="U2743" s="627"/>
      <c r="V2743" s="279">
        <v>2</v>
      </c>
      <c r="W2743" s="627">
        <v>4</v>
      </c>
      <c r="X2743" s="628"/>
    </row>
    <row r="2744" spans="2:24" s="50" customFormat="1">
      <c r="B2744" s="275" t="s">
        <v>271</v>
      </c>
      <c r="C2744" s="627">
        <v>3</v>
      </c>
      <c r="D2744" s="627"/>
      <c r="E2744" s="627">
        <v>2</v>
      </c>
      <c r="F2744" s="627"/>
      <c r="G2744" s="276">
        <v>5</v>
      </c>
      <c r="H2744" s="275" t="s">
        <v>270</v>
      </c>
      <c r="I2744" s="627">
        <v>3</v>
      </c>
      <c r="J2744" s="627"/>
      <c r="K2744" s="279">
        <v>7</v>
      </c>
      <c r="L2744" s="276">
        <v>10</v>
      </c>
      <c r="M2744" s="275" t="s">
        <v>269</v>
      </c>
      <c r="N2744" s="279">
        <v>3</v>
      </c>
      <c r="O2744" s="627">
        <v>3</v>
      </c>
      <c r="P2744" s="627"/>
      <c r="Q2744" s="627">
        <v>6</v>
      </c>
      <c r="R2744" s="628"/>
      <c r="S2744" s="275" t="s">
        <v>268</v>
      </c>
      <c r="T2744" s="627">
        <v>3</v>
      </c>
      <c r="U2744" s="627"/>
      <c r="V2744" s="279">
        <v>4</v>
      </c>
      <c r="W2744" s="627">
        <v>7</v>
      </c>
      <c r="X2744" s="628"/>
    </row>
    <row r="2745" spans="2:24" s="50" customFormat="1">
      <c r="B2745" s="275" t="s">
        <v>267</v>
      </c>
      <c r="C2745" s="627">
        <v>4</v>
      </c>
      <c r="D2745" s="627"/>
      <c r="E2745" s="627">
        <v>3</v>
      </c>
      <c r="F2745" s="627"/>
      <c r="G2745" s="276">
        <v>7</v>
      </c>
      <c r="H2745" s="275" t="s">
        <v>266</v>
      </c>
      <c r="I2745" s="627">
        <v>5</v>
      </c>
      <c r="J2745" s="627"/>
      <c r="K2745" s="279">
        <v>5</v>
      </c>
      <c r="L2745" s="276">
        <v>10</v>
      </c>
      <c r="M2745" s="275" t="s">
        <v>265</v>
      </c>
      <c r="N2745" s="279">
        <v>9</v>
      </c>
      <c r="O2745" s="627">
        <v>2</v>
      </c>
      <c r="P2745" s="627"/>
      <c r="Q2745" s="627">
        <v>11</v>
      </c>
      <c r="R2745" s="628"/>
      <c r="S2745" s="275" t="s">
        <v>264</v>
      </c>
      <c r="T2745" s="627">
        <v>2</v>
      </c>
      <c r="U2745" s="627"/>
      <c r="V2745" s="279">
        <v>0</v>
      </c>
      <c r="W2745" s="627">
        <v>2</v>
      </c>
      <c r="X2745" s="628"/>
    </row>
    <row r="2746" spans="2:24" s="50" customFormat="1">
      <c r="B2746" s="300" t="s">
        <v>263</v>
      </c>
      <c r="C2746" s="466">
        <v>4</v>
      </c>
      <c r="D2746" s="466"/>
      <c r="E2746" s="466">
        <v>4</v>
      </c>
      <c r="F2746" s="466"/>
      <c r="G2746" s="301">
        <v>8</v>
      </c>
      <c r="H2746" s="300" t="s">
        <v>262</v>
      </c>
      <c r="I2746" s="466">
        <v>2</v>
      </c>
      <c r="J2746" s="466"/>
      <c r="K2746" s="196">
        <v>3</v>
      </c>
      <c r="L2746" s="301">
        <v>5</v>
      </c>
      <c r="M2746" s="300" t="s">
        <v>261</v>
      </c>
      <c r="N2746" s="196">
        <v>4</v>
      </c>
      <c r="O2746" s="466">
        <v>1</v>
      </c>
      <c r="P2746" s="466"/>
      <c r="Q2746" s="466">
        <v>5</v>
      </c>
      <c r="R2746" s="618"/>
      <c r="S2746" s="300" t="s">
        <v>260</v>
      </c>
      <c r="T2746" s="466">
        <v>1</v>
      </c>
      <c r="U2746" s="466"/>
      <c r="V2746" s="196">
        <v>1</v>
      </c>
      <c r="W2746" s="466">
        <v>2</v>
      </c>
      <c r="X2746" s="618"/>
    </row>
    <row r="2747" spans="2:24" s="50" customFormat="1">
      <c r="B2747" s="275" t="s">
        <v>259</v>
      </c>
      <c r="C2747" s="627">
        <v>6</v>
      </c>
      <c r="D2747" s="627"/>
      <c r="E2747" s="627">
        <v>4</v>
      </c>
      <c r="F2747" s="627"/>
      <c r="G2747" s="276">
        <v>10</v>
      </c>
      <c r="H2747" s="275" t="s">
        <v>258</v>
      </c>
      <c r="I2747" s="627">
        <v>5</v>
      </c>
      <c r="J2747" s="627"/>
      <c r="K2747" s="279">
        <v>8</v>
      </c>
      <c r="L2747" s="276">
        <v>13</v>
      </c>
      <c r="M2747" s="275" t="s">
        <v>257</v>
      </c>
      <c r="N2747" s="279">
        <v>2</v>
      </c>
      <c r="O2747" s="627">
        <v>5</v>
      </c>
      <c r="P2747" s="627"/>
      <c r="Q2747" s="627">
        <v>7</v>
      </c>
      <c r="R2747" s="628"/>
      <c r="S2747" s="275" t="s">
        <v>256</v>
      </c>
      <c r="T2747" s="627">
        <v>1</v>
      </c>
      <c r="U2747" s="627"/>
      <c r="V2747" s="279">
        <v>0</v>
      </c>
      <c r="W2747" s="627">
        <v>1</v>
      </c>
      <c r="X2747" s="628"/>
    </row>
    <row r="2748" spans="2:24" s="50" customFormat="1">
      <c r="B2748" s="275" t="s">
        <v>255</v>
      </c>
      <c r="C2748" s="627">
        <v>3</v>
      </c>
      <c r="D2748" s="627"/>
      <c r="E2748" s="627">
        <v>8</v>
      </c>
      <c r="F2748" s="627"/>
      <c r="G2748" s="276">
        <v>11</v>
      </c>
      <c r="H2748" s="275" t="s">
        <v>254</v>
      </c>
      <c r="I2748" s="627">
        <v>2</v>
      </c>
      <c r="J2748" s="627"/>
      <c r="K2748" s="279">
        <v>3</v>
      </c>
      <c r="L2748" s="276">
        <v>5</v>
      </c>
      <c r="M2748" s="275" t="s">
        <v>253</v>
      </c>
      <c r="N2748" s="279">
        <v>3</v>
      </c>
      <c r="O2748" s="627">
        <v>8</v>
      </c>
      <c r="P2748" s="627"/>
      <c r="Q2748" s="627">
        <v>11</v>
      </c>
      <c r="R2748" s="628"/>
      <c r="S2748" s="275" t="s">
        <v>252</v>
      </c>
      <c r="T2748" s="627">
        <v>1</v>
      </c>
      <c r="U2748" s="627"/>
      <c r="V2748" s="279">
        <v>3</v>
      </c>
      <c r="W2748" s="627">
        <v>4</v>
      </c>
      <c r="X2748" s="628"/>
    </row>
    <row r="2749" spans="2:24" s="50" customFormat="1">
      <c r="B2749" s="275" t="s">
        <v>251</v>
      </c>
      <c r="C2749" s="627">
        <v>1</v>
      </c>
      <c r="D2749" s="627"/>
      <c r="E2749" s="627">
        <v>10</v>
      </c>
      <c r="F2749" s="627"/>
      <c r="G2749" s="276">
        <v>11</v>
      </c>
      <c r="H2749" s="275" t="s">
        <v>250</v>
      </c>
      <c r="I2749" s="627">
        <v>3</v>
      </c>
      <c r="J2749" s="627"/>
      <c r="K2749" s="279">
        <v>5</v>
      </c>
      <c r="L2749" s="276">
        <v>8</v>
      </c>
      <c r="M2749" s="275" t="s">
        <v>249</v>
      </c>
      <c r="N2749" s="279">
        <v>4</v>
      </c>
      <c r="O2749" s="627">
        <v>7</v>
      </c>
      <c r="P2749" s="627"/>
      <c r="Q2749" s="627">
        <v>11</v>
      </c>
      <c r="R2749" s="628"/>
      <c r="S2749" s="275" t="s">
        <v>248</v>
      </c>
      <c r="T2749" s="627">
        <v>1</v>
      </c>
      <c r="U2749" s="627"/>
      <c r="V2749" s="279">
        <v>1</v>
      </c>
      <c r="W2749" s="627">
        <v>2</v>
      </c>
      <c r="X2749" s="628"/>
    </row>
    <row r="2750" spans="2:24" s="50" customFormat="1">
      <c r="B2750" s="275" t="s">
        <v>247</v>
      </c>
      <c r="C2750" s="627">
        <v>4</v>
      </c>
      <c r="D2750" s="627"/>
      <c r="E2750" s="627">
        <v>6</v>
      </c>
      <c r="F2750" s="627"/>
      <c r="G2750" s="276">
        <v>10</v>
      </c>
      <c r="H2750" s="275" t="s">
        <v>246</v>
      </c>
      <c r="I2750" s="627">
        <v>2</v>
      </c>
      <c r="J2750" s="627"/>
      <c r="K2750" s="279">
        <v>7</v>
      </c>
      <c r="L2750" s="276">
        <v>9</v>
      </c>
      <c r="M2750" s="275" t="s">
        <v>245</v>
      </c>
      <c r="N2750" s="279">
        <v>7</v>
      </c>
      <c r="O2750" s="627">
        <v>3</v>
      </c>
      <c r="P2750" s="627"/>
      <c r="Q2750" s="627">
        <v>10</v>
      </c>
      <c r="R2750" s="628"/>
      <c r="S2750" s="275" t="s">
        <v>244</v>
      </c>
      <c r="T2750" s="627">
        <v>1</v>
      </c>
      <c r="U2750" s="627"/>
      <c r="V2750" s="279">
        <v>3</v>
      </c>
      <c r="W2750" s="627">
        <v>4</v>
      </c>
      <c r="X2750" s="628"/>
    </row>
    <row r="2751" spans="2:24" s="50" customFormat="1">
      <c r="B2751" s="300" t="s">
        <v>243</v>
      </c>
      <c r="C2751" s="466">
        <v>5</v>
      </c>
      <c r="D2751" s="466"/>
      <c r="E2751" s="466">
        <v>7</v>
      </c>
      <c r="F2751" s="466"/>
      <c r="G2751" s="301">
        <v>12</v>
      </c>
      <c r="H2751" s="300" t="s">
        <v>242</v>
      </c>
      <c r="I2751" s="466">
        <v>10</v>
      </c>
      <c r="J2751" s="466"/>
      <c r="K2751" s="196">
        <v>5</v>
      </c>
      <c r="L2751" s="301">
        <v>15</v>
      </c>
      <c r="M2751" s="300" t="s">
        <v>241</v>
      </c>
      <c r="N2751" s="196">
        <v>5</v>
      </c>
      <c r="O2751" s="466">
        <v>7</v>
      </c>
      <c r="P2751" s="466"/>
      <c r="Q2751" s="466">
        <v>12</v>
      </c>
      <c r="R2751" s="618"/>
      <c r="S2751" s="300" t="s">
        <v>240</v>
      </c>
      <c r="T2751" s="466">
        <v>1</v>
      </c>
      <c r="U2751" s="466"/>
      <c r="V2751" s="196">
        <v>2</v>
      </c>
      <c r="W2751" s="466">
        <v>3</v>
      </c>
      <c r="X2751" s="618"/>
    </row>
    <row r="2752" spans="2:24" s="50" customFormat="1">
      <c r="B2752" s="275" t="s">
        <v>239</v>
      </c>
      <c r="C2752" s="627">
        <v>4</v>
      </c>
      <c r="D2752" s="627"/>
      <c r="E2752" s="627">
        <v>5</v>
      </c>
      <c r="F2752" s="627"/>
      <c r="G2752" s="276">
        <v>9</v>
      </c>
      <c r="H2752" s="275" t="s">
        <v>238</v>
      </c>
      <c r="I2752" s="627">
        <v>3</v>
      </c>
      <c r="J2752" s="627"/>
      <c r="K2752" s="279">
        <v>5</v>
      </c>
      <c r="L2752" s="276">
        <v>8</v>
      </c>
      <c r="M2752" s="275" t="s">
        <v>237</v>
      </c>
      <c r="N2752" s="279">
        <v>3</v>
      </c>
      <c r="O2752" s="627">
        <v>4</v>
      </c>
      <c r="P2752" s="627"/>
      <c r="Q2752" s="627">
        <v>7</v>
      </c>
      <c r="R2752" s="628"/>
      <c r="S2752" s="275" t="s">
        <v>236</v>
      </c>
      <c r="T2752" s="627">
        <v>1</v>
      </c>
      <c r="U2752" s="627"/>
      <c r="V2752" s="279">
        <v>1</v>
      </c>
      <c r="W2752" s="627">
        <v>2</v>
      </c>
      <c r="X2752" s="628"/>
    </row>
    <row r="2753" spans="2:24" s="50" customFormat="1">
      <c r="B2753" s="275" t="s">
        <v>235</v>
      </c>
      <c r="C2753" s="627">
        <v>9</v>
      </c>
      <c r="D2753" s="627"/>
      <c r="E2753" s="627">
        <v>6</v>
      </c>
      <c r="F2753" s="627"/>
      <c r="G2753" s="276">
        <v>15</v>
      </c>
      <c r="H2753" s="275" t="s">
        <v>234</v>
      </c>
      <c r="I2753" s="627">
        <v>11</v>
      </c>
      <c r="J2753" s="627"/>
      <c r="K2753" s="279">
        <v>6</v>
      </c>
      <c r="L2753" s="276">
        <v>17</v>
      </c>
      <c r="M2753" s="275" t="s">
        <v>233</v>
      </c>
      <c r="N2753" s="279">
        <v>6</v>
      </c>
      <c r="O2753" s="627">
        <v>4</v>
      </c>
      <c r="P2753" s="627"/>
      <c r="Q2753" s="627">
        <v>10</v>
      </c>
      <c r="R2753" s="628"/>
      <c r="S2753" s="275" t="s">
        <v>232</v>
      </c>
      <c r="T2753" s="627">
        <v>0</v>
      </c>
      <c r="U2753" s="627"/>
      <c r="V2753" s="279">
        <v>1</v>
      </c>
      <c r="W2753" s="627">
        <v>1</v>
      </c>
      <c r="X2753" s="628"/>
    </row>
    <row r="2754" spans="2:24" s="50" customFormat="1">
      <c r="B2754" s="275" t="s">
        <v>231</v>
      </c>
      <c r="C2754" s="627">
        <v>8</v>
      </c>
      <c r="D2754" s="627"/>
      <c r="E2754" s="627">
        <v>0</v>
      </c>
      <c r="F2754" s="627"/>
      <c r="G2754" s="276">
        <v>8</v>
      </c>
      <c r="H2754" s="275" t="s">
        <v>230</v>
      </c>
      <c r="I2754" s="627">
        <v>4</v>
      </c>
      <c r="J2754" s="627"/>
      <c r="K2754" s="279">
        <v>4</v>
      </c>
      <c r="L2754" s="276">
        <v>8</v>
      </c>
      <c r="M2754" s="275" t="s">
        <v>229</v>
      </c>
      <c r="N2754" s="279">
        <v>4</v>
      </c>
      <c r="O2754" s="627">
        <v>8</v>
      </c>
      <c r="P2754" s="627"/>
      <c r="Q2754" s="627">
        <v>12</v>
      </c>
      <c r="R2754" s="628"/>
      <c r="S2754" s="275" t="s">
        <v>228</v>
      </c>
      <c r="T2754" s="627">
        <v>1</v>
      </c>
      <c r="U2754" s="627"/>
      <c r="V2754" s="279">
        <v>1</v>
      </c>
      <c r="W2754" s="627">
        <v>2</v>
      </c>
      <c r="X2754" s="628"/>
    </row>
    <row r="2755" spans="2:24" s="50" customFormat="1">
      <c r="B2755" s="275" t="s">
        <v>227</v>
      </c>
      <c r="C2755" s="627">
        <v>0</v>
      </c>
      <c r="D2755" s="627"/>
      <c r="E2755" s="627">
        <v>5</v>
      </c>
      <c r="F2755" s="627"/>
      <c r="G2755" s="276">
        <v>5</v>
      </c>
      <c r="H2755" s="275" t="s">
        <v>226</v>
      </c>
      <c r="I2755" s="627">
        <v>1</v>
      </c>
      <c r="J2755" s="627"/>
      <c r="K2755" s="279">
        <v>3</v>
      </c>
      <c r="L2755" s="276">
        <v>4</v>
      </c>
      <c r="M2755" s="275" t="s">
        <v>225</v>
      </c>
      <c r="N2755" s="279">
        <v>7</v>
      </c>
      <c r="O2755" s="627">
        <v>9</v>
      </c>
      <c r="P2755" s="627"/>
      <c r="Q2755" s="627">
        <v>16</v>
      </c>
      <c r="R2755" s="628"/>
      <c r="S2755" s="275" t="s">
        <v>224</v>
      </c>
      <c r="T2755" s="627">
        <v>0</v>
      </c>
      <c r="U2755" s="627"/>
      <c r="V2755" s="279">
        <v>0</v>
      </c>
      <c r="W2755" s="627">
        <v>0</v>
      </c>
      <c r="X2755" s="628"/>
    </row>
    <row r="2756" spans="2:24" s="50" customFormat="1">
      <c r="B2756" s="300" t="s">
        <v>223</v>
      </c>
      <c r="C2756" s="466">
        <v>7</v>
      </c>
      <c r="D2756" s="466"/>
      <c r="E2756" s="466">
        <v>7</v>
      </c>
      <c r="F2756" s="466"/>
      <c r="G2756" s="301">
        <v>14</v>
      </c>
      <c r="H2756" s="300" t="s">
        <v>222</v>
      </c>
      <c r="I2756" s="466">
        <v>11</v>
      </c>
      <c r="J2756" s="466"/>
      <c r="K2756" s="196">
        <v>7</v>
      </c>
      <c r="L2756" s="301">
        <v>18</v>
      </c>
      <c r="M2756" s="300" t="s">
        <v>221</v>
      </c>
      <c r="N2756" s="196">
        <v>7</v>
      </c>
      <c r="O2756" s="466">
        <v>9</v>
      </c>
      <c r="P2756" s="466"/>
      <c r="Q2756" s="466">
        <v>16</v>
      </c>
      <c r="R2756" s="618"/>
      <c r="S2756" s="300" t="s">
        <v>220</v>
      </c>
      <c r="T2756" s="466">
        <v>0</v>
      </c>
      <c r="U2756" s="466"/>
      <c r="V2756" s="196">
        <v>5</v>
      </c>
      <c r="W2756" s="466">
        <v>5</v>
      </c>
      <c r="X2756" s="618"/>
    </row>
    <row r="2757" spans="2:24" s="50" customFormat="1">
      <c r="B2757" s="275" t="s">
        <v>219</v>
      </c>
      <c r="C2757" s="627">
        <v>13</v>
      </c>
      <c r="D2757" s="627"/>
      <c r="E2757" s="627">
        <v>4</v>
      </c>
      <c r="F2757" s="627"/>
      <c r="G2757" s="276">
        <v>17</v>
      </c>
      <c r="H2757" s="275" t="s">
        <v>218</v>
      </c>
      <c r="I2757" s="627">
        <v>6</v>
      </c>
      <c r="J2757" s="627"/>
      <c r="K2757" s="279">
        <v>1</v>
      </c>
      <c r="L2757" s="276">
        <v>7</v>
      </c>
      <c r="M2757" s="275" t="s">
        <v>217</v>
      </c>
      <c r="N2757" s="279">
        <v>5</v>
      </c>
      <c r="O2757" s="627">
        <v>4</v>
      </c>
      <c r="P2757" s="627"/>
      <c r="Q2757" s="627">
        <v>9</v>
      </c>
      <c r="R2757" s="628"/>
      <c r="S2757" s="275" t="s">
        <v>216</v>
      </c>
      <c r="T2757" s="627">
        <v>0</v>
      </c>
      <c r="U2757" s="627"/>
      <c r="V2757" s="279">
        <v>0</v>
      </c>
      <c r="W2757" s="627">
        <v>0</v>
      </c>
      <c r="X2757" s="628"/>
    </row>
    <row r="2758" spans="2:24" s="50" customFormat="1">
      <c r="B2758" s="275" t="s">
        <v>215</v>
      </c>
      <c r="C2758" s="627">
        <v>9</v>
      </c>
      <c r="D2758" s="627"/>
      <c r="E2758" s="627">
        <v>7</v>
      </c>
      <c r="F2758" s="627"/>
      <c r="G2758" s="276">
        <v>16</v>
      </c>
      <c r="H2758" s="275" t="s">
        <v>214</v>
      </c>
      <c r="I2758" s="627">
        <v>9</v>
      </c>
      <c r="J2758" s="627"/>
      <c r="K2758" s="279">
        <v>6</v>
      </c>
      <c r="L2758" s="276">
        <v>15</v>
      </c>
      <c r="M2758" s="275" t="s">
        <v>213</v>
      </c>
      <c r="N2758" s="279">
        <v>6</v>
      </c>
      <c r="O2758" s="627">
        <v>8</v>
      </c>
      <c r="P2758" s="627"/>
      <c r="Q2758" s="627">
        <v>14</v>
      </c>
      <c r="R2758" s="628"/>
      <c r="S2758" s="275" t="s">
        <v>212</v>
      </c>
      <c r="T2758" s="627">
        <v>1</v>
      </c>
      <c r="U2758" s="627"/>
      <c r="V2758" s="279">
        <v>2</v>
      </c>
      <c r="W2758" s="627">
        <v>3</v>
      </c>
      <c r="X2758" s="628"/>
    </row>
    <row r="2759" spans="2:24" s="50" customFormat="1">
      <c r="B2759" s="275" t="s">
        <v>211</v>
      </c>
      <c r="C2759" s="627">
        <v>6</v>
      </c>
      <c r="D2759" s="627"/>
      <c r="E2759" s="627">
        <v>6</v>
      </c>
      <c r="F2759" s="627"/>
      <c r="G2759" s="276">
        <v>12</v>
      </c>
      <c r="H2759" s="275" t="s">
        <v>210</v>
      </c>
      <c r="I2759" s="627">
        <v>5</v>
      </c>
      <c r="J2759" s="627"/>
      <c r="K2759" s="279">
        <v>10</v>
      </c>
      <c r="L2759" s="276">
        <v>15</v>
      </c>
      <c r="M2759" s="275" t="s">
        <v>209</v>
      </c>
      <c r="N2759" s="279">
        <v>7</v>
      </c>
      <c r="O2759" s="627">
        <v>4</v>
      </c>
      <c r="P2759" s="627"/>
      <c r="Q2759" s="627">
        <v>11</v>
      </c>
      <c r="R2759" s="628"/>
      <c r="S2759" s="275" t="s">
        <v>208</v>
      </c>
      <c r="T2759" s="627">
        <v>0</v>
      </c>
      <c r="U2759" s="627"/>
      <c r="V2759" s="279">
        <v>1</v>
      </c>
      <c r="W2759" s="627">
        <v>1</v>
      </c>
      <c r="X2759" s="628"/>
    </row>
    <row r="2760" spans="2:24" s="50" customFormat="1">
      <c r="B2760" s="275" t="s">
        <v>207</v>
      </c>
      <c r="C2760" s="627">
        <v>8</v>
      </c>
      <c r="D2760" s="627"/>
      <c r="E2760" s="627">
        <v>6</v>
      </c>
      <c r="F2760" s="627"/>
      <c r="G2760" s="276">
        <v>14</v>
      </c>
      <c r="H2760" s="275" t="s">
        <v>206</v>
      </c>
      <c r="I2760" s="627">
        <v>4</v>
      </c>
      <c r="J2760" s="627"/>
      <c r="K2760" s="279">
        <v>9</v>
      </c>
      <c r="L2760" s="276">
        <v>13</v>
      </c>
      <c r="M2760" s="275" t="s">
        <v>205</v>
      </c>
      <c r="N2760" s="279">
        <v>8</v>
      </c>
      <c r="O2760" s="627">
        <v>5</v>
      </c>
      <c r="P2760" s="627"/>
      <c r="Q2760" s="627">
        <v>13</v>
      </c>
      <c r="R2760" s="628"/>
      <c r="S2760" s="275" t="s">
        <v>204</v>
      </c>
      <c r="T2760" s="627">
        <v>0</v>
      </c>
      <c r="U2760" s="627"/>
      <c r="V2760" s="279">
        <v>0</v>
      </c>
      <c r="W2760" s="627">
        <v>0</v>
      </c>
      <c r="X2760" s="628"/>
    </row>
    <row r="2761" spans="2:24" s="50" customFormat="1">
      <c r="B2761" s="300" t="s">
        <v>203</v>
      </c>
      <c r="C2761" s="466">
        <v>5</v>
      </c>
      <c r="D2761" s="466"/>
      <c r="E2761" s="466">
        <v>4</v>
      </c>
      <c r="F2761" s="466"/>
      <c r="G2761" s="301">
        <v>9</v>
      </c>
      <c r="H2761" s="300" t="s">
        <v>202</v>
      </c>
      <c r="I2761" s="466">
        <v>13</v>
      </c>
      <c r="J2761" s="466"/>
      <c r="K2761" s="196">
        <v>10</v>
      </c>
      <c r="L2761" s="301">
        <v>23</v>
      </c>
      <c r="M2761" s="300" t="s">
        <v>201</v>
      </c>
      <c r="N2761" s="196">
        <v>8</v>
      </c>
      <c r="O2761" s="466">
        <v>5</v>
      </c>
      <c r="P2761" s="466"/>
      <c r="Q2761" s="466">
        <v>13</v>
      </c>
      <c r="R2761" s="618"/>
      <c r="S2761" s="300" t="s">
        <v>200</v>
      </c>
      <c r="T2761" s="466">
        <v>0</v>
      </c>
      <c r="U2761" s="466"/>
      <c r="V2761" s="196">
        <v>0</v>
      </c>
      <c r="W2761" s="466">
        <v>0</v>
      </c>
      <c r="X2761" s="618"/>
    </row>
    <row r="2762" spans="2:24" s="50" customFormat="1">
      <c r="B2762" s="275" t="s">
        <v>199</v>
      </c>
      <c r="C2762" s="627">
        <v>5</v>
      </c>
      <c r="D2762" s="627"/>
      <c r="E2762" s="627">
        <v>2</v>
      </c>
      <c r="F2762" s="627"/>
      <c r="G2762" s="276">
        <v>7</v>
      </c>
      <c r="H2762" s="275" t="s">
        <v>198</v>
      </c>
      <c r="I2762" s="627">
        <v>7</v>
      </c>
      <c r="J2762" s="627"/>
      <c r="K2762" s="279">
        <v>4</v>
      </c>
      <c r="L2762" s="276">
        <v>11</v>
      </c>
      <c r="M2762" s="275" t="s">
        <v>197</v>
      </c>
      <c r="N2762" s="279">
        <v>7</v>
      </c>
      <c r="O2762" s="627">
        <v>7</v>
      </c>
      <c r="P2762" s="627"/>
      <c r="Q2762" s="627">
        <v>14</v>
      </c>
      <c r="R2762" s="628"/>
      <c r="S2762" s="297" t="s">
        <v>196</v>
      </c>
      <c r="T2762" s="629">
        <v>0</v>
      </c>
      <c r="U2762" s="629"/>
      <c r="V2762" s="299">
        <v>0</v>
      </c>
      <c r="W2762" s="629">
        <v>0</v>
      </c>
      <c r="X2762" s="630"/>
    </row>
    <row r="2763" spans="2:24" s="50" customFormat="1">
      <c r="B2763" s="275" t="s">
        <v>195</v>
      </c>
      <c r="C2763" s="627">
        <v>4</v>
      </c>
      <c r="D2763" s="627"/>
      <c r="E2763" s="627">
        <v>6</v>
      </c>
      <c r="F2763" s="627"/>
      <c r="G2763" s="276">
        <v>10</v>
      </c>
      <c r="H2763" s="275" t="s">
        <v>194</v>
      </c>
      <c r="I2763" s="627">
        <v>4</v>
      </c>
      <c r="J2763" s="627"/>
      <c r="K2763" s="279">
        <v>4</v>
      </c>
      <c r="L2763" s="276">
        <v>8</v>
      </c>
      <c r="M2763" s="275" t="s">
        <v>193</v>
      </c>
      <c r="N2763" s="279">
        <v>1</v>
      </c>
      <c r="O2763" s="627">
        <v>2</v>
      </c>
      <c r="P2763" s="627"/>
      <c r="Q2763" s="627">
        <v>3</v>
      </c>
      <c r="R2763" s="628"/>
      <c r="S2763" s="275" t="s">
        <v>192</v>
      </c>
      <c r="T2763" s="627">
        <v>0</v>
      </c>
      <c r="U2763" s="627"/>
      <c r="V2763" s="279">
        <v>0</v>
      </c>
      <c r="W2763" s="627">
        <v>0</v>
      </c>
      <c r="X2763" s="628"/>
    </row>
    <row r="2764" spans="2:24" s="50" customFormat="1">
      <c r="B2764" s="275" t="s">
        <v>191</v>
      </c>
      <c r="C2764" s="627">
        <v>6</v>
      </c>
      <c r="D2764" s="627"/>
      <c r="E2764" s="627">
        <v>8</v>
      </c>
      <c r="F2764" s="627"/>
      <c r="G2764" s="276">
        <v>14</v>
      </c>
      <c r="H2764" s="275" t="s">
        <v>190</v>
      </c>
      <c r="I2764" s="627">
        <v>8</v>
      </c>
      <c r="J2764" s="627"/>
      <c r="K2764" s="279">
        <v>4</v>
      </c>
      <c r="L2764" s="276">
        <v>12</v>
      </c>
      <c r="M2764" s="275" t="s">
        <v>189</v>
      </c>
      <c r="N2764" s="279">
        <v>0</v>
      </c>
      <c r="O2764" s="627">
        <v>0</v>
      </c>
      <c r="P2764" s="627"/>
      <c r="Q2764" s="627">
        <v>0</v>
      </c>
      <c r="R2764" s="628"/>
      <c r="S2764" s="275" t="s">
        <v>188</v>
      </c>
      <c r="T2764" s="627">
        <v>0</v>
      </c>
      <c r="U2764" s="627"/>
      <c r="V2764" s="279">
        <v>1</v>
      </c>
      <c r="W2764" s="627">
        <v>1</v>
      </c>
      <c r="X2764" s="628"/>
    </row>
    <row r="2765" spans="2:24" s="50" customFormat="1">
      <c r="B2765" s="275" t="s">
        <v>187</v>
      </c>
      <c r="C2765" s="627">
        <v>4</v>
      </c>
      <c r="D2765" s="627"/>
      <c r="E2765" s="627">
        <v>3</v>
      </c>
      <c r="F2765" s="627"/>
      <c r="G2765" s="276">
        <v>7</v>
      </c>
      <c r="H2765" s="275" t="s">
        <v>186</v>
      </c>
      <c r="I2765" s="627">
        <v>4</v>
      </c>
      <c r="J2765" s="627"/>
      <c r="K2765" s="279">
        <v>6</v>
      </c>
      <c r="L2765" s="276">
        <v>10</v>
      </c>
      <c r="M2765" s="275" t="s">
        <v>185</v>
      </c>
      <c r="N2765" s="279">
        <v>1</v>
      </c>
      <c r="O2765" s="627">
        <v>3</v>
      </c>
      <c r="P2765" s="627"/>
      <c r="Q2765" s="627">
        <v>4</v>
      </c>
      <c r="R2765" s="628"/>
      <c r="S2765" s="275" t="s">
        <v>184</v>
      </c>
      <c r="T2765" s="627">
        <v>0</v>
      </c>
      <c r="U2765" s="627"/>
      <c r="V2765" s="279">
        <v>0</v>
      </c>
      <c r="W2765" s="627">
        <v>0</v>
      </c>
      <c r="X2765" s="628"/>
    </row>
    <row r="2766" spans="2:24" s="50" customFormat="1" ht="14.25" thickBot="1">
      <c r="B2766" s="277" t="s">
        <v>183</v>
      </c>
      <c r="C2766" s="632">
        <v>4</v>
      </c>
      <c r="D2766" s="632"/>
      <c r="E2766" s="632">
        <v>4</v>
      </c>
      <c r="F2766" s="632"/>
      <c r="G2766" s="278">
        <v>8</v>
      </c>
      <c r="H2766" s="277" t="s">
        <v>182</v>
      </c>
      <c r="I2766" s="632">
        <v>12</v>
      </c>
      <c r="J2766" s="632"/>
      <c r="K2766" s="280">
        <v>12</v>
      </c>
      <c r="L2766" s="278">
        <v>24</v>
      </c>
      <c r="M2766" s="277" t="s">
        <v>181</v>
      </c>
      <c r="N2766" s="280">
        <v>5</v>
      </c>
      <c r="O2766" s="632">
        <v>7</v>
      </c>
      <c r="P2766" s="632"/>
      <c r="Q2766" s="632">
        <v>12</v>
      </c>
      <c r="R2766" s="647"/>
      <c r="S2766" s="300" t="s">
        <v>180</v>
      </c>
      <c r="T2766" s="466">
        <v>0</v>
      </c>
      <c r="U2766" s="466"/>
      <c r="V2766" s="196">
        <v>0</v>
      </c>
      <c r="W2766" s="466">
        <v>0</v>
      </c>
      <c r="X2766" s="618"/>
    </row>
    <row r="2767" spans="2:24" s="50" customFormat="1" ht="14.25" thickBot="1">
      <c r="F2767" s="643" t="s">
        <v>179</v>
      </c>
      <c r="G2767" s="643"/>
      <c r="H2767" s="643"/>
      <c r="I2767" s="643"/>
      <c r="S2767" s="297" t="s">
        <v>178</v>
      </c>
      <c r="T2767" s="629">
        <v>0</v>
      </c>
      <c r="U2767" s="629"/>
      <c r="V2767" s="299">
        <v>0</v>
      </c>
      <c r="W2767" s="629">
        <v>0</v>
      </c>
      <c r="X2767" s="630"/>
    </row>
    <row r="2768" spans="2:24" s="50" customFormat="1">
      <c r="B2768" s="281" t="s">
        <v>177</v>
      </c>
      <c r="C2768" s="634">
        <f>SUM(C2742:D2746)</f>
        <v>21</v>
      </c>
      <c r="D2768" s="634"/>
      <c r="E2768" s="634">
        <f>SUM(E2742:F2746)</f>
        <v>22</v>
      </c>
      <c r="F2768" s="634"/>
      <c r="G2768" s="282">
        <f>SUM(C2768:F2768)</f>
        <v>43</v>
      </c>
      <c r="H2768" s="281" t="s">
        <v>176</v>
      </c>
      <c r="I2768" s="633">
        <f>SUM(N2742:N2746)</f>
        <v>28</v>
      </c>
      <c r="J2768" s="633"/>
      <c r="K2768" s="287">
        <f>SUM(O2742:P2746)</f>
        <v>17</v>
      </c>
      <c r="L2768" s="282">
        <f t="shared" ref="L2768:L2774" si="453">SUM(H2768:K2768)</f>
        <v>45</v>
      </c>
      <c r="M2768" s="268" t="s">
        <v>175</v>
      </c>
      <c r="N2768" s="290">
        <f>SUM(T2767:U2772)</f>
        <v>0</v>
      </c>
      <c r="O2768" s="634">
        <f>SUM(V2767:V2771)</f>
        <v>1</v>
      </c>
      <c r="P2768" s="634"/>
      <c r="Q2768" s="634">
        <f t="shared" ref="Q2768:Q2769" si="454">SUM(M2768:P2768)</f>
        <v>1</v>
      </c>
      <c r="R2768" s="644">
        <f t="shared" ref="R2768:R2769" si="455">SUM(N2768:Q2768)</f>
        <v>2</v>
      </c>
      <c r="S2768" s="275" t="s">
        <v>174</v>
      </c>
      <c r="T2768" s="627">
        <v>0</v>
      </c>
      <c r="U2768" s="627"/>
      <c r="V2768" s="279">
        <v>1</v>
      </c>
      <c r="W2768" s="627">
        <v>1</v>
      </c>
      <c r="X2768" s="628"/>
    </row>
    <row r="2769" spans="2:24" s="50" customFormat="1" ht="14.25" thickBot="1">
      <c r="B2769" s="283" t="s">
        <v>173</v>
      </c>
      <c r="C2769" s="645">
        <f>SUM(C2747:D2751)</f>
        <v>19</v>
      </c>
      <c r="D2769" s="645"/>
      <c r="E2769" s="645">
        <f>SUM(E2747:F2751)</f>
        <v>35</v>
      </c>
      <c r="F2769" s="645"/>
      <c r="G2769" s="284">
        <f t="shared" ref="G2769:G2777" si="456">SUM(C2769:F2769)</f>
        <v>54</v>
      </c>
      <c r="H2769" s="283" t="s">
        <v>172</v>
      </c>
      <c r="I2769" s="648">
        <f>SUM(N2747:N2751)</f>
        <v>21</v>
      </c>
      <c r="J2769" s="648"/>
      <c r="K2769" s="288">
        <f>SUM(O2747:P2751)</f>
        <v>30</v>
      </c>
      <c r="L2769" s="284">
        <f t="shared" si="453"/>
        <v>51</v>
      </c>
      <c r="M2769" s="269" t="s">
        <v>159</v>
      </c>
      <c r="N2769" s="291">
        <f>T2772</f>
        <v>0</v>
      </c>
      <c r="O2769" s="641">
        <f>V2772</f>
        <v>0</v>
      </c>
      <c r="P2769" s="641"/>
      <c r="Q2769" s="641">
        <f t="shared" si="454"/>
        <v>0</v>
      </c>
      <c r="R2769" s="660">
        <f t="shared" si="455"/>
        <v>0</v>
      </c>
      <c r="S2769" s="275" t="s">
        <v>171</v>
      </c>
      <c r="T2769" s="627">
        <v>0</v>
      </c>
      <c r="U2769" s="627"/>
      <c r="V2769" s="279">
        <v>0</v>
      </c>
      <c r="W2769" s="627">
        <v>0</v>
      </c>
      <c r="X2769" s="628"/>
    </row>
    <row r="2770" spans="2:24" s="50" customFormat="1" ht="14.25" thickBot="1">
      <c r="B2770" s="283" t="s">
        <v>170</v>
      </c>
      <c r="C2770" s="645">
        <f>SUM(C2752:D2756)</f>
        <v>28</v>
      </c>
      <c r="D2770" s="645"/>
      <c r="E2770" s="645">
        <f>SUM(E2752:F2756)</f>
        <v>23</v>
      </c>
      <c r="F2770" s="645"/>
      <c r="G2770" s="284">
        <f t="shared" si="456"/>
        <v>51</v>
      </c>
      <c r="H2770" s="283" t="s">
        <v>169</v>
      </c>
      <c r="I2770" s="648">
        <f>SUM(N2752:N2756)</f>
        <v>27</v>
      </c>
      <c r="J2770" s="648"/>
      <c r="K2770" s="288">
        <f>SUM(O2752:P2756)</f>
        <v>34</v>
      </c>
      <c r="L2770" s="284">
        <f t="shared" si="453"/>
        <v>61</v>
      </c>
      <c r="S2770" s="275" t="s">
        <v>168</v>
      </c>
      <c r="T2770" s="627">
        <v>0</v>
      </c>
      <c r="U2770" s="627"/>
      <c r="V2770" s="279">
        <v>0</v>
      </c>
      <c r="W2770" s="627">
        <v>0</v>
      </c>
      <c r="X2770" s="628"/>
    </row>
    <row r="2771" spans="2:24" s="50" customFormat="1">
      <c r="B2771" s="283" t="s">
        <v>167</v>
      </c>
      <c r="C2771" s="645">
        <f>SUM(C2757:D2761)</f>
        <v>41</v>
      </c>
      <c r="D2771" s="645"/>
      <c r="E2771" s="645">
        <f>SUM(E2757:F2761)</f>
        <v>27</v>
      </c>
      <c r="F2771" s="645"/>
      <c r="G2771" s="284">
        <f t="shared" si="456"/>
        <v>68</v>
      </c>
      <c r="H2771" s="283" t="s">
        <v>166</v>
      </c>
      <c r="I2771" s="648">
        <f>SUM(N2757:N2761)</f>
        <v>34</v>
      </c>
      <c r="J2771" s="648"/>
      <c r="K2771" s="288">
        <f>SUM(O2757:P2761)</f>
        <v>26</v>
      </c>
      <c r="L2771" s="284">
        <f t="shared" si="453"/>
        <v>60</v>
      </c>
      <c r="M2771" s="639" t="s">
        <v>165</v>
      </c>
      <c r="N2771" s="635">
        <f>SUM(I2771:J2777,N2768:N2769)</f>
        <v>69</v>
      </c>
      <c r="O2771" s="635">
        <f>SUM(K2771:K2777,O2768:P2769)</f>
        <v>77</v>
      </c>
      <c r="P2771" s="635"/>
      <c r="Q2771" s="635">
        <f t="shared" ref="Q2771:Q2772" si="457">SUM(M2771:P2771)</f>
        <v>146</v>
      </c>
      <c r="R2771" s="637">
        <f t="shared" ref="R2771:R2772" si="458">SUM(N2771:Q2771)</f>
        <v>292</v>
      </c>
      <c r="S2771" s="300" t="s">
        <v>164</v>
      </c>
      <c r="T2771" s="302">
        <v>0</v>
      </c>
      <c r="U2771" s="302">
        <v>0</v>
      </c>
      <c r="V2771" s="302">
        <v>0</v>
      </c>
      <c r="W2771" s="466">
        <v>0</v>
      </c>
      <c r="X2771" s="618"/>
    </row>
    <row r="2772" spans="2:24" s="50" customFormat="1" ht="14.25" thickBot="1">
      <c r="B2772" s="283" t="s">
        <v>163</v>
      </c>
      <c r="C2772" s="645">
        <f>SUM(C2762:D2766)</f>
        <v>23</v>
      </c>
      <c r="D2772" s="645"/>
      <c r="E2772" s="645">
        <f>SUM(E2762:F2766)</f>
        <v>23</v>
      </c>
      <c r="F2772" s="645"/>
      <c r="G2772" s="284">
        <f t="shared" si="456"/>
        <v>46</v>
      </c>
      <c r="H2772" s="283" t="s">
        <v>162</v>
      </c>
      <c r="I2772" s="648">
        <f>SUM(N2762:N2766)</f>
        <v>14</v>
      </c>
      <c r="J2772" s="648"/>
      <c r="K2772" s="288">
        <f>SUM(O2762:P2766)</f>
        <v>19</v>
      </c>
      <c r="L2772" s="284">
        <f t="shared" si="453"/>
        <v>33</v>
      </c>
      <c r="M2772" s="640"/>
      <c r="N2772" s="636"/>
      <c r="O2772" s="636"/>
      <c r="P2772" s="636"/>
      <c r="Q2772" s="636">
        <f t="shared" si="457"/>
        <v>0</v>
      </c>
      <c r="R2772" s="638">
        <f t="shared" si="458"/>
        <v>0</v>
      </c>
      <c r="S2772" s="277" t="s">
        <v>159</v>
      </c>
      <c r="T2772" s="632">
        <v>0</v>
      </c>
      <c r="U2772" s="632"/>
      <c r="V2772" s="280">
        <v>0</v>
      </c>
      <c r="W2772" s="632">
        <v>0</v>
      </c>
      <c r="X2772" s="647"/>
    </row>
    <row r="2773" spans="2:24" s="50" customFormat="1" ht="14.25" thickBot="1">
      <c r="B2773" s="283" t="s">
        <v>158</v>
      </c>
      <c r="C2773" s="645">
        <f>SUM(I2742:J2746)</f>
        <v>17</v>
      </c>
      <c r="D2773" s="645"/>
      <c r="E2773" s="645">
        <f>SUM(K2742:K2746)</f>
        <v>22</v>
      </c>
      <c r="F2773" s="645"/>
      <c r="G2773" s="284">
        <f t="shared" si="456"/>
        <v>39</v>
      </c>
      <c r="H2773" s="283" t="s">
        <v>157</v>
      </c>
      <c r="I2773" s="648">
        <f>SUM(T2742:U2746)</f>
        <v>13</v>
      </c>
      <c r="J2773" s="648"/>
      <c r="K2773" s="288">
        <f>SUM(V2742:V2746)</f>
        <v>10</v>
      </c>
      <c r="L2773" s="284">
        <f t="shared" si="453"/>
        <v>23</v>
      </c>
      <c r="M2773" s="292" t="s">
        <v>161</v>
      </c>
      <c r="N2773" s="319"/>
      <c r="O2773" s="320"/>
      <c r="P2773" s="649">
        <f>Q2771/Q2775*100</f>
        <v>17.237308146399055</v>
      </c>
      <c r="Q2773" s="650"/>
      <c r="R2773" s="271" t="s">
        <v>160</v>
      </c>
    </row>
    <row r="2774" spans="2:24" s="50" customFormat="1" ht="14.25" thickBot="1">
      <c r="B2774" s="283" t="s">
        <v>156</v>
      </c>
      <c r="C2774" s="645">
        <f>SUM(I2747:J2751)</f>
        <v>22</v>
      </c>
      <c r="D2774" s="645"/>
      <c r="E2774" s="645">
        <f>SUM(K2747:K2751)</f>
        <v>28</v>
      </c>
      <c r="F2774" s="645"/>
      <c r="G2774" s="284">
        <f t="shared" si="456"/>
        <v>50</v>
      </c>
      <c r="H2774" s="283" t="s">
        <v>155</v>
      </c>
      <c r="I2774" s="648">
        <f>SUM(T2747:U2751)</f>
        <v>5</v>
      </c>
      <c r="J2774" s="648"/>
      <c r="K2774" s="288">
        <f>SUM(V2747:V2751)</f>
        <v>9</v>
      </c>
      <c r="L2774" s="284">
        <f t="shared" si="453"/>
        <v>14</v>
      </c>
    </row>
    <row r="2775" spans="2:24" s="50" customFormat="1">
      <c r="B2775" s="283" t="s">
        <v>154</v>
      </c>
      <c r="C2775" s="645">
        <f>SUM(I2752:J2756)</f>
        <v>30</v>
      </c>
      <c r="D2775" s="645"/>
      <c r="E2775" s="645">
        <f>SUM(K2752:K2756)</f>
        <v>25</v>
      </c>
      <c r="F2775" s="645"/>
      <c r="G2775" s="284">
        <f t="shared" si="456"/>
        <v>55</v>
      </c>
      <c r="H2775" s="283" t="s">
        <v>153</v>
      </c>
      <c r="I2775" s="648">
        <f>SUM(T2752:U2756)</f>
        <v>2</v>
      </c>
      <c r="J2775" s="648"/>
      <c r="K2775" s="288">
        <f>SUM(V2752:V2756)</f>
        <v>8</v>
      </c>
      <c r="L2775" s="284">
        <f>SUM(H2775:K2775)</f>
        <v>10</v>
      </c>
      <c r="M2775" s="639" t="s">
        <v>152</v>
      </c>
      <c r="N2775" s="635">
        <f>SUM(C2768:D2777,I2768:J2777,N2768:N2769)</f>
        <v>418</v>
      </c>
      <c r="O2775" s="635">
        <f>SUM(E2768:F2777,K2768:K2777,O2768:P2769)</f>
        <v>429</v>
      </c>
      <c r="P2775" s="635"/>
      <c r="Q2775" s="635">
        <f>SUM(N2775:P2776)</f>
        <v>847</v>
      </c>
      <c r="R2775" s="637"/>
      <c r="S2775" s="651" t="s">
        <v>151</v>
      </c>
      <c r="T2775" s="623">
        <v>39</v>
      </c>
      <c r="U2775" s="623"/>
      <c r="V2775" s="623">
        <v>40</v>
      </c>
      <c r="W2775" s="623">
        <v>40</v>
      </c>
      <c r="X2775" s="625"/>
    </row>
    <row r="2776" spans="2:24" s="50" customFormat="1" ht="14.25" thickBot="1">
      <c r="B2776" s="283" t="s">
        <v>150</v>
      </c>
      <c r="C2776" s="645">
        <f>SUM(I2757:J2761)</f>
        <v>37</v>
      </c>
      <c r="D2776" s="645"/>
      <c r="E2776" s="645">
        <f>SUM(K2757:K2761)</f>
        <v>36</v>
      </c>
      <c r="F2776" s="645"/>
      <c r="G2776" s="284">
        <f t="shared" si="456"/>
        <v>73</v>
      </c>
      <c r="H2776" s="283" t="s">
        <v>149</v>
      </c>
      <c r="I2776" s="648">
        <f>SUM(T2757:U2761)</f>
        <v>1</v>
      </c>
      <c r="J2776" s="648"/>
      <c r="K2776" s="288">
        <f>SUM(V2757:V2761)</f>
        <v>3</v>
      </c>
      <c r="L2776" s="284">
        <f t="shared" ref="L2776:L2777" si="459">SUM(H2776:K2776)</f>
        <v>4</v>
      </c>
      <c r="M2776" s="640"/>
      <c r="N2776" s="636"/>
      <c r="O2776" s="636"/>
      <c r="P2776" s="636"/>
      <c r="Q2776" s="636"/>
      <c r="R2776" s="638"/>
      <c r="S2776" s="652"/>
      <c r="T2776" s="624"/>
      <c r="U2776" s="624"/>
      <c r="V2776" s="624"/>
      <c r="W2776" s="624"/>
      <c r="X2776" s="626"/>
    </row>
    <row r="2777" spans="2:24" s="50" customFormat="1" ht="14.25" thickBot="1">
      <c r="B2777" s="285" t="s">
        <v>148</v>
      </c>
      <c r="C2777" s="641">
        <f>SUM(I2762:J2766)</f>
        <v>35</v>
      </c>
      <c r="D2777" s="641"/>
      <c r="E2777" s="641">
        <f>SUM(K2762:K2766)</f>
        <v>30</v>
      </c>
      <c r="F2777" s="641"/>
      <c r="G2777" s="286">
        <f t="shared" si="456"/>
        <v>65</v>
      </c>
      <c r="H2777" s="285" t="s">
        <v>147</v>
      </c>
      <c r="I2777" s="653">
        <f>SUM(T2762:U2766)</f>
        <v>0</v>
      </c>
      <c r="J2777" s="653"/>
      <c r="K2777" s="289">
        <f>SUM(V2762:V2766)</f>
        <v>1</v>
      </c>
      <c r="L2777" s="286">
        <f t="shared" si="459"/>
        <v>1</v>
      </c>
      <c r="M2777" s="269" t="s">
        <v>7</v>
      </c>
      <c r="N2777" s="306"/>
      <c r="O2777" s="306"/>
      <c r="P2777" s="306"/>
      <c r="Q2777" s="661">
        <f>字別人口!Q152</f>
        <v>321</v>
      </c>
      <c r="R2777" s="662"/>
      <c r="S2777" s="643" t="s">
        <v>146</v>
      </c>
      <c r="T2777" s="643"/>
      <c r="U2777" s="643"/>
      <c r="V2777" s="643"/>
      <c r="W2777" s="169">
        <v>66</v>
      </c>
      <c r="X2777" s="107">
        <v>74</v>
      </c>
    </row>
    <row r="2779" spans="2:24" s="50" customFormat="1"/>
    <row r="2780" spans="2:24" s="50" customFormat="1" ht="13.5" customHeight="1">
      <c r="B2780" s="643" t="s">
        <v>1</v>
      </c>
      <c r="C2780" s="643"/>
      <c r="D2780" s="643" t="s">
        <v>2</v>
      </c>
      <c r="E2780" s="643"/>
      <c r="F2780" s="643"/>
      <c r="G2780" s="643"/>
      <c r="H2780" s="643"/>
      <c r="I2780" s="643"/>
      <c r="J2780" s="631" t="s">
        <v>338</v>
      </c>
      <c r="K2780" s="631"/>
      <c r="L2780" s="631"/>
      <c r="M2780" s="631"/>
      <c r="N2780" s="631"/>
      <c r="O2780" s="631"/>
      <c r="P2780" s="631"/>
      <c r="U2780" s="193" t="str">
        <f>$U$2</f>
        <v>平成29年11月30日</v>
      </c>
      <c r="V2780" s="193"/>
      <c r="W2780" s="193"/>
      <c r="X2780" s="193" t="s">
        <v>0</v>
      </c>
    </row>
    <row r="2781" spans="2:24" s="50" customFormat="1" ht="13.5" customHeight="1">
      <c r="B2781" s="643" t="s">
        <v>282</v>
      </c>
      <c r="C2781" s="643"/>
      <c r="D2781" s="643" t="s">
        <v>77</v>
      </c>
      <c r="E2781" s="643"/>
      <c r="F2781" s="643"/>
      <c r="G2781" s="643"/>
      <c r="H2781" s="260"/>
      <c r="I2781" s="260"/>
      <c r="J2781" s="631"/>
      <c r="K2781" s="631"/>
      <c r="L2781" s="631"/>
      <c r="M2781" s="631"/>
      <c r="N2781" s="631"/>
      <c r="O2781" s="631"/>
      <c r="P2781" s="631"/>
      <c r="U2781" s="193" t="str">
        <f>$U$3</f>
        <v>平成29年12月 1日</v>
      </c>
      <c r="V2781" s="193"/>
      <c r="W2781" s="193"/>
      <c r="X2781" s="193" t="s">
        <v>3</v>
      </c>
    </row>
    <row r="2782" spans="2:24" s="50" customFormat="1" ht="13.5" customHeight="1" thickBot="1">
      <c r="J2782" s="273"/>
      <c r="K2782" s="273"/>
      <c r="L2782" s="273"/>
      <c r="M2782" s="273"/>
      <c r="N2782" s="273"/>
      <c r="O2782" s="273"/>
      <c r="P2782" s="273"/>
      <c r="U2782" s="260"/>
      <c r="X2782" s="260"/>
    </row>
    <row r="2783" spans="2:24" s="50" customFormat="1">
      <c r="B2783" s="294" t="s">
        <v>280</v>
      </c>
      <c r="C2783" s="642" t="s">
        <v>4</v>
      </c>
      <c r="D2783" s="642"/>
      <c r="E2783" s="642" t="s">
        <v>5</v>
      </c>
      <c r="F2783" s="642"/>
      <c r="G2783" s="295" t="s">
        <v>6</v>
      </c>
      <c r="H2783" s="294" t="s">
        <v>280</v>
      </c>
      <c r="I2783" s="642" t="s">
        <v>4</v>
      </c>
      <c r="J2783" s="642"/>
      <c r="K2783" s="296" t="s">
        <v>5</v>
      </c>
      <c r="L2783" s="295" t="s">
        <v>6</v>
      </c>
      <c r="M2783" s="294" t="s">
        <v>280</v>
      </c>
      <c r="N2783" s="296" t="s">
        <v>4</v>
      </c>
      <c r="O2783" s="642" t="s">
        <v>5</v>
      </c>
      <c r="P2783" s="642"/>
      <c r="Q2783" s="642" t="s">
        <v>6</v>
      </c>
      <c r="R2783" s="646"/>
      <c r="S2783" s="294" t="s">
        <v>280</v>
      </c>
      <c r="T2783" s="642" t="s">
        <v>4</v>
      </c>
      <c r="U2783" s="642"/>
      <c r="V2783" s="296" t="s">
        <v>5</v>
      </c>
      <c r="W2783" s="642" t="s">
        <v>6</v>
      </c>
      <c r="X2783" s="646"/>
    </row>
    <row r="2784" spans="2:24" s="50" customFormat="1">
      <c r="B2784" s="297" t="s">
        <v>279</v>
      </c>
      <c r="C2784" s="629">
        <v>14</v>
      </c>
      <c r="D2784" s="629"/>
      <c r="E2784" s="629">
        <v>13</v>
      </c>
      <c r="F2784" s="629"/>
      <c r="G2784" s="298">
        <v>27</v>
      </c>
      <c r="H2784" s="297" t="s">
        <v>278</v>
      </c>
      <c r="I2784" s="629">
        <v>15</v>
      </c>
      <c r="J2784" s="629"/>
      <c r="K2784" s="299">
        <v>6</v>
      </c>
      <c r="L2784" s="298">
        <v>21</v>
      </c>
      <c r="M2784" s="297" t="s">
        <v>277</v>
      </c>
      <c r="N2784" s="299">
        <v>11</v>
      </c>
      <c r="O2784" s="629">
        <v>16</v>
      </c>
      <c r="P2784" s="629"/>
      <c r="Q2784" s="629">
        <v>27</v>
      </c>
      <c r="R2784" s="630"/>
      <c r="S2784" s="297" t="s">
        <v>276</v>
      </c>
      <c r="T2784" s="629">
        <v>7</v>
      </c>
      <c r="U2784" s="629"/>
      <c r="V2784" s="299">
        <v>4</v>
      </c>
      <c r="W2784" s="629">
        <v>11</v>
      </c>
      <c r="X2784" s="630"/>
    </row>
    <row r="2785" spans="2:24" s="50" customFormat="1">
      <c r="B2785" s="275" t="s">
        <v>275</v>
      </c>
      <c r="C2785" s="627">
        <v>17</v>
      </c>
      <c r="D2785" s="627"/>
      <c r="E2785" s="627">
        <v>14</v>
      </c>
      <c r="F2785" s="627"/>
      <c r="G2785" s="276">
        <v>31</v>
      </c>
      <c r="H2785" s="275" t="s">
        <v>274</v>
      </c>
      <c r="I2785" s="627">
        <v>14</v>
      </c>
      <c r="J2785" s="627"/>
      <c r="K2785" s="279">
        <v>10</v>
      </c>
      <c r="L2785" s="276">
        <v>24</v>
      </c>
      <c r="M2785" s="275" t="s">
        <v>273</v>
      </c>
      <c r="N2785" s="279">
        <v>21</v>
      </c>
      <c r="O2785" s="627">
        <v>22</v>
      </c>
      <c r="P2785" s="627"/>
      <c r="Q2785" s="627">
        <v>43</v>
      </c>
      <c r="R2785" s="628"/>
      <c r="S2785" s="275" t="s">
        <v>272</v>
      </c>
      <c r="T2785" s="627">
        <v>12</v>
      </c>
      <c r="U2785" s="627"/>
      <c r="V2785" s="279">
        <v>8</v>
      </c>
      <c r="W2785" s="627">
        <v>20</v>
      </c>
      <c r="X2785" s="628"/>
    </row>
    <row r="2786" spans="2:24" s="50" customFormat="1">
      <c r="B2786" s="275" t="s">
        <v>271</v>
      </c>
      <c r="C2786" s="627">
        <v>17</v>
      </c>
      <c r="D2786" s="627"/>
      <c r="E2786" s="627">
        <v>14</v>
      </c>
      <c r="F2786" s="627"/>
      <c r="G2786" s="276">
        <v>31</v>
      </c>
      <c r="H2786" s="275" t="s">
        <v>270</v>
      </c>
      <c r="I2786" s="627">
        <v>18</v>
      </c>
      <c r="J2786" s="627"/>
      <c r="K2786" s="279">
        <v>16</v>
      </c>
      <c r="L2786" s="276">
        <v>34</v>
      </c>
      <c r="M2786" s="275" t="s">
        <v>269</v>
      </c>
      <c r="N2786" s="279">
        <v>18</v>
      </c>
      <c r="O2786" s="627">
        <v>11</v>
      </c>
      <c r="P2786" s="627"/>
      <c r="Q2786" s="627">
        <v>29</v>
      </c>
      <c r="R2786" s="628"/>
      <c r="S2786" s="275" t="s">
        <v>268</v>
      </c>
      <c r="T2786" s="627">
        <v>12</v>
      </c>
      <c r="U2786" s="627"/>
      <c r="V2786" s="279">
        <v>5</v>
      </c>
      <c r="W2786" s="627">
        <v>17</v>
      </c>
      <c r="X2786" s="628"/>
    </row>
    <row r="2787" spans="2:24" s="50" customFormat="1">
      <c r="B2787" s="275" t="s">
        <v>267</v>
      </c>
      <c r="C2787" s="627">
        <v>14</v>
      </c>
      <c r="D2787" s="627"/>
      <c r="E2787" s="627">
        <v>20</v>
      </c>
      <c r="F2787" s="627"/>
      <c r="G2787" s="276">
        <v>34</v>
      </c>
      <c r="H2787" s="275" t="s">
        <v>266</v>
      </c>
      <c r="I2787" s="627">
        <v>14</v>
      </c>
      <c r="J2787" s="627"/>
      <c r="K2787" s="279">
        <v>14</v>
      </c>
      <c r="L2787" s="276">
        <v>28</v>
      </c>
      <c r="M2787" s="275" t="s">
        <v>265</v>
      </c>
      <c r="N2787" s="279">
        <v>10</v>
      </c>
      <c r="O2787" s="627">
        <v>16</v>
      </c>
      <c r="P2787" s="627"/>
      <c r="Q2787" s="627">
        <v>26</v>
      </c>
      <c r="R2787" s="628"/>
      <c r="S2787" s="275" t="s">
        <v>264</v>
      </c>
      <c r="T2787" s="627">
        <v>1</v>
      </c>
      <c r="U2787" s="627"/>
      <c r="V2787" s="279">
        <v>6</v>
      </c>
      <c r="W2787" s="627">
        <v>7</v>
      </c>
      <c r="X2787" s="628"/>
    </row>
    <row r="2788" spans="2:24" s="50" customFormat="1">
      <c r="B2788" s="300" t="s">
        <v>263</v>
      </c>
      <c r="C2788" s="466">
        <v>19</v>
      </c>
      <c r="D2788" s="466"/>
      <c r="E2788" s="466">
        <v>21</v>
      </c>
      <c r="F2788" s="466"/>
      <c r="G2788" s="301">
        <v>40</v>
      </c>
      <c r="H2788" s="300" t="s">
        <v>262</v>
      </c>
      <c r="I2788" s="466">
        <v>16</v>
      </c>
      <c r="J2788" s="466"/>
      <c r="K2788" s="196">
        <v>18</v>
      </c>
      <c r="L2788" s="301">
        <v>34</v>
      </c>
      <c r="M2788" s="300" t="s">
        <v>261</v>
      </c>
      <c r="N2788" s="196">
        <v>11</v>
      </c>
      <c r="O2788" s="466">
        <v>12</v>
      </c>
      <c r="P2788" s="466"/>
      <c r="Q2788" s="466">
        <v>23</v>
      </c>
      <c r="R2788" s="618"/>
      <c r="S2788" s="300" t="s">
        <v>260</v>
      </c>
      <c r="T2788" s="466">
        <v>4</v>
      </c>
      <c r="U2788" s="466"/>
      <c r="V2788" s="196">
        <v>4</v>
      </c>
      <c r="W2788" s="466">
        <v>8</v>
      </c>
      <c r="X2788" s="618"/>
    </row>
    <row r="2789" spans="2:24" s="50" customFormat="1">
      <c r="B2789" s="275" t="s">
        <v>259</v>
      </c>
      <c r="C2789" s="627">
        <v>12</v>
      </c>
      <c r="D2789" s="627"/>
      <c r="E2789" s="627">
        <v>16</v>
      </c>
      <c r="F2789" s="627"/>
      <c r="G2789" s="276">
        <v>28</v>
      </c>
      <c r="H2789" s="275" t="s">
        <v>258</v>
      </c>
      <c r="I2789" s="627">
        <v>9</v>
      </c>
      <c r="J2789" s="627"/>
      <c r="K2789" s="279">
        <v>18</v>
      </c>
      <c r="L2789" s="276">
        <v>27</v>
      </c>
      <c r="M2789" s="275" t="s">
        <v>257</v>
      </c>
      <c r="N2789" s="279">
        <v>13</v>
      </c>
      <c r="O2789" s="627">
        <v>16</v>
      </c>
      <c r="P2789" s="627"/>
      <c r="Q2789" s="627">
        <v>29</v>
      </c>
      <c r="R2789" s="628"/>
      <c r="S2789" s="275" t="s">
        <v>256</v>
      </c>
      <c r="T2789" s="627">
        <v>3</v>
      </c>
      <c r="U2789" s="627"/>
      <c r="V2789" s="279">
        <v>8</v>
      </c>
      <c r="W2789" s="627">
        <v>11</v>
      </c>
      <c r="X2789" s="628"/>
    </row>
    <row r="2790" spans="2:24" s="50" customFormat="1">
      <c r="B2790" s="275" t="s">
        <v>255</v>
      </c>
      <c r="C2790" s="627">
        <v>18</v>
      </c>
      <c r="D2790" s="627"/>
      <c r="E2790" s="627">
        <v>16</v>
      </c>
      <c r="F2790" s="627"/>
      <c r="G2790" s="276">
        <v>34</v>
      </c>
      <c r="H2790" s="275" t="s">
        <v>254</v>
      </c>
      <c r="I2790" s="627">
        <v>16</v>
      </c>
      <c r="J2790" s="627"/>
      <c r="K2790" s="279">
        <v>18</v>
      </c>
      <c r="L2790" s="276">
        <v>34</v>
      </c>
      <c r="M2790" s="275" t="s">
        <v>253</v>
      </c>
      <c r="N2790" s="279">
        <v>15</v>
      </c>
      <c r="O2790" s="627">
        <v>15</v>
      </c>
      <c r="P2790" s="627"/>
      <c r="Q2790" s="627">
        <v>30</v>
      </c>
      <c r="R2790" s="628"/>
      <c r="S2790" s="275" t="s">
        <v>252</v>
      </c>
      <c r="T2790" s="627">
        <v>2</v>
      </c>
      <c r="U2790" s="627"/>
      <c r="V2790" s="279">
        <v>1</v>
      </c>
      <c r="W2790" s="627">
        <v>3</v>
      </c>
      <c r="X2790" s="628"/>
    </row>
    <row r="2791" spans="2:24" s="50" customFormat="1">
      <c r="B2791" s="275" t="s">
        <v>251</v>
      </c>
      <c r="C2791" s="627">
        <v>19</v>
      </c>
      <c r="D2791" s="627"/>
      <c r="E2791" s="627">
        <v>28</v>
      </c>
      <c r="F2791" s="627"/>
      <c r="G2791" s="276">
        <v>47</v>
      </c>
      <c r="H2791" s="275" t="s">
        <v>250</v>
      </c>
      <c r="I2791" s="627">
        <v>19</v>
      </c>
      <c r="J2791" s="627"/>
      <c r="K2791" s="279">
        <v>16</v>
      </c>
      <c r="L2791" s="276">
        <v>35</v>
      </c>
      <c r="M2791" s="275" t="s">
        <v>249</v>
      </c>
      <c r="N2791" s="279">
        <v>16</v>
      </c>
      <c r="O2791" s="627">
        <v>9</v>
      </c>
      <c r="P2791" s="627"/>
      <c r="Q2791" s="627">
        <v>25</v>
      </c>
      <c r="R2791" s="628"/>
      <c r="S2791" s="275" t="s">
        <v>248</v>
      </c>
      <c r="T2791" s="627">
        <v>2</v>
      </c>
      <c r="U2791" s="627"/>
      <c r="V2791" s="279">
        <v>3</v>
      </c>
      <c r="W2791" s="627">
        <v>5</v>
      </c>
      <c r="X2791" s="628"/>
    </row>
    <row r="2792" spans="2:24" s="50" customFormat="1">
      <c r="B2792" s="275" t="s">
        <v>247</v>
      </c>
      <c r="C2792" s="627">
        <v>19</v>
      </c>
      <c r="D2792" s="627"/>
      <c r="E2792" s="627">
        <v>17</v>
      </c>
      <c r="F2792" s="627"/>
      <c r="G2792" s="276">
        <v>36</v>
      </c>
      <c r="H2792" s="275" t="s">
        <v>246</v>
      </c>
      <c r="I2792" s="627">
        <v>17</v>
      </c>
      <c r="J2792" s="627"/>
      <c r="K2792" s="279">
        <v>17</v>
      </c>
      <c r="L2792" s="276">
        <v>34</v>
      </c>
      <c r="M2792" s="275" t="s">
        <v>245</v>
      </c>
      <c r="N2792" s="279">
        <v>15</v>
      </c>
      <c r="O2792" s="627">
        <v>9</v>
      </c>
      <c r="P2792" s="627"/>
      <c r="Q2792" s="627">
        <v>24</v>
      </c>
      <c r="R2792" s="628"/>
      <c r="S2792" s="275" t="s">
        <v>244</v>
      </c>
      <c r="T2792" s="627">
        <v>4</v>
      </c>
      <c r="U2792" s="627"/>
      <c r="V2792" s="279">
        <v>4</v>
      </c>
      <c r="W2792" s="627">
        <v>8</v>
      </c>
      <c r="X2792" s="628"/>
    </row>
    <row r="2793" spans="2:24" s="50" customFormat="1">
      <c r="B2793" s="300" t="s">
        <v>243</v>
      </c>
      <c r="C2793" s="466">
        <v>28</v>
      </c>
      <c r="D2793" s="466"/>
      <c r="E2793" s="466">
        <v>21</v>
      </c>
      <c r="F2793" s="466"/>
      <c r="G2793" s="301">
        <v>49</v>
      </c>
      <c r="H2793" s="300" t="s">
        <v>242</v>
      </c>
      <c r="I2793" s="466">
        <v>15</v>
      </c>
      <c r="J2793" s="466"/>
      <c r="K2793" s="196">
        <v>25</v>
      </c>
      <c r="L2793" s="301">
        <v>40</v>
      </c>
      <c r="M2793" s="300" t="s">
        <v>241</v>
      </c>
      <c r="N2793" s="196">
        <v>18</v>
      </c>
      <c r="O2793" s="466">
        <v>8</v>
      </c>
      <c r="P2793" s="466"/>
      <c r="Q2793" s="466">
        <v>26</v>
      </c>
      <c r="R2793" s="618"/>
      <c r="S2793" s="300" t="s">
        <v>240</v>
      </c>
      <c r="T2793" s="466">
        <v>6</v>
      </c>
      <c r="U2793" s="466"/>
      <c r="V2793" s="196">
        <v>0</v>
      </c>
      <c r="W2793" s="466">
        <v>6</v>
      </c>
      <c r="X2793" s="618"/>
    </row>
    <row r="2794" spans="2:24" s="50" customFormat="1">
      <c r="B2794" s="275" t="s">
        <v>239</v>
      </c>
      <c r="C2794" s="627">
        <v>20</v>
      </c>
      <c r="D2794" s="627"/>
      <c r="E2794" s="627">
        <v>26</v>
      </c>
      <c r="F2794" s="627"/>
      <c r="G2794" s="276">
        <v>46</v>
      </c>
      <c r="H2794" s="275" t="s">
        <v>238</v>
      </c>
      <c r="I2794" s="627">
        <v>14</v>
      </c>
      <c r="J2794" s="627"/>
      <c r="K2794" s="279">
        <v>10</v>
      </c>
      <c r="L2794" s="276">
        <v>24</v>
      </c>
      <c r="M2794" s="275" t="s">
        <v>237</v>
      </c>
      <c r="N2794" s="279">
        <v>9</v>
      </c>
      <c r="O2794" s="627">
        <v>13</v>
      </c>
      <c r="P2794" s="627"/>
      <c r="Q2794" s="627">
        <v>22</v>
      </c>
      <c r="R2794" s="628"/>
      <c r="S2794" s="275" t="s">
        <v>236</v>
      </c>
      <c r="T2794" s="627">
        <v>1</v>
      </c>
      <c r="U2794" s="627"/>
      <c r="V2794" s="279">
        <v>2</v>
      </c>
      <c r="W2794" s="627">
        <v>3</v>
      </c>
      <c r="X2794" s="628"/>
    </row>
    <row r="2795" spans="2:24" s="50" customFormat="1">
      <c r="B2795" s="275" t="s">
        <v>235</v>
      </c>
      <c r="C2795" s="627">
        <v>18</v>
      </c>
      <c r="D2795" s="627"/>
      <c r="E2795" s="627">
        <v>19</v>
      </c>
      <c r="F2795" s="627"/>
      <c r="G2795" s="276">
        <v>37</v>
      </c>
      <c r="H2795" s="275" t="s">
        <v>234</v>
      </c>
      <c r="I2795" s="627">
        <v>14</v>
      </c>
      <c r="J2795" s="627"/>
      <c r="K2795" s="279">
        <v>17</v>
      </c>
      <c r="L2795" s="276">
        <v>31</v>
      </c>
      <c r="M2795" s="275" t="s">
        <v>233</v>
      </c>
      <c r="N2795" s="279">
        <v>8</v>
      </c>
      <c r="O2795" s="627">
        <v>10</v>
      </c>
      <c r="P2795" s="627"/>
      <c r="Q2795" s="627">
        <v>18</v>
      </c>
      <c r="R2795" s="628"/>
      <c r="S2795" s="275" t="s">
        <v>232</v>
      </c>
      <c r="T2795" s="627">
        <v>1</v>
      </c>
      <c r="U2795" s="627"/>
      <c r="V2795" s="279">
        <v>2</v>
      </c>
      <c r="W2795" s="627">
        <v>3</v>
      </c>
      <c r="X2795" s="628"/>
    </row>
    <row r="2796" spans="2:24" s="50" customFormat="1">
      <c r="B2796" s="275" t="s">
        <v>231</v>
      </c>
      <c r="C2796" s="627">
        <v>18</v>
      </c>
      <c r="D2796" s="627"/>
      <c r="E2796" s="627">
        <v>21</v>
      </c>
      <c r="F2796" s="627"/>
      <c r="G2796" s="276">
        <v>39</v>
      </c>
      <c r="H2796" s="275" t="s">
        <v>230</v>
      </c>
      <c r="I2796" s="627">
        <v>27</v>
      </c>
      <c r="J2796" s="627"/>
      <c r="K2796" s="279">
        <v>28</v>
      </c>
      <c r="L2796" s="276">
        <v>55</v>
      </c>
      <c r="M2796" s="275" t="s">
        <v>229</v>
      </c>
      <c r="N2796" s="279">
        <v>6</v>
      </c>
      <c r="O2796" s="627">
        <v>14</v>
      </c>
      <c r="P2796" s="627"/>
      <c r="Q2796" s="627">
        <v>20</v>
      </c>
      <c r="R2796" s="628"/>
      <c r="S2796" s="275" t="s">
        <v>228</v>
      </c>
      <c r="T2796" s="627">
        <v>0</v>
      </c>
      <c r="U2796" s="627"/>
      <c r="V2796" s="279">
        <v>1</v>
      </c>
      <c r="W2796" s="627">
        <v>1</v>
      </c>
      <c r="X2796" s="628"/>
    </row>
    <row r="2797" spans="2:24" s="50" customFormat="1">
      <c r="B2797" s="275" t="s">
        <v>227</v>
      </c>
      <c r="C2797" s="627">
        <v>19</v>
      </c>
      <c r="D2797" s="627"/>
      <c r="E2797" s="627">
        <v>13</v>
      </c>
      <c r="F2797" s="627"/>
      <c r="G2797" s="276">
        <v>32</v>
      </c>
      <c r="H2797" s="275" t="s">
        <v>226</v>
      </c>
      <c r="I2797" s="627">
        <v>20</v>
      </c>
      <c r="J2797" s="627"/>
      <c r="K2797" s="279">
        <v>19</v>
      </c>
      <c r="L2797" s="276">
        <v>39</v>
      </c>
      <c r="M2797" s="275" t="s">
        <v>225</v>
      </c>
      <c r="N2797" s="279">
        <v>6</v>
      </c>
      <c r="O2797" s="627">
        <v>10</v>
      </c>
      <c r="P2797" s="627"/>
      <c r="Q2797" s="627">
        <v>16</v>
      </c>
      <c r="R2797" s="628"/>
      <c r="S2797" s="275" t="s">
        <v>224</v>
      </c>
      <c r="T2797" s="627">
        <v>1</v>
      </c>
      <c r="U2797" s="627"/>
      <c r="V2797" s="279">
        <v>1</v>
      </c>
      <c r="W2797" s="627">
        <v>2</v>
      </c>
      <c r="X2797" s="628"/>
    </row>
    <row r="2798" spans="2:24" s="50" customFormat="1">
      <c r="B2798" s="300" t="s">
        <v>223</v>
      </c>
      <c r="C2798" s="466">
        <v>14</v>
      </c>
      <c r="D2798" s="466"/>
      <c r="E2798" s="466">
        <v>16</v>
      </c>
      <c r="F2798" s="466"/>
      <c r="G2798" s="301">
        <v>30</v>
      </c>
      <c r="H2798" s="300" t="s">
        <v>222</v>
      </c>
      <c r="I2798" s="466">
        <v>19</v>
      </c>
      <c r="J2798" s="466"/>
      <c r="K2798" s="196">
        <v>21</v>
      </c>
      <c r="L2798" s="301">
        <v>40</v>
      </c>
      <c r="M2798" s="300" t="s">
        <v>221</v>
      </c>
      <c r="N2798" s="196">
        <v>12</v>
      </c>
      <c r="O2798" s="466">
        <v>10</v>
      </c>
      <c r="P2798" s="466"/>
      <c r="Q2798" s="466">
        <v>22</v>
      </c>
      <c r="R2798" s="618"/>
      <c r="S2798" s="300" t="s">
        <v>220</v>
      </c>
      <c r="T2798" s="466">
        <v>1</v>
      </c>
      <c r="U2798" s="466"/>
      <c r="V2798" s="196">
        <v>2</v>
      </c>
      <c r="W2798" s="466">
        <v>3</v>
      </c>
      <c r="X2798" s="618"/>
    </row>
    <row r="2799" spans="2:24" s="50" customFormat="1">
      <c r="B2799" s="275" t="s">
        <v>219</v>
      </c>
      <c r="C2799" s="627">
        <v>20</v>
      </c>
      <c r="D2799" s="627"/>
      <c r="E2799" s="627">
        <v>20</v>
      </c>
      <c r="F2799" s="627"/>
      <c r="G2799" s="276">
        <v>40</v>
      </c>
      <c r="H2799" s="275" t="s">
        <v>218</v>
      </c>
      <c r="I2799" s="627">
        <v>18</v>
      </c>
      <c r="J2799" s="627"/>
      <c r="K2799" s="279">
        <v>19</v>
      </c>
      <c r="L2799" s="276">
        <v>37</v>
      </c>
      <c r="M2799" s="275" t="s">
        <v>217</v>
      </c>
      <c r="N2799" s="279">
        <v>8</v>
      </c>
      <c r="O2799" s="627">
        <v>7</v>
      </c>
      <c r="P2799" s="627"/>
      <c r="Q2799" s="627">
        <v>15</v>
      </c>
      <c r="R2799" s="628"/>
      <c r="S2799" s="275" t="s">
        <v>216</v>
      </c>
      <c r="T2799" s="627">
        <v>0</v>
      </c>
      <c r="U2799" s="627"/>
      <c r="V2799" s="279">
        <v>3</v>
      </c>
      <c r="W2799" s="627">
        <v>3</v>
      </c>
      <c r="X2799" s="628"/>
    </row>
    <row r="2800" spans="2:24" s="50" customFormat="1">
      <c r="B2800" s="275" t="s">
        <v>215</v>
      </c>
      <c r="C2800" s="627">
        <v>19</v>
      </c>
      <c r="D2800" s="627"/>
      <c r="E2800" s="627">
        <v>17</v>
      </c>
      <c r="F2800" s="627"/>
      <c r="G2800" s="276">
        <v>36</v>
      </c>
      <c r="H2800" s="275" t="s">
        <v>214</v>
      </c>
      <c r="I2800" s="627">
        <v>11</v>
      </c>
      <c r="J2800" s="627"/>
      <c r="K2800" s="279">
        <v>19</v>
      </c>
      <c r="L2800" s="276">
        <v>30</v>
      </c>
      <c r="M2800" s="275" t="s">
        <v>213</v>
      </c>
      <c r="N2800" s="279">
        <v>9</v>
      </c>
      <c r="O2800" s="627">
        <v>11</v>
      </c>
      <c r="P2800" s="627"/>
      <c r="Q2800" s="627">
        <v>20</v>
      </c>
      <c r="R2800" s="628"/>
      <c r="S2800" s="275" t="s">
        <v>212</v>
      </c>
      <c r="T2800" s="627">
        <v>3</v>
      </c>
      <c r="U2800" s="627"/>
      <c r="V2800" s="279">
        <v>3</v>
      </c>
      <c r="W2800" s="627">
        <v>6</v>
      </c>
      <c r="X2800" s="628"/>
    </row>
    <row r="2801" spans="2:24" s="50" customFormat="1">
      <c r="B2801" s="275" t="s">
        <v>211</v>
      </c>
      <c r="C2801" s="627">
        <v>15</v>
      </c>
      <c r="D2801" s="627"/>
      <c r="E2801" s="627">
        <v>29</v>
      </c>
      <c r="F2801" s="627"/>
      <c r="G2801" s="276">
        <v>44</v>
      </c>
      <c r="H2801" s="275" t="s">
        <v>210</v>
      </c>
      <c r="I2801" s="627">
        <v>24</v>
      </c>
      <c r="J2801" s="627"/>
      <c r="K2801" s="279">
        <v>28</v>
      </c>
      <c r="L2801" s="276">
        <v>52</v>
      </c>
      <c r="M2801" s="275" t="s">
        <v>209</v>
      </c>
      <c r="N2801" s="279">
        <v>7</v>
      </c>
      <c r="O2801" s="627">
        <v>10</v>
      </c>
      <c r="P2801" s="627"/>
      <c r="Q2801" s="627">
        <v>17</v>
      </c>
      <c r="R2801" s="628"/>
      <c r="S2801" s="275" t="s">
        <v>208</v>
      </c>
      <c r="T2801" s="627">
        <v>0</v>
      </c>
      <c r="U2801" s="627"/>
      <c r="V2801" s="279">
        <v>2</v>
      </c>
      <c r="W2801" s="627">
        <v>2</v>
      </c>
      <c r="X2801" s="628"/>
    </row>
    <row r="2802" spans="2:24" s="50" customFormat="1">
      <c r="B2802" s="275" t="s">
        <v>207</v>
      </c>
      <c r="C2802" s="627">
        <v>11</v>
      </c>
      <c r="D2802" s="627"/>
      <c r="E2802" s="627">
        <v>13</v>
      </c>
      <c r="F2802" s="627"/>
      <c r="G2802" s="276">
        <v>24</v>
      </c>
      <c r="H2802" s="275" t="s">
        <v>206</v>
      </c>
      <c r="I2802" s="627">
        <v>25</v>
      </c>
      <c r="J2802" s="627"/>
      <c r="K2802" s="279">
        <v>23</v>
      </c>
      <c r="L2802" s="276">
        <v>48</v>
      </c>
      <c r="M2802" s="275" t="s">
        <v>205</v>
      </c>
      <c r="N2802" s="279">
        <v>13</v>
      </c>
      <c r="O2802" s="627">
        <v>12</v>
      </c>
      <c r="P2802" s="627"/>
      <c r="Q2802" s="627">
        <v>25</v>
      </c>
      <c r="R2802" s="628"/>
      <c r="S2802" s="275" t="s">
        <v>204</v>
      </c>
      <c r="T2802" s="627">
        <v>1</v>
      </c>
      <c r="U2802" s="627"/>
      <c r="V2802" s="279">
        <v>0</v>
      </c>
      <c r="W2802" s="627">
        <v>1</v>
      </c>
      <c r="X2802" s="628"/>
    </row>
    <row r="2803" spans="2:24" s="50" customFormat="1">
      <c r="B2803" s="300" t="s">
        <v>203</v>
      </c>
      <c r="C2803" s="466">
        <v>16</v>
      </c>
      <c r="D2803" s="466"/>
      <c r="E2803" s="466">
        <v>18</v>
      </c>
      <c r="F2803" s="466"/>
      <c r="G2803" s="301">
        <v>34</v>
      </c>
      <c r="H2803" s="300" t="s">
        <v>202</v>
      </c>
      <c r="I2803" s="466">
        <v>21</v>
      </c>
      <c r="J2803" s="466"/>
      <c r="K2803" s="196">
        <v>12</v>
      </c>
      <c r="L2803" s="301">
        <v>33</v>
      </c>
      <c r="M2803" s="300" t="s">
        <v>201</v>
      </c>
      <c r="N2803" s="196">
        <v>16</v>
      </c>
      <c r="O2803" s="466">
        <v>10</v>
      </c>
      <c r="P2803" s="466"/>
      <c r="Q2803" s="466">
        <v>26</v>
      </c>
      <c r="R2803" s="618"/>
      <c r="S2803" s="300" t="s">
        <v>200</v>
      </c>
      <c r="T2803" s="466">
        <v>0</v>
      </c>
      <c r="U2803" s="466"/>
      <c r="V2803" s="196">
        <v>1</v>
      </c>
      <c r="W2803" s="466">
        <v>1</v>
      </c>
      <c r="X2803" s="618"/>
    </row>
    <row r="2804" spans="2:24" s="50" customFormat="1">
      <c r="B2804" s="275" t="s">
        <v>199</v>
      </c>
      <c r="C2804" s="627">
        <v>7</v>
      </c>
      <c r="D2804" s="627"/>
      <c r="E2804" s="627">
        <v>11</v>
      </c>
      <c r="F2804" s="627"/>
      <c r="G2804" s="276">
        <v>18</v>
      </c>
      <c r="H2804" s="275" t="s">
        <v>198</v>
      </c>
      <c r="I2804" s="627">
        <v>22</v>
      </c>
      <c r="J2804" s="627"/>
      <c r="K2804" s="279">
        <v>25</v>
      </c>
      <c r="L2804" s="276">
        <v>47</v>
      </c>
      <c r="M2804" s="275" t="s">
        <v>197</v>
      </c>
      <c r="N2804" s="279">
        <v>9</v>
      </c>
      <c r="O2804" s="627">
        <v>8</v>
      </c>
      <c r="P2804" s="627"/>
      <c r="Q2804" s="627">
        <v>17</v>
      </c>
      <c r="R2804" s="628"/>
      <c r="S2804" s="297" t="s">
        <v>196</v>
      </c>
      <c r="T2804" s="629">
        <v>0</v>
      </c>
      <c r="U2804" s="629"/>
      <c r="V2804" s="299">
        <v>2</v>
      </c>
      <c r="W2804" s="629">
        <v>2</v>
      </c>
      <c r="X2804" s="630"/>
    </row>
    <row r="2805" spans="2:24" s="50" customFormat="1">
      <c r="B2805" s="275" t="s">
        <v>195</v>
      </c>
      <c r="C2805" s="627">
        <v>17</v>
      </c>
      <c r="D2805" s="627"/>
      <c r="E2805" s="627">
        <v>11</v>
      </c>
      <c r="F2805" s="627"/>
      <c r="G2805" s="276">
        <v>28</v>
      </c>
      <c r="H2805" s="275" t="s">
        <v>194</v>
      </c>
      <c r="I2805" s="627">
        <v>24</v>
      </c>
      <c r="J2805" s="627"/>
      <c r="K2805" s="279">
        <v>20</v>
      </c>
      <c r="L2805" s="276">
        <v>44</v>
      </c>
      <c r="M2805" s="275" t="s">
        <v>193</v>
      </c>
      <c r="N2805" s="279">
        <v>5</v>
      </c>
      <c r="O2805" s="627">
        <v>9</v>
      </c>
      <c r="P2805" s="627"/>
      <c r="Q2805" s="627">
        <v>14</v>
      </c>
      <c r="R2805" s="628"/>
      <c r="S2805" s="275" t="s">
        <v>192</v>
      </c>
      <c r="T2805" s="627">
        <v>0</v>
      </c>
      <c r="U2805" s="627"/>
      <c r="V2805" s="279">
        <v>0</v>
      </c>
      <c r="W2805" s="627">
        <v>0</v>
      </c>
      <c r="X2805" s="628"/>
    </row>
    <row r="2806" spans="2:24" s="50" customFormat="1">
      <c r="B2806" s="275" t="s">
        <v>191</v>
      </c>
      <c r="C2806" s="627">
        <v>6</v>
      </c>
      <c r="D2806" s="627"/>
      <c r="E2806" s="627">
        <v>9</v>
      </c>
      <c r="F2806" s="627"/>
      <c r="G2806" s="276">
        <v>15</v>
      </c>
      <c r="H2806" s="275" t="s">
        <v>190</v>
      </c>
      <c r="I2806" s="627">
        <v>11</v>
      </c>
      <c r="J2806" s="627"/>
      <c r="K2806" s="279">
        <v>13</v>
      </c>
      <c r="L2806" s="276">
        <v>24</v>
      </c>
      <c r="M2806" s="275" t="s">
        <v>189</v>
      </c>
      <c r="N2806" s="279">
        <v>9</v>
      </c>
      <c r="O2806" s="627">
        <v>8</v>
      </c>
      <c r="P2806" s="627"/>
      <c r="Q2806" s="627">
        <v>17</v>
      </c>
      <c r="R2806" s="628"/>
      <c r="S2806" s="275" t="s">
        <v>188</v>
      </c>
      <c r="T2806" s="627">
        <v>0</v>
      </c>
      <c r="U2806" s="627"/>
      <c r="V2806" s="279">
        <v>1</v>
      </c>
      <c r="W2806" s="627">
        <v>1</v>
      </c>
      <c r="X2806" s="628"/>
    </row>
    <row r="2807" spans="2:24" s="50" customFormat="1">
      <c r="B2807" s="275" t="s">
        <v>187</v>
      </c>
      <c r="C2807" s="627">
        <v>13</v>
      </c>
      <c r="D2807" s="627"/>
      <c r="E2807" s="627">
        <v>16</v>
      </c>
      <c r="F2807" s="627"/>
      <c r="G2807" s="276">
        <v>29</v>
      </c>
      <c r="H2807" s="275" t="s">
        <v>186</v>
      </c>
      <c r="I2807" s="627">
        <v>18</v>
      </c>
      <c r="J2807" s="627"/>
      <c r="K2807" s="279">
        <v>20</v>
      </c>
      <c r="L2807" s="276">
        <v>38</v>
      </c>
      <c r="M2807" s="275" t="s">
        <v>185</v>
      </c>
      <c r="N2807" s="279">
        <v>8</v>
      </c>
      <c r="O2807" s="627">
        <v>9</v>
      </c>
      <c r="P2807" s="627"/>
      <c r="Q2807" s="627">
        <v>17</v>
      </c>
      <c r="R2807" s="628"/>
      <c r="S2807" s="275" t="s">
        <v>184</v>
      </c>
      <c r="T2807" s="627">
        <v>0</v>
      </c>
      <c r="U2807" s="627"/>
      <c r="V2807" s="279">
        <v>0</v>
      </c>
      <c r="W2807" s="627">
        <v>0</v>
      </c>
      <c r="X2807" s="628"/>
    </row>
    <row r="2808" spans="2:24" s="50" customFormat="1" ht="14.25" thickBot="1">
      <c r="B2808" s="277" t="s">
        <v>183</v>
      </c>
      <c r="C2808" s="632">
        <v>13</v>
      </c>
      <c r="D2808" s="632"/>
      <c r="E2808" s="632">
        <v>10</v>
      </c>
      <c r="F2808" s="632"/>
      <c r="G2808" s="278">
        <v>23</v>
      </c>
      <c r="H2808" s="277" t="s">
        <v>182</v>
      </c>
      <c r="I2808" s="632">
        <v>13</v>
      </c>
      <c r="J2808" s="632"/>
      <c r="K2808" s="280">
        <v>15</v>
      </c>
      <c r="L2808" s="278">
        <v>28</v>
      </c>
      <c r="M2808" s="277" t="s">
        <v>181</v>
      </c>
      <c r="N2808" s="280">
        <v>7</v>
      </c>
      <c r="O2808" s="632">
        <v>6</v>
      </c>
      <c r="P2808" s="632"/>
      <c r="Q2808" s="632">
        <v>13</v>
      </c>
      <c r="R2808" s="647"/>
      <c r="S2808" s="300" t="s">
        <v>180</v>
      </c>
      <c r="T2808" s="466">
        <v>0</v>
      </c>
      <c r="U2808" s="466"/>
      <c r="V2808" s="196">
        <v>0</v>
      </c>
      <c r="W2808" s="466">
        <v>0</v>
      </c>
      <c r="X2808" s="618"/>
    </row>
    <row r="2809" spans="2:24" s="50" customFormat="1" ht="14.25" thickBot="1">
      <c r="F2809" s="643" t="s">
        <v>179</v>
      </c>
      <c r="G2809" s="643"/>
      <c r="H2809" s="643"/>
      <c r="I2809" s="643"/>
      <c r="S2809" s="297" t="s">
        <v>178</v>
      </c>
      <c r="T2809" s="629">
        <v>0</v>
      </c>
      <c r="U2809" s="629"/>
      <c r="V2809" s="299">
        <v>0</v>
      </c>
      <c r="W2809" s="629">
        <v>0</v>
      </c>
      <c r="X2809" s="630"/>
    </row>
    <row r="2810" spans="2:24" s="50" customFormat="1">
      <c r="B2810" s="281" t="s">
        <v>177</v>
      </c>
      <c r="C2810" s="634">
        <f>SUM(C2784:D2788)</f>
        <v>81</v>
      </c>
      <c r="D2810" s="634"/>
      <c r="E2810" s="634">
        <f>SUM(E2784:F2788)</f>
        <v>82</v>
      </c>
      <c r="F2810" s="634"/>
      <c r="G2810" s="282">
        <f>SUM(C2810:F2810)</f>
        <v>163</v>
      </c>
      <c r="H2810" s="281" t="s">
        <v>176</v>
      </c>
      <c r="I2810" s="633">
        <f>SUM(N2784:N2788)</f>
        <v>71</v>
      </c>
      <c r="J2810" s="633"/>
      <c r="K2810" s="287">
        <f>SUM(O2784:P2788)</f>
        <v>77</v>
      </c>
      <c r="L2810" s="282">
        <f t="shared" ref="L2810:L2816" si="460">SUM(H2810:K2810)</f>
        <v>148</v>
      </c>
      <c r="M2810" s="268" t="s">
        <v>175</v>
      </c>
      <c r="N2810" s="290">
        <f>SUM(T2809:U2814)</f>
        <v>0</v>
      </c>
      <c r="O2810" s="634">
        <f>SUM(V2809:V2813)</f>
        <v>0</v>
      </c>
      <c r="P2810" s="634"/>
      <c r="Q2810" s="634">
        <f t="shared" ref="Q2810:Q2811" si="461">SUM(M2810:P2810)</f>
        <v>0</v>
      </c>
      <c r="R2810" s="644">
        <f t="shared" ref="R2810:R2811" si="462">SUM(N2810:Q2810)</f>
        <v>0</v>
      </c>
      <c r="S2810" s="275" t="s">
        <v>174</v>
      </c>
      <c r="T2810" s="627">
        <v>0</v>
      </c>
      <c r="U2810" s="627"/>
      <c r="V2810" s="279">
        <v>0</v>
      </c>
      <c r="W2810" s="627">
        <v>0</v>
      </c>
      <c r="X2810" s="628"/>
    </row>
    <row r="2811" spans="2:24" s="50" customFormat="1" ht="14.25" thickBot="1">
      <c r="B2811" s="283" t="s">
        <v>173</v>
      </c>
      <c r="C2811" s="645">
        <f>SUM(C2789:D2793)</f>
        <v>96</v>
      </c>
      <c r="D2811" s="645"/>
      <c r="E2811" s="645">
        <f>SUM(E2789:F2793)</f>
        <v>98</v>
      </c>
      <c r="F2811" s="645"/>
      <c r="G2811" s="284">
        <f t="shared" ref="G2811:G2819" si="463">SUM(C2811:F2811)</f>
        <v>194</v>
      </c>
      <c r="H2811" s="283" t="s">
        <v>172</v>
      </c>
      <c r="I2811" s="648">
        <f>SUM(N2789:N2793)</f>
        <v>77</v>
      </c>
      <c r="J2811" s="648"/>
      <c r="K2811" s="288">
        <f>SUM(O2789:P2793)</f>
        <v>57</v>
      </c>
      <c r="L2811" s="284">
        <f t="shared" si="460"/>
        <v>134</v>
      </c>
      <c r="M2811" s="269" t="s">
        <v>159</v>
      </c>
      <c r="N2811" s="291">
        <f>T2814</f>
        <v>0</v>
      </c>
      <c r="O2811" s="641">
        <f>V2814</f>
        <v>0</v>
      </c>
      <c r="P2811" s="641"/>
      <c r="Q2811" s="641">
        <f t="shared" si="461"/>
        <v>0</v>
      </c>
      <c r="R2811" s="660">
        <f t="shared" si="462"/>
        <v>0</v>
      </c>
      <c r="S2811" s="275" t="s">
        <v>171</v>
      </c>
      <c r="T2811" s="627">
        <v>0</v>
      </c>
      <c r="U2811" s="627"/>
      <c r="V2811" s="279">
        <v>0</v>
      </c>
      <c r="W2811" s="627">
        <v>0</v>
      </c>
      <c r="X2811" s="628"/>
    </row>
    <row r="2812" spans="2:24" s="50" customFormat="1" ht="14.25" thickBot="1">
      <c r="B2812" s="283" t="s">
        <v>170</v>
      </c>
      <c r="C2812" s="645">
        <f>SUM(C2794:D2798)</f>
        <v>89</v>
      </c>
      <c r="D2812" s="645"/>
      <c r="E2812" s="645">
        <f>SUM(E2794:F2798)</f>
        <v>95</v>
      </c>
      <c r="F2812" s="645"/>
      <c r="G2812" s="284">
        <f t="shared" si="463"/>
        <v>184</v>
      </c>
      <c r="H2812" s="283" t="s">
        <v>169</v>
      </c>
      <c r="I2812" s="648">
        <f>SUM(N2794:N2798)</f>
        <v>41</v>
      </c>
      <c r="J2812" s="648"/>
      <c r="K2812" s="288">
        <f>SUM(O2794:P2798)</f>
        <v>57</v>
      </c>
      <c r="L2812" s="284">
        <f t="shared" si="460"/>
        <v>98</v>
      </c>
      <c r="S2812" s="275" t="s">
        <v>168</v>
      </c>
      <c r="T2812" s="627">
        <v>0</v>
      </c>
      <c r="U2812" s="627"/>
      <c r="V2812" s="279">
        <v>0</v>
      </c>
      <c r="W2812" s="627">
        <v>0</v>
      </c>
      <c r="X2812" s="628"/>
    </row>
    <row r="2813" spans="2:24" s="50" customFormat="1">
      <c r="B2813" s="283" t="s">
        <v>167</v>
      </c>
      <c r="C2813" s="645">
        <f>SUM(C2799:D2803)</f>
        <v>81</v>
      </c>
      <c r="D2813" s="645"/>
      <c r="E2813" s="645">
        <f>SUM(E2799:F2803)</f>
        <v>97</v>
      </c>
      <c r="F2813" s="645"/>
      <c r="G2813" s="284">
        <f t="shared" si="463"/>
        <v>178</v>
      </c>
      <c r="H2813" s="283" t="s">
        <v>166</v>
      </c>
      <c r="I2813" s="648">
        <f>SUM(N2799:N2803)</f>
        <v>53</v>
      </c>
      <c r="J2813" s="648"/>
      <c r="K2813" s="288">
        <f>SUM(O2799:P2803)</f>
        <v>50</v>
      </c>
      <c r="L2813" s="284">
        <f t="shared" si="460"/>
        <v>103</v>
      </c>
      <c r="M2813" s="639" t="s">
        <v>165</v>
      </c>
      <c r="N2813" s="635">
        <f>SUM(I2813:J2819,N2810:N2811)</f>
        <v>152</v>
      </c>
      <c r="O2813" s="635">
        <f>SUM(K2813:K2819,O2810:P2811)</f>
        <v>153</v>
      </c>
      <c r="P2813" s="635"/>
      <c r="Q2813" s="635">
        <f t="shared" ref="Q2813:Q2814" si="464">SUM(M2813:P2813)</f>
        <v>305</v>
      </c>
      <c r="R2813" s="637">
        <f t="shared" ref="R2813:R2814" si="465">SUM(N2813:Q2813)</f>
        <v>610</v>
      </c>
      <c r="S2813" s="300" t="s">
        <v>164</v>
      </c>
      <c r="T2813" s="302">
        <v>0</v>
      </c>
      <c r="U2813" s="302">
        <v>0</v>
      </c>
      <c r="V2813" s="302">
        <v>0</v>
      </c>
      <c r="W2813" s="466">
        <v>0</v>
      </c>
      <c r="X2813" s="618"/>
    </row>
    <row r="2814" spans="2:24" s="50" customFormat="1" ht="14.25" thickBot="1">
      <c r="B2814" s="283" t="s">
        <v>163</v>
      </c>
      <c r="C2814" s="645">
        <f>SUM(C2804:D2808)</f>
        <v>56</v>
      </c>
      <c r="D2814" s="645"/>
      <c r="E2814" s="645">
        <f>SUM(E2804:F2808)</f>
        <v>57</v>
      </c>
      <c r="F2814" s="645"/>
      <c r="G2814" s="284">
        <f t="shared" si="463"/>
        <v>113</v>
      </c>
      <c r="H2814" s="283" t="s">
        <v>162</v>
      </c>
      <c r="I2814" s="648">
        <f>SUM(N2804:N2808)</f>
        <v>38</v>
      </c>
      <c r="J2814" s="648"/>
      <c r="K2814" s="288">
        <f>SUM(O2804:P2808)</f>
        <v>40</v>
      </c>
      <c r="L2814" s="284">
        <f t="shared" si="460"/>
        <v>78</v>
      </c>
      <c r="M2814" s="640"/>
      <c r="N2814" s="636"/>
      <c r="O2814" s="636"/>
      <c r="P2814" s="636"/>
      <c r="Q2814" s="636">
        <f t="shared" si="464"/>
        <v>0</v>
      </c>
      <c r="R2814" s="638">
        <f t="shared" si="465"/>
        <v>0</v>
      </c>
      <c r="S2814" s="277" t="s">
        <v>159</v>
      </c>
      <c r="T2814" s="632">
        <v>0</v>
      </c>
      <c r="U2814" s="632"/>
      <c r="V2814" s="280">
        <v>0</v>
      </c>
      <c r="W2814" s="632">
        <v>0</v>
      </c>
      <c r="X2814" s="647"/>
    </row>
    <row r="2815" spans="2:24" s="50" customFormat="1" ht="14.25" thickBot="1">
      <c r="B2815" s="283" t="s">
        <v>158</v>
      </c>
      <c r="C2815" s="645">
        <f>SUM(I2784:J2788)</f>
        <v>77</v>
      </c>
      <c r="D2815" s="645"/>
      <c r="E2815" s="645">
        <f>SUM(K2784:K2788)</f>
        <v>64</v>
      </c>
      <c r="F2815" s="645"/>
      <c r="G2815" s="284">
        <f t="shared" si="463"/>
        <v>141</v>
      </c>
      <c r="H2815" s="283" t="s">
        <v>157</v>
      </c>
      <c r="I2815" s="648">
        <f>SUM(T2784:U2788)</f>
        <v>36</v>
      </c>
      <c r="J2815" s="648"/>
      <c r="K2815" s="288">
        <f>SUM(V2784:V2788)</f>
        <v>27</v>
      </c>
      <c r="L2815" s="284">
        <f t="shared" si="460"/>
        <v>63</v>
      </c>
      <c r="M2815" s="292" t="s">
        <v>161</v>
      </c>
      <c r="N2815" s="319"/>
      <c r="O2815" s="320"/>
      <c r="P2815" s="649">
        <f>Q2813/Q2817*100</f>
        <v>12.718932443703086</v>
      </c>
      <c r="Q2815" s="650"/>
      <c r="R2815" s="271" t="s">
        <v>160</v>
      </c>
    </row>
    <row r="2816" spans="2:24" s="50" customFormat="1" ht="14.25" thickBot="1">
      <c r="B2816" s="283" t="s">
        <v>156</v>
      </c>
      <c r="C2816" s="645">
        <f>SUM(I2789:J2793)</f>
        <v>76</v>
      </c>
      <c r="D2816" s="645"/>
      <c r="E2816" s="645">
        <f>SUM(K2789:K2793)</f>
        <v>94</v>
      </c>
      <c r="F2816" s="645"/>
      <c r="G2816" s="284">
        <f t="shared" si="463"/>
        <v>170</v>
      </c>
      <c r="H2816" s="283" t="s">
        <v>155</v>
      </c>
      <c r="I2816" s="648">
        <f>SUM(T2789:U2793)</f>
        <v>17</v>
      </c>
      <c r="J2816" s="648"/>
      <c r="K2816" s="288">
        <f>SUM(V2789:V2793)</f>
        <v>16</v>
      </c>
      <c r="L2816" s="284">
        <f t="shared" si="460"/>
        <v>33</v>
      </c>
    </row>
    <row r="2817" spans="2:24" s="50" customFormat="1">
      <c r="B2817" s="283" t="s">
        <v>154</v>
      </c>
      <c r="C2817" s="645">
        <f>SUM(I2794:J2798)</f>
        <v>94</v>
      </c>
      <c r="D2817" s="645"/>
      <c r="E2817" s="645">
        <f>SUM(K2794:K2798)</f>
        <v>95</v>
      </c>
      <c r="F2817" s="645"/>
      <c r="G2817" s="284">
        <f t="shared" si="463"/>
        <v>189</v>
      </c>
      <c r="H2817" s="283" t="s">
        <v>153</v>
      </c>
      <c r="I2817" s="648">
        <f>SUM(T2794:U2798)</f>
        <v>4</v>
      </c>
      <c r="J2817" s="648"/>
      <c r="K2817" s="288">
        <f>SUM(V2794:V2798)</f>
        <v>8</v>
      </c>
      <c r="L2817" s="284">
        <f>SUM(H2817:K2817)</f>
        <v>12</v>
      </c>
      <c r="M2817" s="639" t="s">
        <v>152</v>
      </c>
      <c r="N2817" s="635">
        <f>SUM(C2810:D2819,I2810:J2819,N2810:N2811)</f>
        <v>1178</v>
      </c>
      <c r="O2817" s="635">
        <f>SUM(E2810:F2819,K2810:K2819,O2810:P2811)</f>
        <v>1220</v>
      </c>
      <c r="P2817" s="635"/>
      <c r="Q2817" s="635">
        <f>SUM(N2817:P2818)</f>
        <v>2398</v>
      </c>
      <c r="R2817" s="637"/>
      <c r="S2817" s="651" t="s">
        <v>151</v>
      </c>
      <c r="T2817" s="623">
        <v>36</v>
      </c>
      <c r="U2817" s="623"/>
      <c r="V2817" s="623">
        <v>36</v>
      </c>
      <c r="W2817" s="623">
        <v>36</v>
      </c>
      <c r="X2817" s="625"/>
    </row>
    <row r="2818" spans="2:24" s="50" customFormat="1" ht="14.25" thickBot="1">
      <c r="B2818" s="283" t="s">
        <v>150</v>
      </c>
      <c r="C2818" s="645">
        <f>SUM(I2799:J2803)</f>
        <v>99</v>
      </c>
      <c r="D2818" s="645"/>
      <c r="E2818" s="645">
        <f>SUM(K2799:K2803)</f>
        <v>101</v>
      </c>
      <c r="F2818" s="645"/>
      <c r="G2818" s="284">
        <f t="shared" si="463"/>
        <v>200</v>
      </c>
      <c r="H2818" s="283" t="s">
        <v>149</v>
      </c>
      <c r="I2818" s="648">
        <f>SUM(T2799:U2803)</f>
        <v>4</v>
      </c>
      <c r="J2818" s="648"/>
      <c r="K2818" s="288">
        <f>SUM(V2799:V2803)</f>
        <v>9</v>
      </c>
      <c r="L2818" s="284">
        <f t="shared" ref="L2818:L2819" si="466">SUM(H2818:K2818)</f>
        <v>13</v>
      </c>
      <c r="M2818" s="640"/>
      <c r="N2818" s="636"/>
      <c r="O2818" s="636"/>
      <c r="P2818" s="636"/>
      <c r="Q2818" s="636"/>
      <c r="R2818" s="638"/>
      <c r="S2818" s="652"/>
      <c r="T2818" s="624"/>
      <c r="U2818" s="624"/>
      <c r="V2818" s="624"/>
      <c r="W2818" s="624"/>
      <c r="X2818" s="626"/>
    </row>
    <row r="2819" spans="2:24" s="50" customFormat="1" ht="14.25" thickBot="1">
      <c r="B2819" s="285" t="s">
        <v>148</v>
      </c>
      <c r="C2819" s="641">
        <f>SUM(I2804:J2808)</f>
        <v>88</v>
      </c>
      <c r="D2819" s="641"/>
      <c r="E2819" s="641">
        <f>SUM(K2804:K2808)</f>
        <v>93</v>
      </c>
      <c r="F2819" s="641"/>
      <c r="G2819" s="286">
        <f t="shared" si="463"/>
        <v>181</v>
      </c>
      <c r="H2819" s="285" t="s">
        <v>147</v>
      </c>
      <c r="I2819" s="653">
        <f>SUM(T2804:U2808)</f>
        <v>0</v>
      </c>
      <c r="J2819" s="653"/>
      <c r="K2819" s="289">
        <f>SUM(V2804:V2808)</f>
        <v>3</v>
      </c>
      <c r="L2819" s="286">
        <f t="shared" si="466"/>
        <v>3</v>
      </c>
      <c r="M2819" s="269" t="s">
        <v>7</v>
      </c>
      <c r="N2819" s="306"/>
      <c r="O2819" s="306"/>
      <c r="P2819" s="306"/>
      <c r="Q2819" s="661">
        <f>字別人口!Q154</f>
        <v>949</v>
      </c>
      <c r="R2819" s="662"/>
      <c r="S2819" s="643" t="s">
        <v>146</v>
      </c>
      <c r="T2819" s="643"/>
      <c r="U2819" s="643"/>
      <c r="V2819" s="643"/>
      <c r="W2819" s="169">
        <v>67</v>
      </c>
      <c r="X2819" s="107">
        <v>74</v>
      </c>
    </row>
    <row r="2821" spans="2:24" s="50" customFormat="1"/>
    <row r="2822" spans="2:24" s="50" customFormat="1" ht="13.5" customHeight="1">
      <c r="B2822" s="643" t="s">
        <v>1</v>
      </c>
      <c r="C2822" s="643"/>
      <c r="D2822" s="643" t="s">
        <v>2</v>
      </c>
      <c r="E2822" s="643"/>
      <c r="F2822" s="643"/>
      <c r="G2822" s="643"/>
      <c r="H2822" s="643"/>
      <c r="I2822" s="643"/>
      <c r="J2822" s="631" t="s">
        <v>338</v>
      </c>
      <c r="K2822" s="631"/>
      <c r="L2822" s="631"/>
      <c r="M2822" s="631"/>
      <c r="N2822" s="631"/>
      <c r="O2822" s="631"/>
      <c r="P2822" s="631"/>
      <c r="U2822" s="193" t="str">
        <f>$U$2</f>
        <v>平成29年11月30日</v>
      </c>
      <c r="V2822" s="193"/>
      <c r="W2822" s="193"/>
      <c r="X2822" s="193" t="s">
        <v>0</v>
      </c>
    </row>
    <row r="2823" spans="2:24" s="50" customFormat="1" ht="13.5" customHeight="1">
      <c r="B2823" s="643" t="s">
        <v>282</v>
      </c>
      <c r="C2823" s="643"/>
      <c r="D2823" s="643" t="s">
        <v>76</v>
      </c>
      <c r="E2823" s="643"/>
      <c r="F2823" s="643"/>
      <c r="G2823" s="643"/>
      <c r="H2823" s="260"/>
      <c r="I2823" s="260"/>
      <c r="J2823" s="631"/>
      <c r="K2823" s="631"/>
      <c r="L2823" s="631"/>
      <c r="M2823" s="631"/>
      <c r="N2823" s="631"/>
      <c r="O2823" s="631"/>
      <c r="P2823" s="631"/>
      <c r="U2823" s="193" t="str">
        <f>$U$3</f>
        <v>平成29年12月 1日</v>
      </c>
      <c r="V2823" s="193"/>
      <c r="W2823" s="193"/>
      <c r="X2823" s="193" t="s">
        <v>3</v>
      </c>
    </row>
    <row r="2824" spans="2:24" s="50" customFormat="1" ht="13.5" customHeight="1" thickBot="1">
      <c r="J2824" s="273"/>
      <c r="K2824" s="273"/>
      <c r="L2824" s="273"/>
      <c r="M2824" s="273"/>
      <c r="N2824" s="273"/>
      <c r="O2824" s="273"/>
      <c r="P2824" s="273"/>
      <c r="U2824" s="260"/>
      <c r="X2824" s="260"/>
    </row>
    <row r="2825" spans="2:24" s="50" customFormat="1">
      <c r="B2825" s="294" t="s">
        <v>280</v>
      </c>
      <c r="C2825" s="642" t="s">
        <v>4</v>
      </c>
      <c r="D2825" s="642"/>
      <c r="E2825" s="642" t="s">
        <v>5</v>
      </c>
      <c r="F2825" s="642"/>
      <c r="G2825" s="295" t="s">
        <v>6</v>
      </c>
      <c r="H2825" s="294" t="s">
        <v>280</v>
      </c>
      <c r="I2825" s="642" t="s">
        <v>4</v>
      </c>
      <c r="J2825" s="642"/>
      <c r="K2825" s="296" t="s">
        <v>5</v>
      </c>
      <c r="L2825" s="295" t="s">
        <v>6</v>
      </c>
      <c r="M2825" s="294" t="s">
        <v>280</v>
      </c>
      <c r="N2825" s="296" t="s">
        <v>4</v>
      </c>
      <c r="O2825" s="642" t="s">
        <v>5</v>
      </c>
      <c r="P2825" s="642"/>
      <c r="Q2825" s="642" t="s">
        <v>6</v>
      </c>
      <c r="R2825" s="646"/>
      <c r="S2825" s="294" t="s">
        <v>280</v>
      </c>
      <c r="T2825" s="642" t="s">
        <v>4</v>
      </c>
      <c r="U2825" s="642"/>
      <c r="V2825" s="296" t="s">
        <v>5</v>
      </c>
      <c r="W2825" s="642" t="s">
        <v>6</v>
      </c>
      <c r="X2825" s="646"/>
    </row>
    <row r="2826" spans="2:24" s="50" customFormat="1">
      <c r="B2826" s="297" t="s">
        <v>279</v>
      </c>
      <c r="C2826" s="629">
        <v>0</v>
      </c>
      <c r="D2826" s="629"/>
      <c r="E2826" s="629">
        <v>5</v>
      </c>
      <c r="F2826" s="629"/>
      <c r="G2826" s="298">
        <v>5</v>
      </c>
      <c r="H2826" s="297" t="s">
        <v>278</v>
      </c>
      <c r="I2826" s="629">
        <v>1</v>
      </c>
      <c r="J2826" s="629"/>
      <c r="K2826" s="299">
        <v>0</v>
      </c>
      <c r="L2826" s="298">
        <v>1</v>
      </c>
      <c r="M2826" s="297" t="s">
        <v>277</v>
      </c>
      <c r="N2826" s="299">
        <v>0</v>
      </c>
      <c r="O2826" s="629">
        <v>0</v>
      </c>
      <c r="P2826" s="629"/>
      <c r="Q2826" s="629">
        <v>0</v>
      </c>
      <c r="R2826" s="630"/>
      <c r="S2826" s="297" t="s">
        <v>276</v>
      </c>
      <c r="T2826" s="629">
        <v>0</v>
      </c>
      <c r="U2826" s="629"/>
      <c r="V2826" s="299">
        <v>0</v>
      </c>
      <c r="W2826" s="629">
        <v>0</v>
      </c>
      <c r="X2826" s="630"/>
    </row>
    <row r="2827" spans="2:24" s="50" customFormat="1">
      <c r="B2827" s="275" t="s">
        <v>275</v>
      </c>
      <c r="C2827" s="627">
        <v>0</v>
      </c>
      <c r="D2827" s="627"/>
      <c r="E2827" s="627">
        <v>1</v>
      </c>
      <c r="F2827" s="627"/>
      <c r="G2827" s="276">
        <v>1</v>
      </c>
      <c r="H2827" s="275" t="s">
        <v>274</v>
      </c>
      <c r="I2827" s="627">
        <v>1</v>
      </c>
      <c r="J2827" s="627"/>
      <c r="K2827" s="279">
        <v>0</v>
      </c>
      <c r="L2827" s="276">
        <v>1</v>
      </c>
      <c r="M2827" s="275" t="s">
        <v>273</v>
      </c>
      <c r="N2827" s="279">
        <v>1</v>
      </c>
      <c r="O2827" s="627">
        <v>1</v>
      </c>
      <c r="P2827" s="627"/>
      <c r="Q2827" s="627">
        <v>2</v>
      </c>
      <c r="R2827" s="628"/>
      <c r="S2827" s="275" t="s">
        <v>272</v>
      </c>
      <c r="T2827" s="627">
        <v>0</v>
      </c>
      <c r="U2827" s="627"/>
      <c r="V2827" s="279">
        <v>0</v>
      </c>
      <c r="W2827" s="627">
        <v>0</v>
      </c>
      <c r="X2827" s="628"/>
    </row>
    <row r="2828" spans="2:24" s="50" customFormat="1">
      <c r="B2828" s="275" t="s">
        <v>271</v>
      </c>
      <c r="C2828" s="627">
        <v>1</v>
      </c>
      <c r="D2828" s="627"/>
      <c r="E2828" s="627">
        <v>1</v>
      </c>
      <c r="F2828" s="627"/>
      <c r="G2828" s="276">
        <v>2</v>
      </c>
      <c r="H2828" s="275" t="s">
        <v>270</v>
      </c>
      <c r="I2828" s="627">
        <v>1</v>
      </c>
      <c r="J2828" s="627"/>
      <c r="K2828" s="279">
        <v>1</v>
      </c>
      <c r="L2828" s="276">
        <v>2</v>
      </c>
      <c r="M2828" s="275" t="s">
        <v>269</v>
      </c>
      <c r="N2828" s="279">
        <v>0</v>
      </c>
      <c r="O2828" s="627">
        <v>0</v>
      </c>
      <c r="P2828" s="627"/>
      <c r="Q2828" s="627">
        <v>0</v>
      </c>
      <c r="R2828" s="628"/>
      <c r="S2828" s="275" t="s">
        <v>268</v>
      </c>
      <c r="T2828" s="627">
        <v>0</v>
      </c>
      <c r="U2828" s="627"/>
      <c r="V2828" s="279">
        <v>0</v>
      </c>
      <c r="W2828" s="627">
        <v>0</v>
      </c>
      <c r="X2828" s="628"/>
    </row>
    <row r="2829" spans="2:24" s="50" customFormat="1">
      <c r="B2829" s="275" t="s">
        <v>267</v>
      </c>
      <c r="C2829" s="627">
        <v>0</v>
      </c>
      <c r="D2829" s="627"/>
      <c r="E2829" s="627">
        <v>0</v>
      </c>
      <c r="F2829" s="627"/>
      <c r="G2829" s="276">
        <v>0</v>
      </c>
      <c r="H2829" s="275" t="s">
        <v>266</v>
      </c>
      <c r="I2829" s="627">
        <v>1</v>
      </c>
      <c r="J2829" s="627"/>
      <c r="K2829" s="279">
        <v>3</v>
      </c>
      <c r="L2829" s="276">
        <v>4</v>
      </c>
      <c r="M2829" s="275" t="s">
        <v>265</v>
      </c>
      <c r="N2829" s="279">
        <v>1</v>
      </c>
      <c r="O2829" s="627">
        <v>0</v>
      </c>
      <c r="P2829" s="627"/>
      <c r="Q2829" s="627">
        <v>1</v>
      </c>
      <c r="R2829" s="628"/>
      <c r="S2829" s="275" t="s">
        <v>264</v>
      </c>
      <c r="T2829" s="627">
        <v>0</v>
      </c>
      <c r="U2829" s="627"/>
      <c r="V2829" s="279">
        <v>1</v>
      </c>
      <c r="W2829" s="627">
        <v>1</v>
      </c>
      <c r="X2829" s="628"/>
    </row>
    <row r="2830" spans="2:24" s="50" customFormat="1">
      <c r="B2830" s="300" t="s">
        <v>263</v>
      </c>
      <c r="C2830" s="466">
        <v>0</v>
      </c>
      <c r="D2830" s="466"/>
      <c r="E2830" s="466">
        <v>1</v>
      </c>
      <c r="F2830" s="466"/>
      <c r="G2830" s="301">
        <v>1</v>
      </c>
      <c r="H2830" s="300" t="s">
        <v>262</v>
      </c>
      <c r="I2830" s="466">
        <v>1</v>
      </c>
      <c r="J2830" s="466"/>
      <c r="K2830" s="196">
        <v>1</v>
      </c>
      <c r="L2830" s="301">
        <v>2</v>
      </c>
      <c r="M2830" s="300" t="s">
        <v>261</v>
      </c>
      <c r="N2830" s="196">
        <v>0</v>
      </c>
      <c r="O2830" s="466">
        <v>0</v>
      </c>
      <c r="P2830" s="466"/>
      <c r="Q2830" s="466">
        <v>0</v>
      </c>
      <c r="R2830" s="618"/>
      <c r="S2830" s="300" t="s">
        <v>260</v>
      </c>
      <c r="T2830" s="466">
        <v>0</v>
      </c>
      <c r="U2830" s="466"/>
      <c r="V2830" s="196">
        <v>0</v>
      </c>
      <c r="W2830" s="466">
        <v>0</v>
      </c>
      <c r="X2830" s="618"/>
    </row>
    <row r="2831" spans="2:24" s="50" customFormat="1">
      <c r="B2831" s="275" t="s">
        <v>259</v>
      </c>
      <c r="C2831" s="627">
        <v>1</v>
      </c>
      <c r="D2831" s="627"/>
      <c r="E2831" s="627">
        <v>1</v>
      </c>
      <c r="F2831" s="627"/>
      <c r="G2831" s="276">
        <v>2</v>
      </c>
      <c r="H2831" s="275" t="s">
        <v>258</v>
      </c>
      <c r="I2831" s="627">
        <v>0</v>
      </c>
      <c r="J2831" s="627"/>
      <c r="K2831" s="279">
        <v>0</v>
      </c>
      <c r="L2831" s="276">
        <v>0</v>
      </c>
      <c r="M2831" s="275" t="s">
        <v>257</v>
      </c>
      <c r="N2831" s="279">
        <v>0</v>
      </c>
      <c r="O2831" s="627">
        <v>0</v>
      </c>
      <c r="P2831" s="627"/>
      <c r="Q2831" s="627">
        <v>0</v>
      </c>
      <c r="R2831" s="628"/>
      <c r="S2831" s="275" t="s">
        <v>256</v>
      </c>
      <c r="T2831" s="627">
        <v>0</v>
      </c>
      <c r="U2831" s="627"/>
      <c r="V2831" s="279">
        <v>0</v>
      </c>
      <c r="W2831" s="627">
        <v>0</v>
      </c>
      <c r="X2831" s="628"/>
    </row>
    <row r="2832" spans="2:24" s="50" customFormat="1">
      <c r="B2832" s="275" t="s">
        <v>255</v>
      </c>
      <c r="C2832" s="627">
        <v>0</v>
      </c>
      <c r="D2832" s="627"/>
      <c r="E2832" s="627">
        <v>0</v>
      </c>
      <c r="F2832" s="627"/>
      <c r="G2832" s="276">
        <v>0</v>
      </c>
      <c r="H2832" s="275" t="s">
        <v>254</v>
      </c>
      <c r="I2832" s="627">
        <v>0</v>
      </c>
      <c r="J2832" s="627"/>
      <c r="K2832" s="279">
        <v>1</v>
      </c>
      <c r="L2832" s="276">
        <v>1</v>
      </c>
      <c r="M2832" s="275" t="s">
        <v>253</v>
      </c>
      <c r="N2832" s="279">
        <v>0</v>
      </c>
      <c r="O2832" s="627">
        <v>0</v>
      </c>
      <c r="P2832" s="627"/>
      <c r="Q2832" s="627">
        <v>0</v>
      </c>
      <c r="R2832" s="628"/>
      <c r="S2832" s="275" t="s">
        <v>252</v>
      </c>
      <c r="T2832" s="627">
        <v>1</v>
      </c>
      <c r="U2832" s="627"/>
      <c r="V2832" s="279">
        <v>0</v>
      </c>
      <c r="W2832" s="627">
        <v>1</v>
      </c>
      <c r="X2832" s="628"/>
    </row>
    <row r="2833" spans="2:24" s="50" customFormat="1">
      <c r="B2833" s="275" t="s">
        <v>251</v>
      </c>
      <c r="C2833" s="627">
        <v>0</v>
      </c>
      <c r="D2833" s="627"/>
      <c r="E2833" s="627">
        <v>0</v>
      </c>
      <c r="F2833" s="627"/>
      <c r="G2833" s="276">
        <v>0</v>
      </c>
      <c r="H2833" s="275" t="s">
        <v>250</v>
      </c>
      <c r="I2833" s="627">
        <v>0</v>
      </c>
      <c r="J2833" s="627"/>
      <c r="K2833" s="279">
        <v>0</v>
      </c>
      <c r="L2833" s="276">
        <v>0</v>
      </c>
      <c r="M2833" s="275" t="s">
        <v>249</v>
      </c>
      <c r="N2833" s="279">
        <v>0</v>
      </c>
      <c r="O2833" s="627">
        <v>1</v>
      </c>
      <c r="P2833" s="627"/>
      <c r="Q2833" s="627">
        <v>1</v>
      </c>
      <c r="R2833" s="628"/>
      <c r="S2833" s="275" t="s">
        <v>248</v>
      </c>
      <c r="T2833" s="627">
        <v>0</v>
      </c>
      <c r="U2833" s="627"/>
      <c r="V2833" s="279">
        <v>0</v>
      </c>
      <c r="W2833" s="627">
        <v>0</v>
      </c>
      <c r="X2833" s="628"/>
    </row>
    <row r="2834" spans="2:24" s="50" customFormat="1">
      <c r="B2834" s="275" t="s">
        <v>247</v>
      </c>
      <c r="C2834" s="627">
        <v>1</v>
      </c>
      <c r="D2834" s="627"/>
      <c r="E2834" s="627">
        <v>0</v>
      </c>
      <c r="F2834" s="627"/>
      <c r="G2834" s="276">
        <v>1</v>
      </c>
      <c r="H2834" s="275" t="s">
        <v>246</v>
      </c>
      <c r="I2834" s="627">
        <v>2</v>
      </c>
      <c r="J2834" s="627"/>
      <c r="K2834" s="279">
        <v>1</v>
      </c>
      <c r="L2834" s="276">
        <v>3</v>
      </c>
      <c r="M2834" s="275" t="s">
        <v>245</v>
      </c>
      <c r="N2834" s="279">
        <v>0</v>
      </c>
      <c r="O2834" s="627">
        <v>0</v>
      </c>
      <c r="P2834" s="627"/>
      <c r="Q2834" s="627">
        <v>0</v>
      </c>
      <c r="R2834" s="628"/>
      <c r="S2834" s="275" t="s">
        <v>244</v>
      </c>
      <c r="T2834" s="627">
        <v>0</v>
      </c>
      <c r="U2834" s="627"/>
      <c r="V2834" s="279">
        <v>0</v>
      </c>
      <c r="W2834" s="627">
        <v>0</v>
      </c>
      <c r="X2834" s="628"/>
    </row>
    <row r="2835" spans="2:24" s="50" customFormat="1">
      <c r="B2835" s="300" t="s">
        <v>243</v>
      </c>
      <c r="C2835" s="466">
        <v>0</v>
      </c>
      <c r="D2835" s="466"/>
      <c r="E2835" s="466">
        <v>1</v>
      </c>
      <c r="F2835" s="466"/>
      <c r="G2835" s="301">
        <v>1</v>
      </c>
      <c r="H2835" s="300" t="s">
        <v>242</v>
      </c>
      <c r="I2835" s="466">
        <v>1</v>
      </c>
      <c r="J2835" s="466"/>
      <c r="K2835" s="196">
        <v>1</v>
      </c>
      <c r="L2835" s="301">
        <v>2</v>
      </c>
      <c r="M2835" s="300" t="s">
        <v>241</v>
      </c>
      <c r="N2835" s="196">
        <v>1</v>
      </c>
      <c r="O2835" s="466">
        <v>1</v>
      </c>
      <c r="P2835" s="466"/>
      <c r="Q2835" s="466">
        <v>2</v>
      </c>
      <c r="R2835" s="618"/>
      <c r="S2835" s="300" t="s">
        <v>240</v>
      </c>
      <c r="T2835" s="466">
        <v>0</v>
      </c>
      <c r="U2835" s="466"/>
      <c r="V2835" s="196">
        <v>0</v>
      </c>
      <c r="W2835" s="466">
        <v>0</v>
      </c>
      <c r="X2835" s="618"/>
    </row>
    <row r="2836" spans="2:24" s="50" customFormat="1">
      <c r="B2836" s="275" t="s">
        <v>239</v>
      </c>
      <c r="C2836" s="627">
        <v>2</v>
      </c>
      <c r="D2836" s="627"/>
      <c r="E2836" s="627">
        <v>0</v>
      </c>
      <c r="F2836" s="627"/>
      <c r="G2836" s="276">
        <v>2</v>
      </c>
      <c r="H2836" s="275" t="s">
        <v>238</v>
      </c>
      <c r="I2836" s="627">
        <v>1</v>
      </c>
      <c r="J2836" s="627"/>
      <c r="K2836" s="279">
        <v>0</v>
      </c>
      <c r="L2836" s="276">
        <v>1</v>
      </c>
      <c r="M2836" s="275" t="s">
        <v>237</v>
      </c>
      <c r="N2836" s="279">
        <v>2</v>
      </c>
      <c r="O2836" s="627">
        <v>1</v>
      </c>
      <c r="P2836" s="627"/>
      <c r="Q2836" s="627">
        <v>3</v>
      </c>
      <c r="R2836" s="628"/>
      <c r="S2836" s="275" t="s">
        <v>236</v>
      </c>
      <c r="T2836" s="627">
        <v>0</v>
      </c>
      <c r="U2836" s="627"/>
      <c r="V2836" s="279">
        <v>0</v>
      </c>
      <c r="W2836" s="627">
        <v>0</v>
      </c>
      <c r="X2836" s="628"/>
    </row>
    <row r="2837" spans="2:24" s="50" customFormat="1">
      <c r="B2837" s="275" t="s">
        <v>235</v>
      </c>
      <c r="C2837" s="627">
        <v>0</v>
      </c>
      <c r="D2837" s="627"/>
      <c r="E2837" s="627">
        <v>2</v>
      </c>
      <c r="F2837" s="627"/>
      <c r="G2837" s="276">
        <v>2</v>
      </c>
      <c r="H2837" s="275" t="s">
        <v>234</v>
      </c>
      <c r="I2837" s="627">
        <v>2</v>
      </c>
      <c r="J2837" s="627"/>
      <c r="K2837" s="279">
        <v>2</v>
      </c>
      <c r="L2837" s="276">
        <v>4</v>
      </c>
      <c r="M2837" s="275" t="s">
        <v>233</v>
      </c>
      <c r="N2837" s="279">
        <v>0</v>
      </c>
      <c r="O2837" s="627">
        <v>0</v>
      </c>
      <c r="P2837" s="627"/>
      <c r="Q2837" s="627">
        <v>0</v>
      </c>
      <c r="R2837" s="628"/>
      <c r="S2837" s="275" t="s">
        <v>232</v>
      </c>
      <c r="T2837" s="627">
        <v>0</v>
      </c>
      <c r="U2837" s="627"/>
      <c r="V2837" s="279">
        <v>0</v>
      </c>
      <c r="W2837" s="627">
        <v>0</v>
      </c>
      <c r="X2837" s="628"/>
    </row>
    <row r="2838" spans="2:24" s="50" customFormat="1">
      <c r="B2838" s="275" t="s">
        <v>231</v>
      </c>
      <c r="C2838" s="627">
        <v>1</v>
      </c>
      <c r="D2838" s="627"/>
      <c r="E2838" s="627">
        <v>0</v>
      </c>
      <c r="F2838" s="627"/>
      <c r="G2838" s="276">
        <v>1</v>
      </c>
      <c r="H2838" s="275" t="s">
        <v>230</v>
      </c>
      <c r="I2838" s="627">
        <v>0</v>
      </c>
      <c r="J2838" s="627"/>
      <c r="K2838" s="279">
        <v>0</v>
      </c>
      <c r="L2838" s="276">
        <v>0</v>
      </c>
      <c r="M2838" s="275" t="s">
        <v>229</v>
      </c>
      <c r="N2838" s="279">
        <v>0</v>
      </c>
      <c r="O2838" s="627">
        <v>0</v>
      </c>
      <c r="P2838" s="627"/>
      <c r="Q2838" s="627">
        <v>0</v>
      </c>
      <c r="R2838" s="628"/>
      <c r="S2838" s="275" t="s">
        <v>228</v>
      </c>
      <c r="T2838" s="627">
        <v>0</v>
      </c>
      <c r="U2838" s="627"/>
      <c r="V2838" s="279">
        <v>0</v>
      </c>
      <c r="W2838" s="627">
        <v>0</v>
      </c>
      <c r="X2838" s="628"/>
    </row>
    <row r="2839" spans="2:24" s="50" customFormat="1">
      <c r="B2839" s="275" t="s">
        <v>227</v>
      </c>
      <c r="C2839" s="627">
        <v>1</v>
      </c>
      <c r="D2839" s="627"/>
      <c r="E2839" s="627">
        <v>0</v>
      </c>
      <c r="F2839" s="627"/>
      <c r="G2839" s="276">
        <v>1</v>
      </c>
      <c r="H2839" s="275" t="s">
        <v>226</v>
      </c>
      <c r="I2839" s="627">
        <v>0</v>
      </c>
      <c r="J2839" s="627"/>
      <c r="K2839" s="279">
        <v>0</v>
      </c>
      <c r="L2839" s="276">
        <v>0</v>
      </c>
      <c r="M2839" s="275" t="s">
        <v>225</v>
      </c>
      <c r="N2839" s="279">
        <v>0</v>
      </c>
      <c r="O2839" s="627">
        <v>0</v>
      </c>
      <c r="P2839" s="627"/>
      <c r="Q2839" s="627">
        <v>0</v>
      </c>
      <c r="R2839" s="628"/>
      <c r="S2839" s="275" t="s">
        <v>224</v>
      </c>
      <c r="T2839" s="627">
        <v>0</v>
      </c>
      <c r="U2839" s="627"/>
      <c r="V2839" s="279">
        <v>0</v>
      </c>
      <c r="W2839" s="627">
        <v>0</v>
      </c>
      <c r="X2839" s="628"/>
    </row>
    <row r="2840" spans="2:24" s="50" customFormat="1">
      <c r="B2840" s="300" t="s">
        <v>223</v>
      </c>
      <c r="C2840" s="466">
        <v>0</v>
      </c>
      <c r="D2840" s="466"/>
      <c r="E2840" s="466">
        <v>0</v>
      </c>
      <c r="F2840" s="466"/>
      <c r="G2840" s="301">
        <v>0</v>
      </c>
      <c r="H2840" s="300" t="s">
        <v>222</v>
      </c>
      <c r="I2840" s="466">
        <v>0</v>
      </c>
      <c r="J2840" s="466"/>
      <c r="K2840" s="196">
        <v>0</v>
      </c>
      <c r="L2840" s="301">
        <v>0</v>
      </c>
      <c r="M2840" s="300" t="s">
        <v>221</v>
      </c>
      <c r="N2840" s="196">
        <v>0</v>
      </c>
      <c r="O2840" s="466">
        <v>1</v>
      </c>
      <c r="P2840" s="466"/>
      <c r="Q2840" s="466">
        <v>1</v>
      </c>
      <c r="R2840" s="618"/>
      <c r="S2840" s="300" t="s">
        <v>220</v>
      </c>
      <c r="T2840" s="466">
        <v>0</v>
      </c>
      <c r="U2840" s="466"/>
      <c r="V2840" s="196">
        <v>0</v>
      </c>
      <c r="W2840" s="466">
        <v>0</v>
      </c>
      <c r="X2840" s="618"/>
    </row>
    <row r="2841" spans="2:24" s="50" customFormat="1">
      <c r="B2841" s="275" t="s">
        <v>219</v>
      </c>
      <c r="C2841" s="627">
        <v>0</v>
      </c>
      <c r="D2841" s="627"/>
      <c r="E2841" s="627">
        <v>0</v>
      </c>
      <c r="F2841" s="627"/>
      <c r="G2841" s="276">
        <v>0</v>
      </c>
      <c r="H2841" s="275" t="s">
        <v>218</v>
      </c>
      <c r="I2841" s="627">
        <v>0</v>
      </c>
      <c r="J2841" s="627"/>
      <c r="K2841" s="279">
        <v>0</v>
      </c>
      <c r="L2841" s="276">
        <v>0</v>
      </c>
      <c r="M2841" s="275" t="s">
        <v>217</v>
      </c>
      <c r="N2841" s="279">
        <v>0</v>
      </c>
      <c r="O2841" s="627">
        <v>1</v>
      </c>
      <c r="P2841" s="627"/>
      <c r="Q2841" s="627">
        <v>1</v>
      </c>
      <c r="R2841" s="628"/>
      <c r="S2841" s="275" t="s">
        <v>216</v>
      </c>
      <c r="T2841" s="627">
        <v>0</v>
      </c>
      <c r="U2841" s="627"/>
      <c r="V2841" s="279">
        <v>0</v>
      </c>
      <c r="W2841" s="627">
        <v>0</v>
      </c>
      <c r="X2841" s="628"/>
    </row>
    <row r="2842" spans="2:24" s="50" customFormat="1">
      <c r="B2842" s="275" t="s">
        <v>215</v>
      </c>
      <c r="C2842" s="627">
        <v>0</v>
      </c>
      <c r="D2842" s="627"/>
      <c r="E2842" s="627">
        <v>0</v>
      </c>
      <c r="F2842" s="627"/>
      <c r="G2842" s="276">
        <v>0</v>
      </c>
      <c r="H2842" s="275" t="s">
        <v>214</v>
      </c>
      <c r="I2842" s="627">
        <v>1</v>
      </c>
      <c r="J2842" s="627"/>
      <c r="K2842" s="279">
        <v>0</v>
      </c>
      <c r="L2842" s="276">
        <v>1</v>
      </c>
      <c r="M2842" s="275" t="s">
        <v>213</v>
      </c>
      <c r="N2842" s="279">
        <v>0</v>
      </c>
      <c r="O2842" s="627">
        <v>0</v>
      </c>
      <c r="P2842" s="627"/>
      <c r="Q2842" s="627">
        <v>0</v>
      </c>
      <c r="R2842" s="628"/>
      <c r="S2842" s="275" t="s">
        <v>212</v>
      </c>
      <c r="T2842" s="627">
        <v>0</v>
      </c>
      <c r="U2842" s="627"/>
      <c r="V2842" s="279">
        <v>0</v>
      </c>
      <c r="W2842" s="627">
        <v>0</v>
      </c>
      <c r="X2842" s="628"/>
    </row>
    <row r="2843" spans="2:24" s="50" customFormat="1">
      <c r="B2843" s="275" t="s">
        <v>211</v>
      </c>
      <c r="C2843" s="627">
        <v>1</v>
      </c>
      <c r="D2843" s="627"/>
      <c r="E2843" s="627">
        <v>0</v>
      </c>
      <c r="F2843" s="627"/>
      <c r="G2843" s="276">
        <v>1</v>
      </c>
      <c r="H2843" s="275" t="s">
        <v>210</v>
      </c>
      <c r="I2843" s="627">
        <v>0</v>
      </c>
      <c r="J2843" s="627"/>
      <c r="K2843" s="279">
        <v>0</v>
      </c>
      <c r="L2843" s="276">
        <v>0</v>
      </c>
      <c r="M2843" s="275" t="s">
        <v>209</v>
      </c>
      <c r="N2843" s="279">
        <v>1</v>
      </c>
      <c r="O2843" s="627">
        <v>0</v>
      </c>
      <c r="P2843" s="627"/>
      <c r="Q2843" s="627">
        <v>1</v>
      </c>
      <c r="R2843" s="628"/>
      <c r="S2843" s="275" t="s">
        <v>208</v>
      </c>
      <c r="T2843" s="627">
        <v>0</v>
      </c>
      <c r="U2843" s="627"/>
      <c r="V2843" s="279">
        <v>0</v>
      </c>
      <c r="W2843" s="627">
        <v>0</v>
      </c>
      <c r="X2843" s="628"/>
    </row>
    <row r="2844" spans="2:24" s="50" customFormat="1">
      <c r="B2844" s="275" t="s">
        <v>207</v>
      </c>
      <c r="C2844" s="627">
        <v>0</v>
      </c>
      <c r="D2844" s="627"/>
      <c r="E2844" s="627">
        <v>0</v>
      </c>
      <c r="F2844" s="627"/>
      <c r="G2844" s="276">
        <v>0</v>
      </c>
      <c r="H2844" s="275" t="s">
        <v>206</v>
      </c>
      <c r="I2844" s="627">
        <v>0</v>
      </c>
      <c r="J2844" s="627"/>
      <c r="K2844" s="279">
        <v>0</v>
      </c>
      <c r="L2844" s="276">
        <v>0</v>
      </c>
      <c r="M2844" s="275" t="s">
        <v>205</v>
      </c>
      <c r="N2844" s="279">
        <v>0</v>
      </c>
      <c r="O2844" s="627">
        <v>0</v>
      </c>
      <c r="P2844" s="627"/>
      <c r="Q2844" s="627">
        <v>0</v>
      </c>
      <c r="R2844" s="628"/>
      <c r="S2844" s="275" t="s">
        <v>204</v>
      </c>
      <c r="T2844" s="627">
        <v>0</v>
      </c>
      <c r="U2844" s="627"/>
      <c r="V2844" s="279">
        <v>0</v>
      </c>
      <c r="W2844" s="627">
        <v>0</v>
      </c>
      <c r="X2844" s="628"/>
    </row>
    <row r="2845" spans="2:24" s="50" customFormat="1">
      <c r="B2845" s="300" t="s">
        <v>203</v>
      </c>
      <c r="C2845" s="466">
        <v>1</v>
      </c>
      <c r="D2845" s="466"/>
      <c r="E2845" s="466">
        <v>1</v>
      </c>
      <c r="F2845" s="466"/>
      <c r="G2845" s="301">
        <v>2</v>
      </c>
      <c r="H2845" s="300" t="s">
        <v>202</v>
      </c>
      <c r="I2845" s="466">
        <v>0</v>
      </c>
      <c r="J2845" s="466"/>
      <c r="K2845" s="196">
        <v>0</v>
      </c>
      <c r="L2845" s="301">
        <v>0</v>
      </c>
      <c r="M2845" s="300" t="s">
        <v>201</v>
      </c>
      <c r="N2845" s="196">
        <v>0</v>
      </c>
      <c r="O2845" s="466">
        <v>0</v>
      </c>
      <c r="P2845" s="466"/>
      <c r="Q2845" s="466">
        <v>0</v>
      </c>
      <c r="R2845" s="618"/>
      <c r="S2845" s="300" t="s">
        <v>200</v>
      </c>
      <c r="T2845" s="466">
        <v>0</v>
      </c>
      <c r="U2845" s="466"/>
      <c r="V2845" s="196">
        <v>0</v>
      </c>
      <c r="W2845" s="466">
        <v>0</v>
      </c>
      <c r="X2845" s="618"/>
    </row>
    <row r="2846" spans="2:24" s="50" customFormat="1">
      <c r="B2846" s="275" t="s">
        <v>199</v>
      </c>
      <c r="C2846" s="627">
        <v>0</v>
      </c>
      <c r="D2846" s="627"/>
      <c r="E2846" s="627">
        <v>0</v>
      </c>
      <c r="F2846" s="627"/>
      <c r="G2846" s="276">
        <v>0</v>
      </c>
      <c r="H2846" s="275" t="s">
        <v>198</v>
      </c>
      <c r="I2846" s="627">
        <v>0</v>
      </c>
      <c r="J2846" s="627"/>
      <c r="K2846" s="279">
        <v>0</v>
      </c>
      <c r="L2846" s="276">
        <v>0</v>
      </c>
      <c r="M2846" s="275" t="s">
        <v>197</v>
      </c>
      <c r="N2846" s="279">
        <v>0</v>
      </c>
      <c r="O2846" s="627">
        <v>0</v>
      </c>
      <c r="P2846" s="627"/>
      <c r="Q2846" s="627">
        <v>0</v>
      </c>
      <c r="R2846" s="628"/>
      <c r="S2846" s="297" t="s">
        <v>196</v>
      </c>
      <c r="T2846" s="629">
        <v>0</v>
      </c>
      <c r="U2846" s="629"/>
      <c r="V2846" s="299">
        <v>0</v>
      </c>
      <c r="W2846" s="629">
        <v>0</v>
      </c>
      <c r="X2846" s="630"/>
    </row>
    <row r="2847" spans="2:24" s="50" customFormat="1">
      <c r="B2847" s="275" t="s">
        <v>195</v>
      </c>
      <c r="C2847" s="627">
        <v>1</v>
      </c>
      <c r="D2847" s="627"/>
      <c r="E2847" s="627">
        <v>0</v>
      </c>
      <c r="F2847" s="627"/>
      <c r="G2847" s="276">
        <v>1</v>
      </c>
      <c r="H2847" s="275" t="s">
        <v>194</v>
      </c>
      <c r="I2847" s="627">
        <v>0</v>
      </c>
      <c r="J2847" s="627"/>
      <c r="K2847" s="279">
        <v>0</v>
      </c>
      <c r="L2847" s="276">
        <v>0</v>
      </c>
      <c r="M2847" s="275" t="s">
        <v>193</v>
      </c>
      <c r="N2847" s="279">
        <v>0</v>
      </c>
      <c r="O2847" s="627">
        <v>0</v>
      </c>
      <c r="P2847" s="627"/>
      <c r="Q2847" s="627">
        <v>0</v>
      </c>
      <c r="R2847" s="628"/>
      <c r="S2847" s="275" t="s">
        <v>192</v>
      </c>
      <c r="T2847" s="627">
        <v>0</v>
      </c>
      <c r="U2847" s="627"/>
      <c r="V2847" s="279">
        <v>0</v>
      </c>
      <c r="W2847" s="627">
        <v>0</v>
      </c>
      <c r="X2847" s="628"/>
    </row>
    <row r="2848" spans="2:24" s="50" customFormat="1">
      <c r="B2848" s="275" t="s">
        <v>191</v>
      </c>
      <c r="C2848" s="627">
        <v>0</v>
      </c>
      <c r="D2848" s="627"/>
      <c r="E2848" s="627">
        <v>1</v>
      </c>
      <c r="F2848" s="627"/>
      <c r="G2848" s="276">
        <v>1</v>
      </c>
      <c r="H2848" s="275" t="s">
        <v>190</v>
      </c>
      <c r="I2848" s="627">
        <v>0</v>
      </c>
      <c r="J2848" s="627"/>
      <c r="K2848" s="279">
        <v>0</v>
      </c>
      <c r="L2848" s="276">
        <v>0</v>
      </c>
      <c r="M2848" s="275" t="s">
        <v>189</v>
      </c>
      <c r="N2848" s="279">
        <v>0</v>
      </c>
      <c r="O2848" s="627">
        <v>0</v>
      </c>
      <c r="P2848" s="627"/>
      <c r="Q2848" s="627">
        <v>0</v>
      </c>
      <c r="R2848" s="628"/>
      <c r="S2848" s="275" t="s">
        <v>188</v>
      </c>
      <c r="T2848" s="627">
        <v>0</v>
      </c>
      <c r="U2848" s="627"/>
      <c r="V2848" s="279">
        <v>0</v>
      </c>
      <c r="W2848" s="627">
        <v>0</v>
      </c>
      <c r="X2848" s="628"/>
    </row>
    <row r="2849" spans="2:24" s="50" customFormat="1">
      <c r="B2849" s="275" t="s">
        <v>187</v>
      </c>
      <c r="C2849" s="627">
        <v>0</v>
      </c>
      <c r="D2849" s="627"/>
      <c r="E2849" s="627">
        <v>0</v>
      </c>
      <c r="F2849" s="627"/>
      <c r="G2849" s="276">
        <v>0</v>
      </c>
      <c r="H2849" s="275" t="s">
        <v>186</v>
      </c>
      <c r="I2849" s="627">
        <v>1</v>
      </c>
      <c r="J2849" s="627"/>
      <c r="K2849" s="279">
        <v>2</v>
      </c>
      <c r="L2849" s="276">
        <v>3</v>
      </c>
      <c r="M2849" s="275" t="s">
        <v>185</v>
      </c>
      <c r="N2849" s="279">
        <v>0</v>
      </c>
      <c r="O2849" s="627">
        <v>0</v>
      </c>
      <c r="P2849" s="627"/>
      <c r="Q2849" s="627">
        <v>0</v>
      </c>
      <c r="R2849" s="628"/>
      <c r="S2849" s="275" t="s">
        <v>184</v>
      </c>
      <c r="T2849" s="627">
        <v>0</v>
      </c>
      <c r="U2849" s="627"/>
      <c r="V2849" s="279">
        <v>0</v>
      </c>
      <c r="W2849" s="627">
        <v>0</v>
      </c>
      <c r="X2849" s="628"/>
    </row>
    <row r="2850" spans="2:24" s="50" customFormat="1" ht="14.25" thickBot="1">
      <c r="B2850" s="277" t="s">
        <v>183</v>
      </c>
      <c r="C2850" s="632">
        <v>0</v>
      </c>
      <c r="D2850" s="632"/>
      <c r="E2850" s="632">
        <v>0</v>
      </c>
      <c r="F2850" s="632"/>
      <c r="G2850" s="278">
        <v>0</v>
      </c>
      <c r="H2850" s="277" t="s">
        <v>182</v>
      </c>
      <c r="I2850" s="632">
        <v>0</v>
      </c>
      <c r="J2850" s="632"/>
      <c r="K2850" s="280">
        <v>0</v>
      </c>
      <c r="L2850" s="278">
        <v>0</v>
      </c>
      <c r="M2850" s="277" t="s">
        <v>181</v>
      </c>
      <c r="N2850" s="280">
        <v>0</v>
      </c>
      <c r="O2850" s="632">
        <v>0</v>
      </c>
      <c r="P2850" s="632"/>
      <c r="Q2850" s="632">
        <v>0</v>
      </c>
      <c r="R2850" s="647"/>
      <c r="S2850" s="300" t="s">
        <v>180</v>
      </c>
      <c r="T2850" s="466">
        <v>0</v>
      </c>
      <c r="U2850" s="466"/>
      <c r="V2850" s="196">
        <v>0</v>
      </c>
      <c r="W2850" s="466">
        <v>0</v>
      </c>
      <c r="X2850" s="618"/>
    </row>
    <row r="2851" spans="2:24" s="50" customFormat="1" ht="14.25" thickBot="1">
      <c r="F2851" s="643" t="s">
        <v>179</v>
      </c>
      <c r="G2851" s="643"/>
      <c r="H2851" s="643"/>
      <c r="I2851" s="643"/>
      <c r="S2851" s="297" t="s">
        <v>178</v>
      </c>
      <c r="T2851" s="629">
        <v>0</v>
      </c>
      <c r="U2851" s="629"/>
      <c r="V2851" s="299">
        <v>0</v>
      </c>
      <c r="W2851" s="629">
        <v>0</v>
      </c>
      <c r="X2851" s="630"/>
    </row>
    <row r="2852" spans="2:24" s="50" customFormat="1">
      <c r="B2852" s="281" t="s">
        <v>177</v>
      </c>
      <c r="C2852" s="634">
        <f>SUM(C2826:D2830)</f>
        <v>1</v>
      </c>
      <c r="D2852" s="634"/>
      <c r="E2852" s="634">
        <f>SUM(E2826:F2830)</f>
        <v>8</v>
      </c>
      <c r="F2852" s="634"/>
      <c r="G2852" s="282">
        <f>SUM(C2852:F2852)</f>
        <v>9</v>
      </c>
      <c r="H2852" s="281" t="s">
        <v>176</v>
      </c>
      <c r="I2852" s="633">
        <f>SUM(N2826:N2830)</f>
        <v>2</v>
      </c>
      <c r="J2852" s="633"/>
      <c r="K2852" s="287">
        <f>SUM(O2826:P2830)</f>
        <v>1</v>
      </c>
      <c r="L2852" s="282">
        <f t="shared" ref="L2852:L2858" si="467">SUM(H2852:K2852)</f>
        <v>3</v>
      </c>
      <c r="M2852" s="268" t="s">
        <v>175</v>
      </c>
      <c r="N2852" s="290">
        <f>SUM(T2851:U2856)</f>
        <v>0</v>
      </c>
      <c r="O2852" s="634">
        <f>SUM(V2851:V2855)</f>
        <v>0</v>
      </c>
      <c r="P2852" s="634"/>
      <c r="Q2852" s="634">
        <f t="shared" ref="Q2852:Q2853" si="468">SUM(M2852:P2852)</f>
        <v>0</v>
      </c>
      <c r="R2852" s="644">
        <f t="shared" ref="R2852:R2853" si="469">SUM(N2852:Q2852)</f>
        <v>0</v>
      </c>
      <c r="S2852" s="275" t="s">
        <v>174</v>
      </c>
      <c r="T2852" s="627">
        <v>0</v>
      </c>
      <c r="U2852" s="627"/>
      <c r="V2852" s="279">
        <v>0</v>
      </c>
      <c r="W2852" s="627">
        <v>0</v>
      </c>
      <c r="X2852" s="628"/>
    </row>
    <row r="2853" spans="2:24" s="50" customFormat="1" ht="14.25" thickBot="1">
      <c r="B2853" s="283" t="s">
        <v>173</v>
      </c>
      <c r="C2853" s="645">
        <f>SUM(C2831:D2835)</f>
        <v>2</v>
      </c>
      <c r="D2853" s="645"/>
      <c r="E2853" s="645">
        <f>SUM(E2831:F2835)</f>
        <v>2</v>
      </c>
      <c r="F2853" s="645"/>
      <c r="G2853" s="284">
        <f t="shared" ref="G2853:G2861" si="470">SUM(C2853:F2853)</f>
        <v>4</v>
      </c>
      <c r="H2853" s="283" t="s">
        <v>172</v>
      </c>
      <c r="I2853" s="648">
        <f>SUM(N2831:N2835)</f>
        <v>1</v>
      </c>
      <c r="J2853" s="648"/>
      <c r="K2853" s="288">
        <f>SUM(O2831:P2835)</f>
        <v>2</v>
      </c>
      <c r="L2853" s="284">
        <f t="shared" si="467"/>
        <v>3</v>
      </c>
      <c r="M2853" s="269" t="s">
        <v>159</v>
      </c>
      <c r="N2853" s="291">
        <f>T2856</f>
        <v>0</v>
      </c>
      <c r="O2853" s="641">
        <f>V2856</f>
        <v>0</v>
      </c>
      <c r="P2853" s="641"/>
      <c r="Q2853" s="641">
        <f t="shared" si="468"/>
        <v>0</v>
      </c>
      <c r="R2853" s="660">
        <f t="shared" si="469"/>
        <v>0</v>
      </c>
      <c r="S2853" s="275" t="s">
        <v>171</v>
      </c>
      <c r="T2853" s="627">
        <v>0</v>
      </c>
      <c r="U2853" s="627"/>
      <c r="V2853" s="279">
        <v>0</v>
      </c>
      <c r="W2853" s="627">
        <v>0</v>
      </c>
      <c r="X2853" s="628"/>
    </row>
    <row r="2854" spans="2:24" s="50" customFormat="1" ht="14.25" thickBot="1">
      <c r="B2854" s="283" t="s">
        <v>170</v>
      </c>
      <c r="C2854" s="645">
        <f>SUM(C2836:D2840)</f>
        <v>4</v>
      </c>
      <c r="D2854" s="645"/>
      <c r="E2854" s="645">
        <f>SUM(E2836:F2840)</f>
        <v>2</v>
      </c>
      <c r="F2854" s="645"/>
      <c r="G2854" s="284">
        <f t="shared" si="470"/>
        <v>6</v>
      </c>
      <c r="H2854" s="283" t="s">
        <v>169</v>
      </c>
      <c r="I2854" s="648">
        <f>SUM(N2836:N2840)</f>
        <v>2</v>
      </c>
      <c r="J2854" s="648"/>
      <c r="K2854" s="288">
        <f>SUM(O2836:P2840)</f>
        <v>2</v>
      </c>
      <c r="L2854" s="284">
        <f t="shared" si="467"/>
        <v>4</v>
      </c>
      <c r="S2854" s="275" t="s">
        <v>168</v>
      </c>
      <c r="T2854" s="627">
        <v>0</v>
      </c>
      <c r="U2854" s="627"/>
      <c r="V2854" s="279">
        <v>0</v>
      </c>
      <c r="W2854" s="627">
        <v>0</v>
      </c>
      <c r="X2854" s="628"/>
    </row>
    <row r="2855" spans="2:24" s="50" customFormat="1">
      <c r="B2855" s="283" t="s">
        <v>167</v>
      </c>
      <c r="C2855" s="645">
        <f>SUM(C2841:D2845)</f>
        <v>2</v>
      </c>
      <c r="D2855" s="645"/>
      <c r="E2855" s="645">
        <f>SUM(E2841:F2845)</f>
        <v>1</v>
      </c>
      <c r="F2855" s="645"/>
      <c r="G2855" s="284">
        <f t="shared" si="470"/>
        <v>3</v>
      </c>
      <c r="H2855" s="283" t="s">
        <v>166</v>
      </c>
      <c r="I2855" s="648">
        <f>SUM(N2841:N2845)</f>
        <v>1</v>
      </c>
      <c r="J2855" s="648"/>
      <c r="K2855" s="288">
        <f>SUM(O2841:P2845)</f>
        <v>1</v>
      </c>
      <c r="L2855" s="284">
        <f t="shared" si="467"/>
        <v>2</v>
      </c>
      <c r="M2855" s="639" t="s">
        <v>165</v>
      </c>
      <c r="N2855" s="635">
        <f>SUM(I2855:J2861,N2852:N2853)</f>
        <v>2</v>
      </c>
      <c r="O2855" s="635">
        <f>SUM(K2855:K2861,O2852:P2853)</f>
        <v>2</v>
      </c>
      <c r="P2855" s="635"/>
      <c r="Q2855" s="635">
        <f t="shared" ref="Q2855:Q2856" si="471">SUM(M2855:P2855)</f>
        <v>4</v>
      </c>
      <c r="R2855" s="637">
        <f t="shared" ref="R2855:R2856" si="472">SUM(N2855:Q2855)</f>
        <v>8</v>
      </c>
      <c r="S2855" s="300" t="s">
        <v>164</v>
      </c>
      <c r="T2855" s="302">
        <v>0</v>
      </c>
      <c r="U2855" s="302">
        <v>0</v>
      </c>
      <c r="V2855" s="302">
        <v>0</v>
      </c>
      <c r="W2855" s="466">
        <v>0</v>
      </c>
      <c r="X2855" s="618"/>
    </row>
    <row r="2856" spans="2:24" s="50" customFormat="1" ht="14.25" thickBot="1">
      <c r="B2856" s="283" t="s">
        <v>163</v>
      </c>
      <c r="C2856" s="645">
        <f>SUM(C2846:D2850)</f>
        <v>1</v>
      </c>
      <c r="D2856" s="645"/>
      <c r="E2856" s="645">
        <f>SUM(E2846:F2850)</f>
        <v>1</v>
      </c>
      <c r="F2856" s="645"/>
      <c r="G2856" s="284">
        <f t="shared" si="470"/>
        <v>2</v>
      </c>
      <c r="H2856" s="283" t="s">
        <v>162</v>
      </c>
      <c r="I2856" s="648">
        <f>SUM(N2846:N2850)</f>
        <v>0</v>
      </c>
      <c r="J2856" s="648"/>
      <c r="K2856" s="288">
        <f>SUM(O2846:P2850)</f>
        <v>0</v>
      </c>
      <c r="L2856" s="284">
        <f t="shared" si="467"/>
        <v>0</v>
      </c>
      <c r="M2856" s="640"/>
      <c r="N2856" s="636"/>
      <c r="O2856" s="636"/>
      <c r="P2856" s="636"/>
      <c r="Q2856" s="636">
        <f t="shared" si="471"/>
        <v>0</v>
      </c>
      <c r="R2856" s="638">
        <f t="shared" si="472"/>
        <v>0</v>
      </c>
      <c r="S2856" s="277" t="s">
        <v>159</v>
      </c>
      <c r="T2856" s="632">
        <v>0</v>
      </c>
      <c r="U2856" s="632"/>
      <c r="V2856" s="280">
        <v>0</v>
      </c>
      <c r="W2856" s="632">
        <v>0</v>
      </c>
      <c r="X2856" s="647"/>
    </row>
    <row r="2857" spans="2:24" s="50" customFormat="1" ht="14.25" thickBot="1">
      <c r="B2857" s="283" t="s">
        <v>158</v>
      </c>
      <c r="C2857" s="645">
        <f>SUM(I2826:J2830)</f>
        <v>5</v>
      </c>
      <c r="D2857" s="645"/>
      <c r="E2857" s="645">
        <f>SUM(K2826:K2830)</f>
        <v>5</v>
      </c>
      <c r="F2857" s="645"/>
      <c r="G2857" s="284">
        <f t="shared" si="470"/>
        <v>10</v>
      </c>
      <c r="H2857" s="283" t="s">
        <v>157</v>
      </c>
      <c r="I2857" s="648">
        <f>SUM(T2826:U2830)</f>
        <v>0</v>
      </c>
      <c r="J2857" s="648"/>
      <c r="K2857" s="288">
        <f>SUM(V2826:V2830)</f>
        <v>1</v>
      </c>
      <c r="L2857" s="284">
        <f t="shared" si="467"/>
        <v>1</v>
      </c>
      <c r="M2857" s="292" t="s">
        <v>161</v>
      </c>
      <c r="N2857" s="319"/>
      <c r="O2857" s="320"/>
      <c r="P2857" s="649">
        <f>Q2855/Q2859*100</f>
        <v>6.3492063492063489</v>
      </c>
      <c r="Q2857" s="650"/>
      <c r="R2857" s="271" t="s">
        <v>160</v>
      </c>
    </row>
    <row r="2858" spans="2:24" s="50" customFormat="1" ht="14.25" thickBot="1">
      <c r="B2858" s="283" t="s">
        <v>156</v>
      </c>
      <c r="C2858" s="645">
        <f>SUM(I2831:J2835)</f>
        <v>3</v>
      </c>
      <c r="D2858" s="645"/>
      <c r="E2858" s="645">
        <f>SUM(K2831:K2835)</f>
        <v>3</v>
      </c>
      <c r="F2858" s="645"/>
      <c r="G2858" s="284">
        <f t="shared" si="470"/>
        <v>6</v>
      </c>
      <c r="H2858" s="283" t="s">
        <v>155</v>
      </c>
      <c r="I2858" s="648">
        <f>SUM(T2831:U2835)</f>
        <v>1</v>
      </c>
      <c r="J2858" s="648"/>
      <c r="K2858" s="288">
        <f>SUM(V2831:V2835)</f>
        <v>0</v>
      </c>
      <c r="L2858" s="284">
        <f t="shared" si="467"/>
        <v>1</v>
      </c>
    </row>
    <row r="2859" spans="2:24" s="50" customFormat="1">
      <c r="B2859" s="283" t="s">
        <v>154</v>
      </c>
      <c r="C2859" s="645">
        <f>SUM(I2836:J2840)</f>
        <v>3</v>
      </c>
      <c r="D2859" s="645"/>
      <c r="E2859" s="645">
        <f>SUM(K2836:K2840)</f>
        <v>2</v>
      </c>
      <c r="F2859" s="645"/>
      <c r="G2859" s="284">
        <f t="shared" si="470"/>
        <v>5</v>
      </c>
      <c r="H2859" s="283" t="s">
        <v>153</v>
      </c>
      <c r="I2859" s="648">
        <f>SUM(T2836:U2840)</f>
        <v>0</v>
      </c>
      <c r="J2859" s="648"/>
      <c r="K2859" s="288">
        <f>SUM(V2836:V2840)</f>
        <v>0</v>
      </c>
      <c r="L2859" s="284">
        <f>SUM(H2859:K2859)</f>
        <v>0</v>
      </c>
      <c r="M2859" s="639" t="s">
        <v>152</v>
      </c>
      <c r="N2859" s="635">
        <f>SUM(C2852:D2861,I2852:J2861,N2852:N2853)</f>
        <v>30</v>
      </c>
      <c r="O2859" s="635">
        <f>SUM(E2852:F2861,K2852:K2861,O2852:P2853)</f>
        <v>33</v>
      </c>
      <c r="P2859" s="635"/>
      <c r="Q2859" s="635">
        <f>SUM(N2859:P2860)</f>
        <v>63</v>
      </c>
      <c r="R2859" s="637"/>
      <c r="S2859" s="651" t="s">
        <v>151</v>
      </c>
      <c r="T2859" s="623">
        <v>32</v>
      </c>
      <c r="U2859" s="623"/>
      <c r="V2859" s="623">
        <v>29</v>
      </c>
      <c r="W2859" s="623">
        <v>31</v>
      </c>
      <c r="X2859" s="625"/>
    </row>
    <row r="2860" spans="2:24" s="50" customFormat="1" ht="14.25" thickBot="1">
      <c r="B2860" s="283" t="s">
        <v>150</v>
      </c>
      <c r="C2860" s="645">
        <f>SUM(I2841:J2845)</f>
        <v>1</v>
      </c>
      <c r="D2860" s="645"/>
      <c r="E2860" s="645">
        <f>SUM(K2841:K2845)</f>
        <v>0</v>
      </c>
      <c r="F2860" s="645"/>
      <c r="G2860" s="284">
        <f t="shared" si="470"/>
        <v>1</v>
      </c>
      <c r="H2860" s="283" t="s">
        <v>149</v>
      </c>
      <c r="I2860" s="648">
        <f>SUM(T2841:U2845)</f>
        <v>0</v>
      </c>
      <c r="J2860" s="648"/>
      <c r="K2860" s="288">
        <f>SUM(V2841:V2845)</f>
        <v>0</v>
      </c>
      <c r="L2860" s="284">
        <f t="shared" ref="L2860:L2861" si="473">SUM(H2860:K2860)</f>
        <v>0</v>
      </c>
      <c r="M2860" s="640"/>
      <c r="N2860" s="636"/>
      <c r="O2860" s="636"/>
      <c r="P2860" s="636"/>
      <c r="Q2860" s="636"/>
      <c r="R2860" s="638"/>
      <c r="S2860" s="652"/>
      <c r="T2860" s="624"/>
      <c r="U2860" s="624"/>
      <c r="V2860" s="624"/>
      <c r="W2860" s="624"/>
      <c r="X2860" s="626"/>
    </row>
    <row r="2861" spans="2:24" s="50" customFormat="1" ht="14.25" thickBot="1">
      <c r="B2861" s="285" t="s">
        <v>148</v>
      </c>
      <c r="C2861" s="641">
        <f>SUM(I2846:J2850)</f>
        <v>1</v>
      </c>
      <c r="D2861" s="641"/>
      <c r="E2861" s="641">
        <f>SUM(K2846:K2850)</f>
        <v>2</v>
      </c>
      <c r="F2861" s="641"/>
      <c r="G2861" s="286">
        <f t="shared" si="470"/>
        <v>3</v>
      </c>
      <c r="H2861" s="285" t="s">
        <v>147</v>
      </c>
      <c r="I2861" s="653">
        <f>SUM(T2846:U2850)</f>
        <v>0</v>
      </c>
      <c r="J2861" s="653"/>
      <c r="K2861" s="289">
        <f>SUM(V2846:V2850)</f>
        <v>0</v>
      </c>
      <c r="L2861" s="286">
        <f t="shared" si="473"/>
        <v>0</v>
      </c>
      <c r="M2861" s="269" t="s">
        <v>7</v>
      </c>
      <c r="N2861" s="306"/>
      <c r="O2861" s="306"/>
      <c r="P2861" s="306"/>
      <c r="Q2861" s="661">
        <f>字別人口!Q156</f>
        <v>25</v>
      </c>
      <c r="R2861" s="662"/>
      <c r="S2861" s="643" t="s">
        <v>146</v>
      </c>
      <c r="T2861" s="643"/>
      <c r="U2861" s="643"/>
      <c r="V2861" s="643"/>
      <c r="W2861" s="169">
        <v>68</v>
      </c>
      <c r="X2861" s="107">
        <v>74</v>
      </c>
    </row>
    <row r="2863" spans="2:24" s="50" customFormat="1"/>
    <row r="2864" spans="2:24" s="50" customFormat="1" ht="13.5" customHeight="1">
      <c r="B2864" s="643" t="s">
        <v>1</v>
      </c>
      <c r="C2864" s="643"/>
      <c r="D2864" s="643" t="s">
        <v>2</v>
      </c>
      <c r="E2864" s="643"/>
      <c r="F2864" s="643"/>
      <c r="G2864" s="643"/>
      <c r="H2864" s="643"/>
      <c r="I2864" s="643"/>
      <c r="J2864" s="631" t="s">
        <v>338</v>
      </c>
      <c r="K2864" s="631"/>
      <c r="L2864" s="631"/>
      <c r="M2864" s="631"/>
      <c r="N2864" s="631"/>
      <c r="O2864" s="631"/>
      <c r="P2864" s="631"/>
      <c r="U2864" s="193" t="str">
        <f>$U$2</f>
        <v>平成29年11月30日</v>
      </c>
      <c r="V2864" s="193"/>
      <c r="W2864" s="193"/>
      <c r="X2864" s="193" t="s">
        <v>0</v>
      </c>
    </row>
    <row r="2865" spans="2:24" s="50" customFormat="1" ht="13.5" customHeight="1">
      <c r="B2865" s="643" t="s">
        <v>282</v>
      </c>
      <c r="C2865" s="643"/>
      <c r="D2865" s="643" t="s">
        <v>75</v>
      </c>
      <c r="E2865" s="643"/>
      <c r="F2865" s="643"/>
      <c r="G2865" s="643"/>
      <c r="H2865" s="260"/>
      <c r="I2865" s="260"/>
      <c r="J2865" s="631"/>
      <c r="K2865" s="631"/>
      <c r="L2865" s="631"/>
      <c r="M2865" s="631"/>
      <c r="N2865" s="631"/>
      <c r="O2865" s="631"/>
      <c r="P2865" s="631"/>
      <c r="U2865" s="193" t="str">
        <f>$U$3</f>
        <v>平成29年12月 1日</v>
      </c>
      <c r="V2865" s="193"/>
      <c r="W2865" s="193"/>
      <c r="X2865" s="193" t="s">
        <v>3</v>
      </c>
    </row>
    <row r="2866" spans="2:24" s="50" customFormat="1" ht="13.5" customHeight="1" thickBot="1">
      <c r="J2866" s="273"/>
      <c r="K2866" s="273"/>
      <c r="L2866" s="273"/>
      <c r="M2866" s="273"/>
      <c r="N2866" s="273"/>
      <c r="O2866" s="273"/>
      <c r="P2866" s="273"/>
      <c r="U2866" s="260"/>
      <c r="X2866" s="260"/>
    </row>
    <row r="2867" spans="2:24" s="50" customFormat="1">
      <c r="B2867" s="294" t="s">
        <v>280</v>
      </c>
      <c r="C2867" s="642" t="s">
        <v>4</v>
      </c>
      <c r="D2867" s="642"/>
      <c r="E2867" s="642" t="s">
        <v>5</v>
      </c>
      <c r="F2867" s="642"/>
      <c r="G2867" s="295" t="s">
        <v>6</v>
      </c>
      <c r="H2867" s="294" t="s">
        <v>280</v>
      </c>
      <c r="I2867" s="642" t="s">
        <v>4</v>
      </c>
      <c r="J2867" s="642"/>
      <c r="K2867" s="296" t="s">
        <v>5</v>
      </c>
      <c r="L2867" s="295" t="s">
        <v>6</v>
      </c>
      <c r="M2867" s="294" t="s">
        <v>280</v>
      </c>
      <c r="N2867" s="296" t="s">
        <v>4</v>
      </c>
      <c r="O2867" s="642" t="s">
        <v>5</v>
      </c>
      <c r="P2867" s="642"/>
      <c r="Q2867" s="642" t="s">
        <v>6</v>
      </c>
      <c r="R2867" s="646"/>
      <c r="S2867" s="294" t="s">
        <v>280</v>
      </c>
      <c r="T2867" s="642" t="s">
        <v>4</v>
      </c>
      <c r="U2867" s="642"/>
      <c r="V2867" s="296" t="s">
        <v>5</v>
      </c>
      <c r="W2867" s="642" t="s">
        <v>6</v>
      </c>
      <c r="X2867" s="646"/>
    </row>
    <row r="2868" spans="2:24" s="50" customFormat="1">
      <c r="B2868" s="297" t="s">
        <v>279</v>
      </c>
      <c r="C2868" s="629">
        <v>2</v>
      </c>
      <c r="D2868" s="629"/>
      <c r="E2868" s="629">
        <v>7</v>
      </c>
      <c r="F2868" s="629"/>
      <c r="G2868" s="298">
        <v>9</v>
      </c>
      <c r="H2868" s="297" t="s">
        <v>278</v>
      </c>
      <c r="I2868" s="629">
        <v>3</v>
      </c>
      <c r="J2868" s="629"/>
      <c r="K2868" s="299">
        <v>8</v>
      </c>
      <c r="L2868" s="298">
        <v>11</v>
      </c>
      <c r="M2868" s="297" t="s">
        <v>277</v>
      </c>
      <c r="N2868" s="299">
        <v>4</v>
      </c>
      <c r="O2868" s="629">
        <v>5</v>
      </c>
      <c r="P2868" s="629"/>
      <c r="Q2868" s="629">
        <v>9</v>
      </c>
      <c r="R2868" s="630"/>
      <c r="S2868" s="297" t="s">
        <v>276</v>
      </c>
      <c r="T2868" s="629">
        <v>0</v>
      </c>
      <c r="U2868" s="629"/>
      <c r="V2868" s="299">
        <v>1</v>
      </c>
      <c r="W2868" s="629">
        <v>1</v>
      </c>
      <c r="X2868" s="630"/>
    </row>
    <row r="2869" spans="2:24" s="50" customFormat="1">
      <c r="B2869" s="275" t="s">
        <v>275</v>
      </c>
      <c r="C2869" s="627">
        <v>3</v>
      </c>
      <c r="D2869" s="627"/>
      <c r="E2869" s="627">
        <v>3</v>
      </c>
      <c r="F2869" s="627"/>
      <c r="G2869" s="276">
        <v>6</v>
      </c>
      <c r="H2869" s="275" t="s">
        <v>274</v>
      </c>
      <c r="I2869" s="627">
        <v>5</v>
      </c>
      <c r="J2869" s="627"/>
      <c r="K2869" s="279">
        <v>8</v>
      </c>
      <c r="L2869" s="276">
        <v>13</v>
      </c>
      <c r="M2869" s="275" t="s">
        <v>273</v>
      </c>
      <c r="N2869" s="279">
        <v>7</v>
      </c>
      <c r="O2869" s="627">
        <v>7</v>
      </c>
      <c r="P2869" s="627"/>
      <c r="Q2869" s="627">
        <v>14</v>
      </c>
      <c r="R2869" s="628"/>
      <c r="S2869" s="275" t="s">
        <v>272</v>
      </c>
      <c r="T2869" s="627">
        <v>2</v>
      </c>
      <c r="U2869" s="627"/>
      <c r="V2869" s="279">
        <v>5</v>
      </c>
      <c r="W2869" s="627">
        <v>7</v>
      </c>
      <c r="X2869" s="628"/>
    </row>
    <row r="2870" spans="2:24" s="50" customFormat="1">
      <c r="B2870" s="275" t="s">
        <v>271</v>
      </c>
      <c r="C2870" s="627">
        <v>7</v>
      </c>
      <c r="D2870" s="627"/>
      <c r="E2870" s="627">
        <v>2</v>
      </c>
      <c r="F2870" s="627"/>
      <c r="G2870" s="276">
        <v>9</v>
      </c>
      <c r="H2870" s="275" t="s">
        <v>270</v>
      </c>
      <c r="I2870" s="627">
        <v>2</v>
      </c>
      <c r="J2870" s="627"/>
      <c r="K2870" s="279">
        <v>1</v>
      </c>
      <c r="L2870" s="276">
        <v>3</v>
      </c>
      <c r="M2870" s="275" t="s">
        <v>269</v>
      </c>
      <c r="N2870" s="279">
        <v>5</v>
      </c>
      <c r="O2870" s="627">
        <v>7</v>
      </c>
      <c r="P2870" s="627"/>
      <c r="Q2870" s="627">
        <v>12</v>
      </c>
      <c r="R2870" s="628"/>
      <c r="S2870" s="275" t="s">
        <v>268</v>
      </c>
      <c r="T2870" s="627">
        <v>4</v>
      </c>
      <c r="U2870" s="627"/>
      <c r="V2870" s="279">
        <v>2</v>
      </c>
      <c r="W2870" s="627">
        <v>6</v>
      </c>
      <c r="X2870" s="628"/>
    </row>
    <row r="2871" spans="2:24" s="50" customFormat="1">
      <c r="B2871" s="275" t="s">
        <v>267</v>
      </c>
      <c r="C2871" s="627">
        <v>0</v>
      </c>
      <c r="D2871" s="627"/>
      <c r="E2871" s="627">
        <v>4</v>
      </c>
      <c r="F2871" s="627"/>
      <c r="G2871" s="276">
        <v>4</v>
      </c>
      <c r="H2871" s="275" t="s">
        <v>266</v>
      </c>
      <c r="I2871" s="627">
        <v>3</v>
      </c>
      <c r="J2871" s="627"/>
      <c r="K2871" s="279">
        <v>5</v>
      </c>
      <c r="L2871" s="276">
        <v>8</v>
      </c>
      <c r="M2871" s="275" t="s">
        <v>265</v>
      </c>
      <c r="N2871" s="279">
        <v>10</v>
      </c>
      <c r="O2871" s="627">
        <v>11</v>
      </c>
      <c r="P2871" s="627"/>
      <c r="Q2871" s="627">
        <v>21</v>
      </c>
      <c r="R2871" s="628"/>
      <c r="S2871" s="275" t="s">
        <v>264</v>
      </c>
      <c r="T2871" s="627">
        <v>4</v>
      </c>
      <c r="U2871" s="627"/>
      <c r="V2871" s="279">
        <v>4</v>
      </c>
      <c r="W2871" s="627">
        <v>8</v>
      </c>
      <c r="X2871" s="628"/>
    </row>
    <row r="2872" spans="2:24" s="50" customFormat="1">
      <c r="B2872" s="300" t="s">
        <v>263</v>
      </c>
      <c r="C2872" s="466">
        <v>2</v>
      </c>
      <c r="D2872" s="466"/>
      <c r="E2872" s="466">
        <v>4</v>
      </c>
      <c r="F2872" s="466"/>
      <c r="G2872" s="301">
        <v>6</v>
      </c>
      <c r="H2872" s="300" t="s">
        <v>262</v>
      </c>
      <c r="I2872" s="466">
        <v>3</v>
      </c>
      <c r="J2872" s="466"/>
      <c r="K2872" s="196">
        <v>2</v>
      </c>
      <c r="L2872" s="301">
        <v>5</v>
      </c>
      <c r="M2872" s="300" t="s">
        <v>261</v>
      </c>
      <c r="N2872" s="196">
        <v>6</v>
      </c>
      <c r="O2872" s="466">
        <v>10</v>
      </c>
      <c r="P2872" s="466"/>
      <c r="Q2872" s="466">
        <v>16</v>
      </c>
      <c r="R2872" s="618"/>
      <c r="S2872" s="300" t="s">
        <v>260</v>
      </c>
      <c r="T2872" s="466">
        <v>2</v>
      </c>
      <c r="U2872" s="466"/>
      <c r="V2872" s="196">
        <v>0</v>
      </c>
      <c r="W2872" s="466">
        <v>2</v>
      </c>
      <c r="X2872" s="618"/>
    </row>
    <row r="2873" spans="2:24" s="50" customFormat="1">
      <c r="B2873" s="275" t="s">
        <v>259</v>
      </c>
      <c r="C2873" s="627">
        <v>7</v>
      </c>
      <c r="D2873" s="627"/>
      <c r="E2873" s="627">
        <v>2</v>
      </c>
      <c r="F2873" s="627"/>
      <c r="G2873" s="276">
        <v>9</v>
      </c>
      <c r="H2873" s="275" t="s">
        <v>258</v>
      </c>
      <c r="I2873" s="627">
        <v>5</v>
      </c>
      <c r="J2873" s="627"/>
      <c r="K2873" s="279">
        <v>1</v>
      </c>
      <c r="L2873" s="276">
        <v>6</v>
      </c>
      <c r="M2873" s="275" t="s">
        <v>257</v>
      </c>
      <c r="N2873" s="279">
        <v>10</v>
      </c>
      <c r="O2873" s="627">
        <v>6</v>
      </c>
      <c r="P2873" s="627"/>
      <c r="Q2873" s="627">
        <v>16</v>
      </c>
      <c r="R2873" s="628"/>
      <c r="S2873" s="275" t="s">
        <v>256</v>
      </c>
      <c r="T2873" s="627">
        <v>2</v>
      </c>
      <c r="U2873" s="627"/>
      <c r="V2873" s="279">
        <v>3</v>
      </c>
      <c r="W2873" s="627">
        <v>5</v>
      </c>
      <c r="X2873" s="628"/>
    </row>
    <row r="2874" spans="2:24" s="50" customFormat="1">
      <c r="B2874" s="275" t="s">
        <v>255</v>
      </c>
      <c r="C2874" s="627">
        <v>2</v>
      </c>
      <c r="D2874" s="627"/>
      <c r="E2874" s="627">
        <v>2</v>
      </c>
      <c r="F2874" s="627"/>
      <c r="G2874" s="276">
        <v>4</v>
      </c>
      <c r="H2874" s="275" t="s">
        <v>254</v>
      </c>
      <c r="I2874" s="627">
        <v>6</v>
      </c>
      <c r="J2874" s="627"/>
      <c r="K2874" s="279">
        <v>2</v>
      </c>
      <c r="L2874" s="276">
        <v>8</v>
      </c>
      <c r="M2874" s="275" t="s">
        <v>253</v>
      </c>
      <c r="N2874" s="279">
        <v>8</v>
      </c>
      <c r="O2874" s="627">
        <v>5</v>
      </c>
      <c r="P2874" s="627"/>
      <c r="Q2874" s="627">
        <v>13</v>
      </c>
      <c r="R2874" s="628"/>
      <c r="S2874" s="275" t="s">
        <v>252</v>
      </c>
      <c r="T2874" s="627">
        <v>1</v>
      </c>
      <c r="U2874" s="627"/>
      <c r="V2874" s="279">
        <v>2</v>
      </c>
      <c r="W2874" s="627">
        <v>3</v>
      </c>
      <c r="X2874" s="628"/>
    </row>
    <row r="2875" spans="2:24" s="50" customFormat="1">
      <c r="B2875" s="275" t="s">
        <v>251</v>
      </c>
      <c r="C2875" s="627">
        <v>10</v>
      </c>
      <c r="D2875" s="627"/>
      <c r="E2875" s="627">
        <v>7</v>
      </c>
      <c r="F2875" s="627"/>
      <c r="G2875" s="276">
        <v>17</v>
      </c>
      <c r="H2875" s="275" t="s">
        <v>250</v>
      </c>
      <c r="I2875" s="627">
        <v>3</v>
      </c>
      <c r="J2875" s="627"/>
      <c r="K2875" s="279">
        <v>3</v>
      </c>
      <c r="L2875" s="276">
        <v>6</v>
      </c>
      <c r="M2875" s="275" t="s">
        <v>249</v>
      </c>
      <c r="N2875" s="279">
        <v>3</v>
      </c>
      <c r="O2875" s="627">
        <v>3</v>
      </c>
      <c r="P2875" s="627"/>
      <c r="Q2875" s="627">
        <v>6</v>
      </c>
      <c r="R2875" s="628"/>
      <c r="S2875" s="275" t="s">
        <v>248</v>
      </c>
      <c r="T2875" s="627">
        <v>1</v>
      </c>
      <c r="U2875" s="627"/>
      <c r="V2875" s="279">
        <v>1</v>
      </c>
      <c r="W2875" s="627">
        <v>2</v>
      </c>
      <c r="X2875" s="628"/>
    </row>
    <row r="2876" spans="2:24" s="50" customFormat="1">
      <c r="B2876" s="275" t="s">
        <v>247</v>
      </c>
      <c r="C2876" s="627">
        <v>2</v>
      </c>
      <c r="D2876" s="627"/>
      <c r="E2876" s="627">
        <v>2</v>
      </c>
      <c r="F2876" s="627"/>
      <c r="G2876" s="276">
        <v>4</v>
      </c>
      <c r="H2876" s="275" t="s">
        <v>246</v>
      </c>
      <c r="I2876" s="627">
        <v>4</v>
      </c>
      <c r="J2876" s="627"/>
      <c r="K2876" s="279">
        <v>5</v>
      </c>
      <c r="L2876" s="276">
        <v>9</v>
      </c>
      <c r="M2876" s="275" t="s">
        <v>245</v>
      </c>
      <c r="N2876" s="279">
        <v>4</v>
      </c>
      <c r="O2876" s="627">
        <v>1</v>
      </c>
      <c r="P2876" s="627"/>
      <c r="Q2876" s="627">
        <v>5</v>
      </c>
      <c r="R2876" s="628"/>
      <c r="S2876" s="275" t="s">
        <v>244</v>
      </c>
      <c r="T2876" s="627">
        <v>2</v>
      </c>
      <c r="U2876" s="627"/>
      <c r="V2876" s="279">
        <v>1</v>
      </c>
      <c r="W2876" s="627">
        <v>3</v>
      </c>
      <c r="X2876" s="628"/>
    </row>
    <row r="2877" spans="2:24" s="50" customFormat="1">
      <c r="B2877" s="300" t="s">
        <v>243</v>
      </c>
      <c r="C2877" s="466">
        <v>4</v>
      </c>
      <c r="D2877" s="466"/>
      <c r="E2877" s="466">
        <v>2</v>
      </c>
      <c r="F2877" s="466"/>
      <c r="G2877" s="301">
        <v>6</v>
      </c>
      <c r="H2877" s="300" t="s">
        <v>242</v>
      </c>
      <c r="I2877" s="466">
        <v>5</v>
      </c>
      <c r="J2877" s="466"/>
      <c r="K2877" s="196">
        <v>4</v>
      </c>
      <c r="L2877" s="301">
        <v>9</v>
      </c>
      <c r="M2877" s="300" t="s">
        <v>241</v>
      </c>
      <c r="N2877" s="196">
        <v>3</v>
      </c>
      <c r="O2877" s="466">
        <v>4</v>
      </c>
      <c r="P2877" s="466"/>
      <c r="Q2877" s="466">
        <v>7</v>
      </c>
      <c r="R2877" s="618"/>
      <c r="S2877" s="300" t="s">
        <v>240</v>
      </c>
      <c r="T2877" s="466">
        <v>1</v>
      </c>
      <c r="U2877" s="466"/>
      <c r="V2877" s="196">
        <v>0</v>
      </c>
      <c r="W2877" s="466">
        <v>1</v>
      </c>
      <c r="X2877" s="618"/>
    </row>
    <row r="2878" spans="2:24" s="50" customFormat="1">
      <c r="B2878" s="275" t="s">
        <v>239</v>
      </c>
      <c r="C2878" s="627">
        <v>3</v>
      </c>
      <c r="D2878" s="627"/>
      <c r="E2878" s="627">
        <v>6</v>
      </c>
      <c r="F2878" s="627"/>
      <c r="G2878" s="276">
        <v>9</v>
      </c>
      <c r="H2878" s="275" t="s">
        <v>238</v>
      </c>
      <c r="I2878" s="627">
        <v>8</v>
      </c>
      <c r="J2878" s="627"/>
      <c r="K2878" s="279">
        <v>4</v>
      </c>
      <c r="L2878" s="276">
        <v>12</v>
      </c>
      <c r="M2878" s="275" t="s">
        <v>237</v>
      </c>
      <c r="N2878" s="279">
        <v>6</v>
      </c>
      <c r="O2878" s="627">
        <v>6</v>
      </c>
      <c r="P2878" s="627"/>
      <c r="Q2878" s="627">
        <v>12</v>
      </c>
      <c r="R2878" s="628"/>
      <c r="S2878" s="275" t="s">
        <v>236</v>
      </c>
      <c r="T2878" s="627">
        <v>0</v>
      </c>
      <c r="U2878" s="627"/>
      <c r="V2878" s="279">
        <v>1</v>
      </c>
      <c r="W2878" s="627">
        <v>1</v>
      </c>
      <c r="X2878" s="628"/>
    </row>
    <row r="2879" spans="2:24" s="50" customFormat="1">
      <c r="B2879" s="275" t="s">
        <v>235</v>
      </c>
      <c r="C2879" s="627">
        <v>3</v>
      </c>
      <c r="D2879" s="627"/>
      <c r="E2879" s="627">
        <v>5</v>
      </c>
      <c r="F2879" s="627"/>
      <c r="G2879" s="276">
        <v>8</v>
      </c>
      <c r="H2879" s="275" t="s">
        <v>234</v>
      </c>
      <c r="I2879" s="627">
        <v>7</v>
      </c>
      <c r="J2879" s="627"/>
      <c r="K2879" s="279">
        <v>7</v>
      </c>
      <c r="L2879" s="276">
        <v>14</v>
      </c>
      <c r="M2879" s="275" t="s">
        <v>233</v>
      </c>
      <c r="N2879" s="279">
        <v>7</v>
      </c>
      <c r="O2879" s="627">
        <v>10</v>
      </c>
      <c r="P2879" s="627"/>
      <c r="Q2879" s="627">
        <v>17</v>
      </c>
      <c r="R2879" s="628"/>
      <c r="S2879" s="275" t="s">
        <v>232</v>
      </c>
      <c r="T2879" s="627">
        <v>0</v>
      </c>
      <c r="U2879" s="627"/>
      <c r="V2879" s="279">
        <v>0</v>
      </c>
      <c r="W2879" s="627">
        <v>0</v>
      </c>
      <c r="X2879" s="628"/>
    </row>
    <row r="2880" spans="2:24" s="50" customFormat="1">
      <c r="B2880" s="275" t="s">
        <v>231</v>
      </c>
      <c r="C2880" s="627">
        <v>2</v>
      </c>
      <c r="D2880" s="627"/>
      <c r="E2880" s="627">
        <v>5</v>
      </c>
      <c r="F2880" s="627"/>
      <c r="G2880" s="276">
        <v>7</v>
      </c>
      <c r="H2880" s="275" t="s">
        <v>230</v>
      </c>
      <c r="I2880" s="627">
        <v>5</v>
      </c>
      <c r="J2880" s="627"/>
      <c r="K2880" s="279">
        <v>5</v>
      </c>
      <c r="L2880" s="276">
        <v>10</v>
      </c>
      <c r="M2880" s="275" t="s">
        <v>229</v>
      </c>
      <c r="N2880" s="279">
        <v>8</v>
      </c>
      <c r="O2880" s="627">
        <v>7</v>
      </c>
      <c r="P2880" s="627"/>
      <c r="Q2880" s="627">
        <v>15</v>
      </c>
      <c r="R2880" s="628"/>
      <c r="S2880" s="275" t="s">
        <v>228</v>
      </c>
      <c r="T2880" s="627">
        <v>1</v>
      </c>
      <c r="U2880" s="627"/>
      <c r="V2880" s="279">
        <v>2</v>
      </c>
      <c r="W2880" s="627">
        <v>3</v>
      </c>
      <c r="X2880" s="628"/>
    </row>
    <row r="2881" spans="2:24" s="50" customFormat="1">
      <c r="B2881" s="275" t="s">
        <v>227</v>
      </c>
      <c r="C2881" s="627">
        <v>5</v>
      </c>
      <c r="D2881" s="627"/>
      <c r="E2881" s="627">
        <v>7</v>
      </c>
      <c r="F2881" s="627"/>
      <c r="G2881" s="276">
        <v>12</v>
      </c>
      <c r="H2881" s="275" t="s">
        <v>226</v>
      </c>
      <c r="I2881" s="627">
        <v>4</v>
      </c>
      <c r="J2881" s="627"/>
      <c r="K2881" s="279">
        <v>5</v>
      </c>
      <c r="L2881" s="276">
        <v>9</v>
      </c>
      <c r="M2881" s="275" t="s">
        <v>225</v>
      </c>
      <c r="N2881" s="279">
        <v>6</v>
      </c>
      <c r="O2881" s="627">
        <v>5</v>
      </c>
      <c r="P2881" s="627"/>
      <c r="Q2881" s="627">
        <v>11</v>
      </c>
      <c r="R2881" s="628"/>
      <c r="S2881" s="275" t="s">
        <v>224</v>
      </c>
      <c r="T2881" s="627">
        <v>0</v>
      </c>
      <c r="U2881" s="627"/>
      <c r="V2881" s="279">
        <v>2</v>
      </c>
      <c r="W2881" s="627">
        <v>2</v>
      </c>
      <c r="X2881" s="628"/>
    </row>
    <row r="2882" spans="2:24" s="50" customFormat="1">
      <c r="B2882" s="300" t="s">
        <v>223</v>
      </c>
      <c r="C2882" s="466">
        <v>2</v>
      </c>
      <c r="D2882" s="466"/>
      <c r="E2882" s="466">
        <v>1</v>
      </c>
      <c r="F2882" s="466"/>
      <c r="G2882" s="301">
        <v>3</v>
      </c>
      <c r="H2882" s="300" t="s">
        <v>222</v>
      </c>
      <c r="I2882" s="466">
        <v>5</v>
      </c>
      <c r="J2882" s="466"/>
      <c r="K2882" s="196">
        <v>6</v>
      </c>
      <c r="L2882" s="301">
        <v>11</v>
      </c>
      <c r="M2882" s="300" t="s">
        <v>221</v>
      </c>
      <c r="N2882" s="196">
        <v>5</v>
      </c>
      <c r="O2882" s="466">
        <v>6</v>
      </c>
      <c r="P2882" s="466"/>
      <c r="Q2882" s="466">
        <v>11</v>
      </c>
      <c r="R2882" s="618"/>
      <c r="S2882" s="300" t="s">
        <v>220</v>
      </c>
      <c r="T2882" s="466">
        <v>1</v>
      </c>
      <c r="U2882" s="466"/>
      <c r="V2882" s="196">
        <v>2</v>
      </c>
      <c r="W2882" s="466">
        <v>3</v>
      </c>
      <c r="X2882" s="618"/>
    </row>
    <row r="2883" spans="2:24" s="50" customFormat="1">
      <c r="B2883" s="275" t="s">
        <v>219</v>
      </c>
      <c r="C2883" s="627">
        <v>5</v>
      </c>
      <c r="D2883" s="627"/>
      <c r="E2883" s="627">
        <v>7</v>
      </c>
      <c r="F2883" s="627"/>
      <c r="G2883" s="276">
        <v>12</v>
      </c>
      <c r="H2883" s="275" t="s">
        <v>218</v>
      </c>
      <c r="I2883" s="627">
        <v>1</v>
      </c>
      <c r="J2883" s="627"/>
      <c r="K2883" s="279">
        <v>5</v>
      </c>
      <c r="L2883" s="276">
        <v>6</v>
      </c>
      <c r="M2883" s="275" t="s">
        <v>217</v>
      </c>
      <c r="N2883" s="279">
        <v>15</v>
      </c>
      <c r="O2883" s="627">
        <v>10</v>
      </c>
      <c r="P2883" s="627"/>
      <c r="Q2883" s="627">
        <v>25</v>
      </c>
      <c r="R2883" s="628"/>
      <c r="S2883" s="275" t="s">
        <v>216</v>
      </c>
      <c r="T2883" s="627">
        <v>1</v>
      </c>
      <c r="U2883" s="627"/>
      <c r="V2883" s="279">
        <v>0</v>
      </c>
      <c r="W2883" s="627">
        <v>1</v>
      </c>
      <c r="X2883" s="628"/>
    </row>
    <row r="2884" spans="2:24" s="50" customFormat="1">
      <c r="B2884" s="275" t="s">
        <v>215</v>
      </c>
      <c r="C2884" s="627">
        <v>5</v>
      </c>
      <c r="D2884" s="627"/>
      <c r="E2884" s="627">
        <v>7</v>
      </c>
      <c r="F2884" s="627"/>
      <c r="G2884" s="276">
        <v>12</v>
      </c>
      <c r="H2884" s="275" t="s">
        <v>214</v>
      </c>
      <c r="I2884" s="627">
        <v>3</v>
      </c>
      <c r="J2884" s="627"/>
      <c r="K2884" s="279">
        <v>3</v>
      </c>
      <c r="L2884" s="276">
        <v>6</v>
      </c>
      <c r="M2884" s="275" t="s">
        <v>213</v>
      </c>
      <c r="N2884" s="279">
        <v>7</v>
      </c>
      <c r="O2884" s="627">
        <v>9</v>
      </c>
      <c r="P2884" s="627"/>
      <c r="Q2884" s="627">
        <v>16</v>
      </c>
      <c r="R2884" s="628"/>
      <c r="S2884" s="275" t="s">
        <v>212</v>
      </c>
      <c r="T2884" s="627">
        <v>0</v>
      </c>
      <c r="U2884" s="627"/>
      <c r="V2884" s="279">
        <v>1</v>
      </c>
      <c r="W2884" s="627">
        <v>1</v>
      </c>
      <c r="X2884" s="628"/>
    </row>
    <row r="2885" spans="2:24" s="50" customFormat="1">
      <c r="B2885" s="275" t="s">
        <v>211</v>
      </c>
      <c r="C2885" s="627">
        <v>3</v>
      </c>
      <c r="D2885" s="627"/>
      <c r="E2885" s="627">
        <v>6</v>
      </c>
      <c r="F2885" s="627"/>
      <c r="G2885" s="276">
        <v>9</v>
      </c>
      <c r="H2885" s="275" t="s">
        <v>210</v>
      </c>
      <c r="I2885" s="627">
        <v>7</v>
      </c>
      <c r="J2885" s="627"/>
      <c r="K2885" s="279">
        <v>9</v>
      </c>
      <c r="L2885" s="276">
        <v>16</v>
      </c>
      <c r="M2885" s="275" t="s">
        <v>209</v>
      </c>
      <c r="N2885" s="279">
        <v>10</v>
      </c>
      <c r="O2885" s="627">
        <v>7</v>
      </c>
      <c r="P2885" s="627"/>
      <c r="Q2885" s="627">
        <v>17</v>
      </c>
      <c r="R2885" s="628"/>
      <c r="S2885" s="275" t="s">
        <v>208</v>
      </c>
      <c r="T2885" s="627">
        <v>0</v>
      </c>
      <c r="U2885" s="627"/>
      <c r="V2885" s="279">
        <v>0</v>
      </c>
      <c r="W2885" s="627">
        <v>0</v>
      </c>
      <c r="X2885" s="628"/>
    </row>
    <row r="2886" spans="2:24" s="50" customFormat="1">
      <c r="B2886" s="275" t="s">
        <v>207</v>
      </c>
      <c r="C2886" s="627">
        <v>3</v>
      </c>
      <c r="D2886" s="627"/>
      <c r="E2886" s="627">
        <v>8</v>
      </c>
      <c r="F2886" s="627"/>
      <c r="G2886" s="276">
        <v>11</v>
      </c>
      <c r="H2886" s="275" t="s">
        <v>206</v>
      </c>
      <c r="I2886" s="627">
        <v>6</v>
      </c>
      <c r="J2886" s="627"/>
      <c r="K2886" s="279">
        <v>6</v>
      </c>
      <c r="L2886" s="276">
        <v>12</v>
      </c>
      <c r="M2886" s="275" t="s">
        <v>205</v>
      </c>
      <c r="N2886" s="279">
        <v>3</v>
      </c>
      <c r="O2886" s="627">
        <v>10</v>
      </c>
      <c r="P2886" s="627"/>
      <c r="Q2886" s="627">
        <v>13</v>
      </c>
      <c r="R2886" s="628"/>
      <c r="S2886" s="275" t="s">
        <v>204</v>
      </c>
      <c r="T2886" s="627">
        <v>0</v>
      </c>
      <c r="U2886" s="627"/>
      <c r="V2886" s="279">
        <v>0</v>
      </c>
      <c r="W2886" s="627">
        <v>0</v>
      </c>
      <c r="X2886" s="628"/>
    </row>
    <row r="2887" spans="2:24" s="50" customFormat="1">
      <c r="B2887" s="300" t="s">
        <v>203</v>
      </c>
      <c r="C2887" s="466">
        <v>6</v>
      </c>
      <c r="D2887" s="466"/>
      <c r="E2887" s="466">
        <v>8</v>
      </c>
      <c r="F2887" s="466"/>
      <c r="G2887" s="301">
        <v>14</v>
      </c>
      <c r="H2887" s="300" t="s">
        <v>202</v>
      </c>
      <c r="I2887" s="466">
        <v>9</v>
      </c>
      <c r="J2887" s="466"/>
      <c r="K2887" s="196">
        <v>6</v>
      </c>
      <c r="L2887" s="301">
        <v>15</v>
      </c>
      <c r="M2887" s="300" t="s">
        <v>201</v>
      </c>
      <c r="N2887" s="196">
        <v>3</v>
      </c>
      <c r="O2887" s="466">
        <v>4</v>
      </c>
      <c r="P2887" s="466"/>
      <c r="Q2887" s="466">
        <v>7</v>
      </c>
      <c r="R2887" s="618"/>
      <c r="S2887" s="300" t="s">
        <v>200</v>
      </c>
      <c r="T2887" s="466">
        <v>0</v>
      </c>
      <c r="U2887" s="466"/>
      <c r="V2887" s="196">
        <v>0</v>
      </c>
      <c r="W2887" s="466">
        <v>0</v>
      </c>
      <c r="X2887" s="618"/>
    </row>
    <row r="2888" spans="2:24" s="50" customFormat="1">
      <c r="B2888" s="275" t="s">
        <v>199</v>
      </c>
      <c r="C2888" s="627">
        <v>6</v>
      </c>
      <c r="D2888" s="627"/>
      <c r="E2888" s="627">
        <v>5</v>
      </c>
      <c r="F2888" s="627"/>
      <c r="G2888" s="276">
        <v>11</v>
      </c>
      <c r="H2888" s="275" t="s">
        <v>198</v>
      </c>
      <c r="I2888" s="627">
        <v>4</v>
      </c>
      <c r="J2888" s="627"/>
      <c r="K2888" s="279">
        <v>4</v>
      </c>
      <c r="L2888" s="276">
        <v>8</v>
      </c>
      <c r="M2888" s="275" t="s">
        <v>197</v>
      </c>
      <c r="N2888" s="279">
        <v>10</v>
      </c>
      <c r="O2888" s="627">
        <v>4</v>
      </c>
      <c r="P2888" s="627"/>
      <c r="Q2888" s="627">
        <v>14</v>
      </c>
      <c r="R2888" s="628"/>
      <c r="S2888" s="297" t="s">
        <v>196</v>
      </c>
      <c r="T2888" s="629">
        <v>0</v>
      </c>
      <c r="U2888" s="629"/>
      <c r="V2888" s="299">
        <v>0</v>
      </c>
      <c r="W2888" s="629">
        <v>0</v>
      </c>
      <c r="X2888" s="630"/>
    </row>
    <row r="2889" spans="2:24" s="50" customFormat="1">
      <c r="B2889" s="275" t="s">
        <v>195</v>
      </c>
      <c r="C2889" s="627">
        <v>4</v>
      </c>
      <c r="D2889" s="627"/>
      <c r="E2889" s="627">
        <v>4</v>
      </c>
      <c r="F2889" s="627"/>
      <c r="G2889" s="276">
        <v>8</v>
      </c>
      <c r="H2889" s="275" t="s">
        <v>194</v>
      </c>
      <c r="I2889" s="627">
        <v>7</v>
      </c>
      <c r="J2889" s="627"/>
      <c r="K2889" s="279">
        <v>3</v>
      </c>
      <c r="L2889" s="276">
        <v>10</v>
      </c>
      <c r="M2889" s="275" t="s">
        <v>193</v>
      </c>
      <c r="N2889" s="279">
        <v>4</v>
      </c>
      <c r="O2889" s="627">
        <v>2</v>
      </c>
      <c r="P2889" s="627"/>
      <c r="Q2889" s="627">
        <v>6</v>
      </c>
      <c r="R2889" s="628"/>
      <c r="S2889" s="275" t="s">
        <v>192</v>
      </c>
      <c r="T2889" s="627">
        <v>0</v>
      </c>
      <c r="U2889" s="627"/>
      <c r="V2889" s="279">
        <v>0</v>
      </c>
      <c r="W2889" s="627">
        <v>0</v>
      </c>
      <c r="X2889" s="628"/>
    </row>
    <row r="2890" spans="2:24" s="50" customFormat="1">
      <c r="B2890" s="275" t="s">
        <v>191</v>
      </c>
      <c r="C2890" s="627">
        <v>4</v>
      </c>
      <c r="D2890" s="627"/>
      <c r="E2890" s="627">
        <v>7</v>
      </c>
      <c r="F2890" s="627"/>
      <c r="G2890" s="276">
        <v>11</v>
      </c>
      <c r="H2890" s="275" t="s">
        <v>190</v>
      </c>
      <c r="I2890" s="627">
        <v>2</v>
      </c>
      <c r="J2890" s="627"/>
      <c r="K2890" s="279">
        <v>5</v>
      </c>
      <c r="L2890" s="276">
        <v>7</v>
      </c>
      <c r="M2890" s="275" t="s">
        <v>189</v>
      </c>
      <c r="N2890" s="279">
        <v>1</v>
      </c>
      <c r="O2890" s="627">
        <v>2</v>
      </c>
      <c r="P2890" s="627"/>
      <c r="Q2890" s="627">
        <v>3</v>
      </c>
      <c r="R2890" s="628"/>
      <c r="S2890" s="275" t="s">
        <v>188</v>
      </c>
      <c r="T2890" s="627">
        <v>0</v>
      </c>
      <c r="U2890" s="627"/>
      <c r="V2890" s="279">
        <v>2</v>
      </c>
      <c r="W2890" s="627">
        <v>2</v>
      </c>
      <c r="X2890" s="628"/>
    </row>
    <row r="2891" spans="2:24" s="50" customFormat="1">
      <c r="B2891" s="275" t="s">
        <v>187</v>
      </c>
      <c r="C2891" s="627">
        <v>7</v>
      </c>
      <c r="D2891" s="627"/>
      <c r="E2891" s="627">
        <v>3</v>
      </c>
      <c r="F2891" s="627"/>
      <c r="G2891" s="276">
        <v>10</v>
      </c>
      <c r="H2891" s="275" t="s">
        <v>186</v>
      </c>
      <c r="I2891" s="627">
        <v>4</v>
      </c>
      <c r="J2891" s="627"/>
      <c r="K2891" s="279">
        <v>7</v>
      </c>
      <c r="L2891" s="276">
        <v>11</v>
      </c>
      <c r="M2891" s="275" t="s">
        <v>185</v>
      </c>
      <c r="N2891" s="279">
        <v>5</v>
      </c>
      <c r="O2891" s="627">
        <v>2</v>
      </c>
      <c r="P2891" s="627"/>
      <c r="Q2891" s="627">
        <v>7</v>
      </c>
      <c r="R2891" s="628"/>
      <c r="S2891" s="275" t="s">
        <v>184</v>
      </c>
      <c r="T2891" s="627">
        <v>0</v>
      </c>
      <c r="U2891" s="627"/>
      <c r="V2891" s="279">
        <v>0</v>
      </c>
      <c r="W2891" s="627">
        <v>0</v>
      </c>
      <c r="X2891" s="628"/>
    </row>
    <row r="2892" spans="2:24" s="50" customFormat="1" ht="14.25" thickBot="1">
      <c r="B2892" s="277" t="s">
        <v>183</v>
      </c>
      <c r="C2892" s="632">
        <v>6</v>
      </c>
      <c r="D2892" s="632"/>
      <c r="E2892" s="632">
        <v>4</v>
      </c>
      <c r="F2892" s="632"/>
      <c r="G2892" s="278">
        <v>10</v>
      </c>
      <c r="H2892" s="277" t="s">
        <v>182</v>
      </c>
      <c r="I2892" s="632">
        <v>4</v>
      </c>
      <c r="J2892" s="632"/>
      <c r="K2892" s="280">
        <v>3</v>
      </c>
      <c r="L2892" s="278">
        <v>7</v>
      </c>
      <c r="M2892" s="277" t="s">
        <v>181</v>
      </c>
      <c r="N2892" s="280">
        <v>2</v>
      </c>
      <c r="O2892" s="632">
        <v>4</v>
      </c>
      <c r="P2892" s="632"/>
      <c r="Q2892" s="632">
        <v>6</v>
      </c>
      <c r="R2892" s="647"/>
      <c r="S2892" s="300" t="s">
        <v>180</v>
      </c>
      <c r="T2892" s="466">
        <v>0</v>
      </c>
      <c r="U2892" s="466"/>
      <c r="V2892" s="196">
        <v>1</v>
      </c>
      <c r="W2892" s="466">
        <v>1</v>
      </c>
      <c r="X2892" s="618"/>
    </row>
    <row r="2893" spans="2:24" s="50" customFormat="1" ht="14.25" thickBot="1">
      <c r="F2893" s="643" t="s">
        <v>179</v>
      </c>
      <c r="G2893" s="643"/>
      <c r="H2893" s="643"/>
      <c r="I2893" s="643"/>
      <c r="S2893" s="297" t="s">
        <v>178</v>
      </c>
      <c r="T2893" s="629">
        <v>0</v>
      </c>
      <c r="U2893" s="629"/>
      <c r="V2893" s="299">
        <v>0</v>
      </c>
      <c r="W2893" s="629">
        <v>0</v>
      </c>
      <c r="X2893" s="630"/>
    </row>
    <row r="2894" spans="2:24" s="50" customFormat="1">
      <c r="B2894" s="281" t="s">
        <v>177</v>
      </c>
      <c r="C2894" s="634">
        <f>SUM(C2868:D2872)</f>
        <v>14</v>
      </c>
      <c r="D2894" s="634"/>
      <c r="E2894" s="634">
        <f>SUM(E2868:F2872)</f>
        <v>20</v>
      </c>
      <c r="F2894" s="634"/>
      <c r="G2894" s="282">
        <f>SUM(C2894:F2894)</f>
        <v>34</v>
      </c>
      <c r="H2894" s="281" t="s">
        <v>176</v>
      </c>
      <c r="I2894" s="633">
        <f>SUM(N2868:N2872)</f>
        <v>32</v>
      </c>
      <c r="J2894" s="633"/>
      <c r="K2894" s="287">
        <f>SUM(O2868:P2872)</f>
        <v>40</v>
      </c>
      <c r="L2894" s="282">
        <f t="shared" ref="L2894:L2900" si="474">SUM(H2894:K2894)</f>
        <v>72</v>
      </c>
      <c r="M2894" s="268" t="s">
        <v>175</v>
      </c>
      <c r="N2894" s="290">
        <f>SUM(T2893:U2898)</f>
        <v>0</v>
      </c>
      <c r="O2894" s="634">
        <f>SUM(V2893:V2897)</f>
        <v>0</v>
      </c>
      <c r="P2894" s="634"/>
      <c r="Q2894" s="634">
        <f t="shared" ref="Q2894:Q2895" si="475">SUM(M2894:P2894)</f>
        <v>0</v>
      </c>
      <c r="R2894" s="644">
        <f t="shared" ref="R2894:R2895" si="476">SUM(N2894:Q2894)</f>
        <v>0</v>
      </c>
      <c r="S2894" s="275" t="s">
        <v>174</v>
      </c>
      <c r="T2894" s="627">
        <v>0</v>
      </c>
      <c r="U2894" s="627"/>
      <c r="V2894" s="279">
        <v>0</v>
      </c>
      <c r="W2894" s="627">
        <v>0</v>
      </c>
      <c r="X2894" s="628"/>
    </row>
    <row r="2895" spans="2:24" s="50" customFormat="1" ht="14.25" thickBot="1">
      <c r="B2895" s="283" t="s">
        <v>173</v>
      </c>
      <c r="C2895" s="645">
        <f>SUM(C2873:D2877)</f>
        <v>25</v>
      </c>
      <c r="D2895" s="645"/>
      <c r="E2895" s="645">
        <f>SUM(E2873:F2877)</f>
        <v>15</v>
      </c>
      <c r="F2895" s="645"/>
      <c r="G2895" s="284">
        <f t="shared" ref="G2895:G2903" si="477">SUM(C2895:F2895)</f>
        <v>40</v>
      </c>
      <c r="H2895" s="283" t="s">
        <v>172</v>
      </c>
      <c r="I2895" s="648">
        <f>SUM(N2873:N2877)</f>
        <v>28</v>
      </c>
      <c r="J2895" s="648"/>
      <c r="K2895" s="288">
        <f>SUM(O2873:P2877)</f>
        <v>19</v>
      </c>
      <c r="L2895" s="284">
        <f t="shared" si="474"/>
        <v>47</v>
      </c>
      <c r="M2895" s="269" t="s">
        <v>159</v>
      </c>
      <c r="N2895" s="291">
        <f>T2898</f>
        <v>0</v>
      </c>
      <c r="O2895" s="641">
        <f>V2898</f>
        <v>0</v>
      </c>
      <c r="P2895" s="641"/>
      <c r="Q2895" s="641">
        <f t="shared" si="475"/>
        <v>0</v>
      </c>
      <c r="R2895" s="660">
        <f t="shared" si="476"/>
        <v>0</v>
      </c>
      <c r="S2895" s="275" t="s">
        <v>171</v>
      </c>
      <c r="T2895" s="627">
        <v>0</v>
      </c>
      <c r="U2895" s="627"/>
      <c r="V2895" s="279">
        <v>0</v>
      </c>
      <c r="W2895" s="627">
        <v>0</v>
      </c>
      <c r="X2895" s="628"/>
    </row>
    <row r="2896" spans="2:24" s="50" customFormat="1" ht="14.25" thickBot="1">
      <c r="B2896" s="283" t="s">
        <v>170</v>
      </c>
      <c r="C2896" s="645">
        <f>SUM(C2878:D2882)</f>
        <v>15</v>
      </c>
      <c r="D2896" s="645"/>
      <c r="E2896" s="645">
        <f>SUM(E2878:F2882)</f>
        <v>24</v>
      </c>
      <c r="F2896" s="645"/>
      <c r="G2896" s="284">
        <f t="shared" si="477"/>
        <v>39</v>
      </c>
      <c r="H2896" s="283" t="s">
        <v>169</v>
      </c>
      <c r="I2896" s="648">
        <f>SUM(N2878:N2882)</f>
        <v>32</v>
      </c>
      <c r="J2896" s="648"/>
      <c r="K2896" s="288">
        <f>SUM(O2878:P2882)</f>
        <v>34</v>
      </c>
      <c r="L2896" s="284">
        <f t="shared" si="474"/>
        <v>66</v>
      </c>
      <c r="S2896" s="275" t="s">
        <v>168</v>
      </c>
      <c r="T2896" s="627">
        <v>0</v>
      </c>
      <c r="U2896" s="627"/>
      <c r="V2896" s="279">
        <v>0</v>
      </c>
      <c r="W2896" s="627">
        <v>0</v>
      </c>
      <c r="X2896" s="628"/>
    </row>
    <row r="2897" spans="2:24" s="50" customFormat="1">
      <c r="B2897" s="283" t="s">
        <v>167</v>
      </c>
      <c r="C2897" s="645">
        <f>SUM(C2883:D2887)</f>
        <v>22</v>
      </c>
      <c r="D2897" s="645"/>
      <c r="E2897" s="645">
        <f>SUM(E2883:F2887)</f>
        <v>36</v>
      </c>
      <c r="F2897" s="645"/>
      <c r="G2897" s="284">
        <f t="shared" si="477"/>
        <v>58</v>
      </c>
      <c r="H2897" s="283" t="s">
        <v>166</v>
      </c>
      <c r="I2897" s="648">
        <f>SUM(N2883:N2887)</f>
        <v>38</v>
      </c>
      <c r="J2897" s="648"/>
      <c r="K2897" s="288">
        <f>SUM(O2883:P2887)</f>
        <v>40</v>
      </c>
      <c r="L2897" s="284">
        <f t="shared" si="474"/>
        <v>78</v>
      </c>
      <c r="M2897" s="639" t="s">
        <v>165</v>
      </c>
      <c r="N2897" s="635">
        <f>SUM(I2897:J2903,N2894:N2895)</f>
        <v>82</v>
      </c>
      <c r="O2897" s="635">
        <f>SUM(K2897:K2903,O2894:P2895)</f>
        <v>84</v>
      </c>
      <c r="P2897" s="635"/>
      <c r="Q2897" s="635">
        <f t="shared" ref="Q2897:Q2898" si="478">SUM(M2897:P2897)</f>
        <v>166</v>
      </c>
      <c r="R2897" s="637">
        <f t="shared" ref="R2897:R2898" si="479">SUM(N2897:Q2897)</f>
        <v>332</v>
      </c>
      <c r="S2897" s="300" t="s">
        <v>164</v>
      </c>
      <c r="T2897" s="302">
        <v>0</v>
      </c>
      <c r="U2897" s="302">
        <v>0</v>
      </c>
      <c r="V2897" s="302">
        <v>0</v>
      </c>
      <c r="W2897" s="466">
        <v>0</v>
      </c>
      <c r="X2897" s="618"/>
    </row>
    <row r="2898" spans="2:24" s="50" customFormat="1" ht="14.25" thickBot="1">
      <c r="B2898" s="283" t="s">
        <v>163</v>
      </c>
      <c r="C2898" s="645">
        <f>SUM(C2888:D2892)</f>
        <v>27</v>
      </c>
      <c r="D2898" s="645"/>
      <c r="E2898" s="645">
        <f>SUM(E2888:F2892)</f>
        <v>23</v>
      </c>
      <c r="F2898" s="645"/>
      <c r="G2898" s="284">
        <f t="shared" si="477"/>
        <v>50</v>
      </c>
      <c r="H2898" s="283" t="s">
        <v>162</v>
      </c>
      <c r="I2898" s="648">
        <f>SUM(N2888:N2892)</f>
        <v>22</v>
      </c>
      <c r="J2898" s="648"/>
      <c r="K2898" s="288">
        <f>SUM(O2888:P2892)</f>
        <v>14</v>
      </c>
      <c r="L2898" s="284">
        <f t="shared" si="474"/>
        <v>36</v>
      </c>
      <c r="M2898" s="640"/>
      <c r="N2898" s="636"/>
      <c r="O2898" s="636"/>
      <c r="P2898" s="636"/>
      <c r="Q2898" s="636">
        <f t="shared" si="478"/>
        <v>0</v>
      </c>
      <c r="R2898" s="638">
        <f t="shared" si="479"/>
        <v>0</v>
      </c>
      <c r="S2898" s="277" t="s">
        <v>159</v>
      </c>
      <c r="T2898" s="632">
        <v>0</v>
      </c>
      <c r="U2898" s="632"/>
      <c r="V2898" s="280">
        <v>0</v>
      </c>
      <c r="W2898" s="632">
        <v>0</v>
      </c>
      <c r="X2898" s="647"/>
    </row>
    <row r="2899" spans="2:24" s="50" customFormat="1" ht="14.25" thickBot="1">
      <c r="B2899" s="283" t="s">
        <v>158</v>
      </c>
      <c r="C2899" s="645">
        <f>SUM(I2868:J2872)</f>
        <v>16</v>
      </c>
      <c r="D2899" s="645"/>
      <c r="E2899" s="645">
        <f>SUM(K2868:K2872)</f>
        <v>24</v>
      </c>
      <c r="F2899" s="645"/>
      <c r="G2899" s="284">
        <f t="shared" si="477"/>
        <v>40</v>
      </c>
      <c r="H2899" s="283" t="s">
        <v>157</v>
      </c>
      <c r="I2899" s="648">
        <f>SUM(T2868:U2872)</f>
        <v>12</v>
      </c>
      <c r="J2899" s="648"/>
      <c r="K2899" s="288">
        <f>SUM(V2868:V2872)</f>
        <v>12</v>
      </c>
      <c r="L2899" s="284">
        <f t="shared" si="474"/>
        <v>24</v>
      </c>
      <c r="M2899" s="292" t="s">
        <v>161</v>
      </c>
      <c r="N2899" s="319"/>
      <c r="O2899" s="320"/>
      <c r="P2899" s="649">
        <f>Q2897/Q2901*100</f>
        <v>20.64676616915423</v>
      </c>
      <c r="Q2899" s="650"/>
      <c r="R2899" s="271" t="s">
        <v>160</v>
      </c>
    </row>
    <row r="2900" spans="2:24" s="50" customFormat="1" ht="14.25" thickBot="1">
      <c r="B2900" s="283" t="s">
        <v>156</v>
      </c>
      <c r="C2900" s="645">
        <f>SUM(I2873:J2877)</f>
        <v>23</v>
      </c>
      <c r="D2900" s="645"/>
      <c r="E2900" s="645">
        <f>SUM(K2873:K2877)</f>
        <v>15</v>
      </c>
      <c r="F2900" s="645"/>
      <c r="G2900" s="284">
        <f t="shared" si="477"/>
        <v>38</v>
      </c>
      <c r="H2900" s="283" t="s">
        <v>155</v>
      </c>
      <c r="I2900" s="648">
        <f>SUM(T2873:U2877)</f>
        <v>7</v>
      </c>
      <c r="J2900" s="648"/>
      <c r="K2900" s="288">
        <f>SUM(V2873:V2877)</f>
        <v>7</v>
      </c>
      <c r="L2900" s="284">
        <f t="shared" si="474"/>
        <v>14</v>
      </c>
    </row>
    <row r="2901" spans="2:24" s="50" customFormat="1">
      <c r="B2901" s="283" t="s">
        <v>154</v>
      </c>
      <c r="C2901" s="645">
        <f>SUM(I2878:J2882)</f>
        <v>29</v>
      </c>
      <c r="D2901" s="645"/>
      <c r="E2901" s="645">
        <f>SUM(K2878:K2882)</f>
        <v>27</v>
      </c>
      <c r="F2901" s="645"/>
      <c r="G2901" s="284">
        <f t="shared" si="477"/>
        <v>56</v>
      </c>
      <c r="H2901" s="283" t="s">
        <v>153</v>
      </c>
      <c r="I2901" s="648">
        <f>SUM(T2878:U2882)</f>
        <v>2</v>
      </c>
      <c r="J2901" s="648"/>
      <c r="K2901" s="288">
        <f>SUM(V2878:V2882)</f>
        <v>7</v>
      </c>
      <c r="L2901" s="284">
        <f>SUM(H2901:K2901)</f>
        <v>9</v>
      </c>
      <c r="M2901" s="639" t="s">
        <v>152</v>
      </c>
      <c r="N2901" s="635">
        <f>SUM(C2894:D2903,I2894:J2903,N2894:N2895)</f>
        <v>392</v>
      </c>
      <c r="O2901" s="635">
        <f>SUM(E2894:F2903,K2894:K2903,O2894:P2895)</f>
        <v>412</v>
      </c>
      <c r="P2901" s="635"/>
      <c r="Q2901" s="635">
        <f>SUM(N2901:P2902)</f>
        <v>804</v>
      </c>
      <c r="R2901" s="637"/>
      <c r="S2901" s="651" t="s">
        <v>151</v>
      </c>
      <c r="T2901" s="623">
        <v>42</v>
      </c>
      <c r="U2901" s="623"/>
      <c r="V2901" s="623">
        <v>41</v>
      </c>
      <c r="W2901" s="623">
        <v>42</v>
      </c>
      <c r="X2901" s="625"/>
    </row>
    <row r="2902" spans="2:24" s="50" customFormat="1" ht="14.25" thickBot="1">
      <c r="B2902" s="283" t="s">
        <v>150</v>
      </c>
      <c r="C2902" s="645">
        <f>SUM(I2883:J2887)</f>
        <v>26</v>
      </c>
      <c r="D2902" s="645"/>
      <c r="E2902" s="645">
        <f>SUM(K2883:K2887)</f>
        <v>29</v>
      </c>
      <c r="F2902" s="645"/>
      <c r="G2902" s="284">
        <f t="shared" si="477"/>
        <v>55</v>
      </c>
      <c r="H2902" s="283" t="s">
        <v>149</v>
      </c>
      <c r="I2902" s="648">
        <f>SUM(T2883:U2887)</f>
        <v>1</v>
      </c>
      <c r="J2902" s="648"/>
      <c r="K2902" s="288">
        <f>SUM(V2883:V2887)</f>
        <v>1</v>
      </c>
      <c r="L2902" s="284">
        <f t="shared" ref="L2902:L2903" si="480">SUM(H2902:K2902)</f>
        <v>2</v>
      </c>
      <c r="M2902" s="640"/>
      <c r="N2902" s="636"/>
      <c r="O2902" s="636"/>
      <c r="P2902" s="636"/>
      <c r="Q2902" s="636"/>
      <c r="R2902" s="638"/>
      <c r="S2902" s="652"/>
      <c r="T2902" s="624"/>
      <c r="U2902" s="624"/>
      <c r="V2902" s="624"/>
      <c r="W2902" s="624"/>
      <c r="X2902" s="626"/>
    </row>
    <row r="2903" spans="2:24" s="50" customFormat="1" ht="14.25" thickBot="1">
      <c r="B2903" s="285" t="s">
        <v>148</v>
      </c>
      <c r="C2903" s="641">
        <f>SUM(I2888:J2892)</f>
        <v>21</v>
      </c>
      <c r="D2903" s="641"/>
      <c r="E2903" s="641">
        <f>SUM(K2888:K2892)</f>
        <v>22</v>
      </c>
      <c r="F2903" s="641"/>
      <c r="G2903" s="286">
        <f t="shared" si="477"/>
        <v>43</v>
      </c>
      <c r="H2903" s="285" t="s">
        <v>147</v>
      </c>
      <c r="I2903" s="653">
        <f>SUM(T2888:U2892)</f>
        <v>0</v>
      </c>
      <c r="J2903" s="653"/>
      <c r="K2903" s="289">
        <f>SUM(V2888:V2892)</f>
        <v>3</v>
      </c>
      <c r="L2903" s="286">
        <f t="shared" si="480"/>
        <v>3</v>
      </c>
      <c r="M2903" s="269" t="s">
        <v>7</v>
      </c>
      <c r="N2903" s="306"/>
      <c r="O2903" s="306"/>
      <c r="P2903" s="306"/>
      <c r="Q2903" s="661">
        <f>字別人口!Q158</f>
        <v>341</v>
      </c>
      <c r="R2903" s="662"/>
      <c r="S2903" s="643" t="s">
        <v>146</v>
      </c>
      <c r="T2903" s="643"/>
      <c r="U2903" s="643"/>
      <c r="V2903" s="643"/>
      <c r="W2903" s="169">
        <v>69</v>
      </c>
      <c r="X2903" s="107">
        <v>74</v>
      </c>
    </row>
    <row r="2905" spans="2:24" s="50" customFormat="1"/>
    <row r="2906" spans="2:24" s="50" customFormat="1" ht="13.5" customHeight="1">
      <c r="B2906" s="643" t="s">
        <v>1</v>
      </c>
      <c r="C2906" s="643"/>
      <c r="D2906" s="643" t="s">
        <v>2</v>
      </c>
      <c r="E2906" s="643"/>
      <c r="F2906" s="643"/>
      <c r="G2906" s="643"/>
      <c r="H2906" s="643"/>
      <c r="I2906" s="643"/>
      <c r="J2906" s="631" t="s">
        <v>338</v>
      </c>
      <c r="K2906" s="631"/>
      <c r="L2906" s="631"/>
      <c r="M2906" s="631"/>
      <c r="N2906" s="631"/>
      <c r="O2906" s="631"/>
      <c r="P2906" s="631"/>
      <c r="U2906" s="193" t="str">
        <f>$U$2</f>
        <v>平成29年11月30日</v>
      </c>
      <c r="V2906" s="193"/>
      <c r="W2906" s="193"/>
      <c r="X2906" s="193" t="s">
        <v>0</v>
      </c>
    </row>
    <row r="2907" spans="2:24" s="50" customFormat="1" ht="13.5" customHeight="1">
      <c r="B2907" s="643" t="s">
        <v>282</v>
      </c>
      <c r="C2907" s="643"/>
      <c r="D2907" s="643" t="s">
        <v>73</v>
      </c>
      <c r="E2907" s="643"/>
      <c r="F2907" s="643"/>
      <c r="G2907" s="643"/>
      <c r="H2907" s="260"/>
      <c r="I2907" s="260"/>
      <c r="J2907" s="631"/>
      <c r="K2907" s="631"/>
      <c r="L2907" s="631"/>
      <c r="M2907" s="631"/>
      <c r="N2907" s="631"/>
      <c r="O2907" s="631"/>
      <c r="P2907" s="631"/>
      <c r="U2907" s="193" t="str">
        <f>$U$3</f>
        <v>平成29年12月 1日</v>
      </c>
      <c r="V2907" s="193"/>
      <c r="W2907" s="193"/>
      <c r="X2907" s="193" t="s">
        <v>3</v>
      </c>
    </row>
    <row r="2908" spans="2:24" s="50" customFormat="1" ht="13.5" customHeight="1" thickBot="1">
      <c r="J2908" s="273"/>
      <c r="K2908" s="273"/>
      <c r="L2908" s="273"/>
      <c r="M2908" s="273"/>
      <c r="N2908" s="273"/>
      <c r="O2908" s="273"/>
      <c r="P2908" s="273"/>
      <c r="U2908" s="260"/>
      <c r="X2908" s="260"/>
    </row>
    <row r="2909" spans="2:24" s="50" customFormat="1">
      <c r="B2909" s="294" t="s">
        <v>280</v>
      </c>
      <c r="C2909" s="642" t="s">
        <v>4</v>
      </c>
      <c r="D2909" s="642"/>
      <c r="E2909" s="642" t="s">
        <v>5</v>
      </c>
      <c r="F2909" s="642"/>
      <c r="G2909" s="295" t="s">
        <v>6</v>
      </c>
      <c r="H2909" s="294" t="s">
        <v>280</v>
      </c>
      <c r="I2909" s="642" t="s">
        <v>4</v>
      </c>
      <c r="J2909" s="642"/>
      <c r="K2909" s="296" t="s">
        <v>5</v>
      </c>
      <c r="L2909" s="295" t="s">
        <v>6</v>
      </c>
      <c r="M2909" s="294" t="s">
        <v>280</v>
      </c>
      <c r="N2909" s="296" t="s">
        <v>4</v>
      </c>
      <c r="O2909" s="642" t="s">
        <v>5</v>
      </c>
      <c r="P2909" s="642"/>
      <c r="Q2909" s="642" t="s">
        <v>6</v>
      </c>
      <c r="R2909" s="646"/>
      <c r="S2909" s="294" t="s">
        <v>280</v>
      </c>
      <c r="T2909" s="642" t="s">
        <v>4</v>
      </c>
      <c r="U2909" s="642"/>
      <c r="V2909" s="296" t="s">
        <v>5</v>
      </c>
      <c r="W2909" s="642" t="s">
        <v>6</v>
      </c>
      <c r="X2909" s="646"/>
    </row>
    <row r="2910" spans="2:24" s="50" customFormat="1">
      <c r="B2910" s="297" t="s">
        <v>279</v>
      </c>
      <c r="C2910" s="629">
        <v>15</v>
      </c>
      <c r="D2910" s="629"/>
      <c r="E2910" s="629">
        <v>10</v>
      </c>
      <c r="F2910" s="629"/>
      <c r="G2910" s="298">
        <v>25</v>
      </c>
      <c r="H2910" s="297" t="s">
        <v>278</v>
      </c>
      <c r="I2910" s="629">
        <v>10</v>
      </c>
      <c r="J2910" s="629"/>
      <c r="K2910" s="299">
        <v>12</v>
      </c>
      <c r="L2910" s="298">
        <v>22</v>
      </c>
      <c r="M2910" s="297" t="s">
        <v>277</v>
      </c>
      <c r="N2910" s="299">
        <v>17</v>
      </c>
      <c r="O2910" s="629">
        <v>15</v>
      </c>
      <c r="P2910" s="629"/>
      <c r="Q2910" s="629">
        <v>32</v>
      </c>
      <c r="R2910" s="630"/>
      <c r="S2910" s="297" t="s">
        <v>276</v>
      </c>
      <c r="T2910" s="629">
        <v>12</v>
      </c>
      <c r="U2910" s="629"/>
      <c r="V2910" s="299">
        <v>9</v>
      </c>
      <c r="W2910" s="629">
        <v>21</v>
      </c>
      <c r="X2910" s="630"/>
    </row>
    <row r="2911" spans="2:24" s="50" customFormat="1">
      <c r="B2911" s="275" t="s">
        <v>275</v>
      </c>
      <c r="C2911" s="627">
        <v>11</v>
      </c>
      <c r="D2911" s="627"/>
      <c r="E2911" s="627">
        <v>9</v>
      </c>
      <c r="F2911" s="627"/>
      <c r="G2911" s="276">
        <v>20</v>
      </c>
      <c r="H2911" s="275" t="s">
        <v>274</v>
      </c>
      <c r="I2911" s="627">
        <v>12</v>
      </c>
      <c r="J2911" s="627"/>
      <c r="K2911" s="279">
        <v>12</v>
      </c>
      <c r="L2911" s="276">
        <v>24</v>
      </c>
      <c r="M2911" s="275" t="s">
        <v>273</v>
      </c>
      <c r="N2911" s="279">
        <v>10</v>
      </c>
      <c r="O2911" s="627">
        <v>10</v>
      </c>
      <c r="P2911" s="627"/>
      <c r="Q2911" s="627">
        <v>20</v>
      </c>
      <c r="R2911" s="628"/>
      <c r="S2911" s="275" t="s">
        <v>272</v>
      </c>
      <c r="T2911" s="627">
        <v>3</v>
      </c>
      <c r="U2911" s="627"/>
      <c r="V2911" s="279">
        <v>15</v>
      </c>
      <c r="W2911" s="627">
        <v>18</v>
      </c>
      <c r="X2911" s="628"/>
    </row>
    <row r="2912" spans="2:24" s="50" customFormat="1">
      <c r="B2912" s="275" t="s">
        <v>271</v>
      </c>
      <c r="C2912" s="627">
        <v>11</v>
      </c>
      <c r="D2912" s="627"/>
      <c r="E2912" s="627">
        <v>14</v>
      </c>
      <c r="F2912" s="627"/>
      <c r="G2912" s="276">
        <v>25</v>
      </c>
      <c r="H2912" s="275" t="s">
        <v>270</v>
      </c>
      <c r="I2912" s="627">
        <v>12</v>
      </c>
      <c r="J2912" s="627"/>
      <c r="K2912" s="279">
        <v>18</v>
      </c>
      <c r="L2912" s="276">
        <v>30</v>
      </c>
      <c r="M2912" s="275" t="s">
        <v>269</v>
      </c>
      <c r="N2912" s="279">
        <v>8</v>
      </c>
      <c r="O2912" s="627">
        <v>19</v>
      </c>
      <c r="P2912" s="627"/>
      <c r="Q2912" s="627">
        <v>27</v>
      </c>
      <c r="R2912" s="628"/>
      <c r="S2912" s="275" t="s">
        <v>268</v>
      </c>
      <c r="T2912" s="627">
        <v>7</v>
      </c>
      <c r="U2912" s="627"/>
      <c r="V2912" s="279">
        <v>13</v>
      </c>
      <c r="W2912" s="627">
        <v>20</v>
      </c>
      <c r="X2912" s="628"/>
    </row>
    <row r="2913" spans="2:24" s="50" customFormat="1">
      <c r="B2913" s="275" t="s">
        <v>267</v>
      </c>
      <c r="C2913" s="627">
        <v>6</v>
      </c>
      <c r="D2913" s="627"/>
      <c r="E2913" s="627">
        <v>6</v>
      </c>
      <c r="F2913" s="627"/>
      <c r="G2913" s="276">
        <v>12</v>
      </c>
      <c r="H2913" s="275" t="s">
        <v>266</v>
      </c>
      <c r="I2913" s="627">
        <v>13</v>
      </c>
      <c r="J2913" s="627"/>
      <c r="K2913" s="279">
        <v>10</v>
      </c>
      <c r="L2913" s="276">
        <v>23</v>
      </c>
      <c r="M2913" s="275" t="s">
        <v>265</v>
      </c>
      <c r="N2913" s="279">
        <v>12</v>
      </c>
      <c r="O2913" s="627">
        <v>20</v>
      </c>
      <c r="P2913" s="627"/>
      <c r="Q2913" s="627">
        <v>32</v>
      </c>
      <c r="R2913" s="628"/>
      <c r="S2913" s="275" t="s">
        <v>264</v>
      </c>
      <c r="T2913" s="627">
        <v>11</v>
      </c>
      <c r="U2913" s="627"/>
      <c r="V2913" s="279">
        <v>9</v>
      </c>
      <c r="W2913" s="627">
        <v>20</v>
      </c>
      <c r="X2913" s="628"/>
    </row>
    <row r="2914" spans="2:24" s="50" customFormat="1">
      <c r="B2914" s="300" t="s">
        <v>263</v>
      </c>
      <c r="C2914" s="466">
        <v>10</v>
      </c>
      <c r="D2914" s="466"/>
      <c r="E2914" s="466">
        <v>14</v>
      </c>
      <c r="F2914" s="466"/>
      <c r="G2914" s="301">
        <v>24</v>
      </c>
      <c r="H2914" s="300" t="s">
        <v>262</v>
      </c>
      <c r="I2914" s="466">
        <v>16</v>
      </c>
      <c r="J2914" s="466"/>
      <c r="K2914" s="196">
        <v>11</v>
      </c>
      <c r="L2914" s="301">
        <v>27</v>
      </c>
      <c r="M2914" s="300" t="s">
        <v>261</v>
      </c>
      <c r="N2914" s="196">
        <v>12</v>
      </c>
      <c r="O2914" s="466">
        <v>12</v>
      </c>
      <c r="P2914" s="466"/>
      <c r="Q2914" s="466">
        <v>24</v>
      </c>
      <c r="R2914" s="618"/>
      <c r="S2914" s="300" t="s">
        <v>260</v>
      </c>
      <c r="T2914" s="466">
        <v>6</v>
      </c>
      <c r="U2914" s="466"/>
      <c r="V2914" s="196">
        <v>9</v>
      </c>
      <c r="W2914" s="466">
        <v>15</v>
      </c>
      <c r="X2914" s="618"/>
    </row>
    <row r="2915" spans="2:24" s="50" customFormat="1">
      <c r="B2915" s="275" t="s">
        <v>259</v>
      </c>
      <c r="C2915" s="627">
        <v>8</v>
      </c>
      <c r="D2915" s="627"/>
      <c r="E2915" s="627">
        <v>10</v>
      </c>
      <c r="F2915" s="627"/>
      <c r="G2915" s="276">
        <v>18</v>
      </c>
      <c r="H2915" s="275" t="s">
        <v>258</v>
      </c>
      <c r="I2915" s="627">
        <v>10</v>
      </c>
      <c r="J2915" s="627"/>
      <c r="K2915" s="279">
        <v>12</v>
      </c>
      <c r="L2915" s="276">
        <v>22</v>
      </c>
      <c r="M2915" s="275" t="s">
        <v>257</v>
      </c>
      <c r="N2915" s="279">
        <v>15</v>
      </c>
      <c r="O2915" s="627">
        <v>18</v>
      </c>
      <c r="P2915" s="627"/>
      <c r="Q2915" s="627">
        <v>33</v>
      </c>
      <c r="R2915" s="628"/>
      <c r="S2915" s="275" t="s">
        <v>256</v>
      </c>
      <c r="T2915" s="627">
        <v>6</v>
      </c>
      <c r="U2915" s="627"/>
      <c r="V2915" s="279">
        <v>7</v>
      </c>
      <c r="W2915" s="627">
        <v>13</v>
      </c>
      <c r="X2915" s="628"/>
    </row>
    <row r="2916" spans="2:24" s="50" customFormat="1">
      <c r="B2916" s="275" t="s">
        <v>255</v>
      </c>
      <c r="C2916" s="627">
        <v>9</v>
      </c>
      <c r="D2916" s="627"/>
      <c r="E2916" s="627">
        <v>3</v>
      </c>
      <c r="F2916" s="627"/>
      <c r="G2916" s="276">
        <v>12</v>
      </c>
      <c r="H2916" s="275" t="s">
        <v>254</v>
      </c>
      <c r="I2916" s="627">
        <v>19</v>
      </c>
      <c r="J2916" s="627"/>
      <c r="K2916" s="279">
        <v>18</v>
      </c>
      <c r="L2916" s="276">
        <v>37</v>
      </c>
      <c r="M2916" s="275" t="s">
        <v>253</v>
      </c>
      <c r="N2916" s="279">
        <v>19</v>
      </c>
      <c r="O2916" s="627">
        <v>20</v>
      </c>
      <c r="P2916" s="627"/>
      <c r="Q2916" s="627">
        <v>39</v>
      </c>
      <c r="R2916" s="628"/>
      <c r="S2916" s="275" t="s">
        <v>252</v>
      </c>
      <c r="T2916" s="627">
        <v>8</v>
      </c>
      <c r="U2916" s="627"/>
      <c r="V2916" s="279">
        <v>7</v>
      </c>
      <c r="W2916" s="627">
        <v>15</v>
      </c>
      <c r="X2916" s="628"/>
    </row>
    <row r="2917" spans="2:24" s="50" customFormat="1">
      <c r="B2917" s="275" t="s">
        <v>251</v>
      </c>
      <c r="C2917" s="627">
        <v>13</v>
      </c>
      <c r="D2917" s="627"/>
      <c r="E2917" s="627">
        <v>9</v>
      </c>
      <c r="F2917" s="627"/>
      <c r="G2917" s="276">
        <v>22</v>
      </c>
      <c r="H2917" s="275" t="s">
        <v>250</v>
      </c>
      <c r="I2917" s="627">
        <v>8</v>
      </c>
      <c r="J2917" s="627"/>
      <c r="K2917" s="279">
        <v>20</v>
      </c>
      <c r="L2917" s="276">
        <v>28</v>
      </c>
      <c r="M2917" s="275" t="s">
        <v>249</v>
      </c>
      <c r="N2917" s="279">
        <v>11</v>
      </c>
      <c r="O2917" s="627">
        <v>12</v>
      </c>
      <c r="P2917" s="627"/>
      <c r="Q2917" s="627">
        <v>23</v>
      </c>
      <c r="R2917" s="628"/>
      <c r="S2917" s="275" t="s">
        <v>248</v>
      </c>
      <c r="T2917" s="627">
        <v>8</v>
      </c>
      <c r="U2917" s="627"/>
      <c r="V2917" s="279">
        <v>16</v>
      </c>
      <c r="W2917" s="627">
        <v>24</v>
      </c>
      <c r="X2917" s="628"/>
    </row>
    <row r="2918" spans="2:24" s="50" customFormat="1">
      <c r="B2918" s="275" t="s">
        <v>247</v>
      </c>
      <c r="C2918" s="627">
        <v>9</v>
      </c>
      <c r="D2918" s="627"/>
      <c r="E2918" s="627">
        <v>14</v>
      </c>
      <c r="F2918" s="627"/>
      <c r="G2918" s="276">
        <v>23</v>
      </c>
      <c r="H2918" s="275" t="s">
        <v>246</v>
      </c>
      <c r="I2918" s="627">
        <v>16</v>
      </c>
      <c r="J2918" s="627"/>
      <c r="K2918" s="279">
        <v>13</v>
      </c>
      <c r="L2918" s="276">
        <v>29</v>
      </c>
      <c r="M2918" s="275" t="s">
        <v>245</v>
      </c>
      <c r="N2918" s="279">
        <v>14</v>
      </c>
      <c r="O2918" s="627">
        <v>8</v>
      </c>
      <c r="P2918" s="627"/>
      <c r="Q2918" s="627">
        <v>22</v>
      </c>
      <c r="R2918" s="628"/>
      <c r="S2918" s="275" t="s">
        <v>244</v>
      </c>
      <c r="T2918" s="627">
        <v>4</v>
      </c>
      <c r="U2918" s="627"/>
      <c r="V2918" s="279">
        <v>10</v>
      </c>
      <c r="W2918" s="627">
        <v>14</v>
      </c>
      <c r="X2918" s="628"/>
    </row>
    <row r="2919" spans="2:24" s="50" customFormat="1">
      <c r="B2919" s="300" t="s">
        <v>243</v>
      </c>
      <c r="C2919" s="466">
        <v>7</v>
      </c>
      <c r="D2919" s="466"/>
      <c r="E2919" s="466">
        <v>10</v>
      </c>
      <c r="F2919" s="466"/>
      <c r="G2919" s="301">
        <v>17</v>
      </c>
      <c r="H2919" s="300" t="s">
        <v>242</v>
      </c>
      <c r="I2919" s="466">
        <v>7</v>
      </c>
      <c r="J2919" s="466"/>
      <c r="K2919" s="196">
        <v>10</v>
      </c>
      <c r="L2919" s="301">
        <v>17</v>
      </c>
      <c r="M2919" s="300" t="s">
        <v>241</v>
      </c>
      <c r="N2919" s="196">
        <v>12</v>
      </c>
      <c r="O2919" s="466">
        <v>20</v>
      </c>
      <c r="P2919" s="466"/>
      <c r="Q2919" s="466">
        <v>32</v>
      </c>
      <c r="R2919" s="618"/>
      <c r="S2919" s="300" t="s">
        <v>240</v>
      </c>
      <c r="T2919" s="466">
        <v>8</v>
      </c>
      <c r="U2919" s="466"/>
      <c r="V2919" s="196">
        <v>9</v>
      </c>
      <c r="W2919" s="466">
        <v>17</v>
      </c>
      <c r="X2919" s="618"/>
    </row>
    <row r="2920" spans="2:24" s="50" customFormat="1">
      <c r="B2920" s="275" t="s">
        <v>239</v>
      </c>
      <c r="C2920" s="627">
        <v>7</v>
      </c>
      <c r="D2920" s="627"/>
      <c r="E2920" s="627">
        <v>6</v>
      </c>
      <c r="F2920" s="627"/>
      <c r="G2920" s="276">
        <v>13</v>
      </c>
      <c r="H2920" s="275" t="s">
        <v>238</v>
      </c>
      <c r="I2920" s="627">
        <v>8</v>
      </c>
      <c r="J2920" s="627"/>
      <c r="K2920" s="279">
        <v>11</v>
      </c>
      <c r="L2920" s="276">
        <v>19</v>
      </c>
      <c r="M2920" s="275" t="s">
        <v>237</v>
      </c>
      <c r="N2920" s="279">
        <v>12</v>
      </c>
      <c r="O2920" s="627">
        <v>15</v>
      </c>
      <c r="P2920" s="627"/>
      <c r="Q2920" s="627">
        <v>27</v>
      </c>
      <c r="R2920" s="628"/>
      <c r="S2920" s="275" t="s">
        <v>236</v>
      </c>
      <c r="T2920" s="627">
        <v>3</v>
      </c>
      <c r="U2920" s="627"/>
      <c r="V2920" s="279">
        <v>3</v>
      </c>
      <c r="W2920" s="627">
        <v>6</v>
      </c>
      <c r="X2920" s="628"/>
    </row>
    <row r="2921" spans="2:24" s="50" customFormat="1">
      <c r="B2921" s="275" t="s">
        <v>235</v>
      </c>
      <c r="C2921" s="627">
        <v>13</v>
      </c>
      <c r="D2921" s="627"/>
      <c r="E2921" s="627">
        <v>9</v>
      </c>
      <c r="F2921" s="627"/>
      <c r="G2921" s="276">
        <v>22</v>
      </c>
      <c r="H2921" s="275" t="s">
        <v>234</v>
      </c>
      <c r="I2921" s="627">
        <v>8</v>
      </c>
      <c r="J2921" s="627"/>
      <c r="K2921" s="279">
        <v>14</v>
      </c>
      <c r="L2921" s="276">
        <v>22</v>
      </c>
      <c r="M2921" s="275" t="s">
        <v>233</v>
      </c>
      <c r="N2921" s="279">
        <v>12</v>
      </c>
      <c r="O2921" s="627">
        <v>11</v>
      </c>
      <c r="P2921" s="627"/>
      <c r="Q2921" s="627">
        <v>23</v>
      </c>
      <c r="R2921" s="628"/>
      <c r="S2921" s="275" t="s">
        <v>232</v>
      </c>
      <c r="T2921" s="627">
        <v>1</v>
      </c>
      <c r="U2921" s="627"/>
      <c r="V2921" s="279">
        <v>6</v>
      </c>
      <c r="W2921" s="627">
        <v>7</v>
      </c>
      <c r="X2921" s="628"/>
    </row>
    <row r="2922" spans="2:24" s="50" customFormat="1">
      <c r="B2922" s="275" t="s">
        <v>231</v>
      </c>
      <c r="C2922" s="627">
        <v>6</v>
      </c>
      <c r="D2922" s="627"/>
      <c r="E2922" s="627">
        <v>13</v>
      </c>
      <c r="F2922" s="627"/>
      <c r="G2922" s="276">
        <v>19</v>
      </c>
      <c r="H2922" s="275" t="s">
        <v>230</v>
      </c>
      <c r="I2922" s="627">
        <v>14</v>
      </c>
      <c r="J2922" s="627"/>
      <c r="K2922" s="279">
        <v>14</v>
      </c>
      <c r="L2922" s="276">
        <v>28</v>
      </c>
      <c r="M2922" s="275" t="s">
        <v>229</v>
      </c>
      <c r="N2922" s="279">
        <v>11</v>
      </c>
      <c r="O2922" s="627">
        <v>11</v>
      </c>
      <c r="P2922" s="627"/>
      <c r="Q2922" s="627">
        <v>22</v>
      </c>
      <c r="R2922" s="628"/>
      <c r="S2922" s="275" t="s">
        <v>228</v>
      </c>
      <c r="T2922" s="627">
        <v>3</v>
      </c>
      <c r="U2922" s="627"/>
      <c r="V2922" s="279">
        <v>3</v>
      </c>
      <c r="W2922" s="627">
        <v>6</v>
      </c>
      <c r="X2922" s="628"/>
    </row>
    <row r="2923" spans="2:24" s="50" customFormat="1">
      <c r="B2923" s="275" t="s">
        <v>227</v>
      </c>
      <c r="C2923" s="627">
        <v>12</v>
      </c>
      <c r="D2923" s="627"/>
      <c r="E2923" s="627">
        <v>13</v>
      </c>
      <c r="F2923" s="627"/>
      <c r="G2923" s="276">
        <v>25</v>
      </c>
      <c r="H2923" s="275" t="s">
        <v>226</v>
      </c>
      <c r="I2923" s="627">
        <v>11</v>
      </c>
      <c r="J2923" s="627"/>
      <c r="K2923" s="279">
        <v>14</v>
      </c>
      <c r="L2923" s="276">
        <v>25</v>
      </c>
      <c r="M2923" s="275" t="s">
        <v>225</v>
      </c>
      <c r="N2923" s="279">
        <v>9</v>
      </c>
      <c r="O2923" s="627">
        <v>12</v>
      </c>
      <c r="P2923" s="627"/>
      <c r="Q2923" s="627">
        <v>21</v>
      </c>
      <c r="R2923" s="628"/>
      <c r="S2923" s="275" t="s">
        <v>224</v>
      </c>
      <c r="T2923" s="627">
        <v>3</v>
      </c>
      <c r="U2923" s="627"/>
      <c r="V2923" s="279">
        <v>5</v>
      </c>
      <c r="W2923" s="627">
        <v>8</v>
      </c>
      <c r="X2923" s="628"/>
    </row>
    <row r="2924" spans="2:24" s="50" customFormat="1">
      <c r="B2924" s="300" t="s">
        <v>223</v>
      </c>
      <c r="C2924" s="466">
        <v>12</v>
      </c>
      <c r="D2924" s="466"/>
      <c r="E2924" s="466">
        <v>15</v>
      </c>
      <c r="F2924" s="466"/>
      <c r="G2924" s="301">
        <v>27</v>
      </c>
      <c r="H2924" s="300" t="s">
        <v>222</v>
      </c>
      <c r="I2924" s="466">
        <v>17</v>
      </c>
      <c r="J2924" s="466"/>
      <c r="K2924" s="196">
        <v>6</v>
      </c>
      <c r="L2924" s="301">
        <v>23</v>
      </c>
      <c r="M2924" s="300" t="s">
        <v>221</v>
      </c>
      <c r="N2924" s="196">
        <v>11</v>
      </c>
      <c r="O2924" s="466">
        <v>8</v>
      </c>
      <c r="P2924" s="466"/>
      <c r="Q2924" s="466">
        <v>19</v>
      </c>
      <c r="R2924" s="618"/>
      <c r="S2924" s="300" t="s">
        <v>220</v>
      </c>
      <c r="T2924" s="466">
        <v>0</v>
      </c>
      <c r="U2924" s="466"/>
      <c r="V2924" s="196">
        <v>5</v>
      </c>
      <c r="W2924" s="466">
        <v>5</v>
      </c>
      <c r="X2924" s="618"/>
    </row>
    <row r="2925" spans="2:24" s="50" customFormat="1">
      <c r="B2925" s="275" t="s">
        <v>219</v>
      </c>
      <c r="C2925" s="627">
        <v>15</v>
      </c>
      <c r="D2925" s="627"/>
      <c r="E2925" s="627">
        <v>14</v>
      </c>
      <c r="F2925" s="627"/>
      <c r="G2925" s="276">
        <v>29</v>
      </c>
      <c r="H2925" s="275" t="s">
        <v>218</v>
      </c>
      <c r="I2925" s="627">
        <v>6</v>
      </c>
      <c r="J2925" s="627"/>
      <c r="K2925" s="279">
        <v>7</v>
      </c>
      <c r="L2925" s="276">
        <v>13</v>
      </c>
      <c r="M2925" s="275" t="s">
        <v>217</v>
      </c>
      <c r="N2925" s="279">
        <v>12</v>
      </c>
      <c r="O2925" s="627">
        <v>15</v>
      </c>
      <c r="P2925" s="627"/>
      <c r="Q2925" s="627">
        <v>27</v>
      </c>
      <c r="R2925" s="628"/>
      <c r="S2925" s="275" t="s">
        <v>216</v>
      </c>
      <c r="T2925" s="627">
        <v>1</v>
      </c>
      <c r="U2925" s="627"/>
      <c r="V2925" s="279">
        <v>2</v>
      </c>
      <c r="W2925" s="627">
        <v>3</v>
      </c>
      <c r="X2925" s="628"/>
    </row>
    <row r="2926" spans="2:24" s="50" customFormat="1">
      <c r="B2926" s="275" t="s">
        <v>215</v>
      </c>
      <c r="C2926" s="627">
        <v>13</v>
      </c>
      <c r="D2926" s="627"/>
      <c r="E2926" s="627">
        <v>10</v>
      </c>
      <c r="F2926" s="627"/>
      <c r="G2926" s="276">
        <v>23</v>
      </c>
      <c r="H2926" s="275" t="s">
        <v>214</v>
      </c>
      <c r="I2926" s="627">
        <v>8</v>
      </c>
      <c r="J2926" s="627"/>
      <c r="K2926" s="279">
        <v>13</v>
      </c>
      <c r="L2926" s="276">
        <v>21</v>
      </c>
      <c r="M2926" s="275" t="s">
        <v>213</v>
      </c>
      <c r="N2926" s="279">
        <v>14</v>
      </c>
      <c r="O2926" s="627">
        <v>28</v>
      </c>
      <c r="P2926" s="627"/>
      <c r="Q2926" s="627">
        <v>42</v>
      </c>
      <c r="R2926" s="628"/>
      <c r="S2926" s="275" t="s">
        <v>212</v>
      </c>
      <c r="T2926" s="627">
        <v>1</v>
      </c>
      <c r="U2926" s="627"/>
      <c r="V2926" s="279">
        <v>1</v>
      </c>
      <c r="W2926" s="627">
        <v>2</v>
      </c>
      <c r="X2926" s="628"/>
    </row>
    <row r="2927" spans="2:24" s="50" customFormat="1">
      <c r="B2927" s="275" t="s">
        <v>211</v>
      </c>
      <c r="C2927" s="627">
        <v>12</v>
      </c>
      <c r="D2927" s="627"/>
      <c r="E2927" s="627">
        <v>14</v>
      </c>
      <c r="F2927" s="627"/>
      <c r="G2927" s="276">
        <v>26</v>
      </c>
      <c r="H2927" s="275" t="s">
        <v>210</v>
      </c>
      <c r="I2927" s="627">
        <v>11</v>
      </c>
      <c r="J2927" s="627"/>
      <c r="K2927" s="279">
        <v>12</v>
      </c>
      <c r="L2927" s="276">
        <v>23</v>
      </c>
      <c r="M2927" s="275" t="s">
        <v>209</v>
      </c>
      <c r="N2927" s="279">
        <v>10</v>
      </c>
      <c r="O2927" s="627">
        <v>16</v>
      </c>
      <c r="P2927" s="627"/>
      <c r="Q2927" s="627">
        <v>26</v>
      </c>
      <c r="R2927" s="628"/>
      <c r="S2927" s="275" t="s">
        <v>208</v>
      </c>
      <c r="T2927" s="627">
        <v>0</v>
      </c>
      <c r="U2927" s="627"/>
      <c r="V2927" s="279">
        <v>1</v>
      </c>
      <c r="W2927" s="627">
        <v>1</v>
      </c>
      <c r="X2927" s="628"/>
    </row>
    <row r="2928" spans="2:24" s="50" customFormat="1">
      <c r="B2928" s="275" t="s">
        <v>207</v>
      </c>
      <c r="C2928" s="627">
        <v>19</v>
      </c>
      <c r="D2928" s="627"/>
      <c r="E2928" s="627">
        <v>21</v>
      </c>
      <c r="F2928" s="627"/>
      <c r="G2928" s="276">
        <v>40</v>
      </c>
      <c r="H2928" s="275" t="s">
        <v>206</v>
      </c>
      <c r="I2928" s="627">
        <v>18</v>
      </c>
      <c r="J2928" s="627"/>
      <c r="K2928" s="279">
        <v>18</v>
      </c>
      <c r="L2928" s="276">
        <v>36</v>
      </c>
      <c r="M2928" s="275" t="s">
        <v>205</v>
      </c>
      <c r="N2928" s="279">
        <v>20</v>
      </c>
      <c r="O2928" s="627">
        <v>14</v>
      </c>
      <c r="P2928" s="627"/>
      <c r="Q2928" s="627">
        <v>34</v>
      </c>
      <c r="R2928" s="628"/>
      <c r="S2928" s="275" t="s">
        <v>204</v>
      </c>
      <c r="T2928" s="627">
        <v>0</v>
      </c>
      <c r="U2928" s="627"/>
      <c r="V2928" s="279">
        <v>2</v>
      </c>
      <c r="W2928" s="627">
        <v>2</v>
      </c>
      <c r="X2928" s="628"/>
    </row>
    <row r="2929" spans="2:24" s="50" customFormat="1">
      <c r="B2929" s="300" t="s">
        <v>203</v>
      </c>
      <c r="C2929" s="466">
        <v>14</v>
      </c>
      <c r="D2929" s="466"/>
      <c r="E2929" s="466">
        <v>16</v>
      </c>
      <c r="F2929" s="466"/>
      <c r="G2929" s="301">
        <v>30</v>
      </c>
      <c r="H2929" s="300" t="s">
        <v>202</v>
      </c>
      <c r="I2929" s="466">
        <v>16</v>
      </c>
      <c r="J2929" s="466"/>
      <c r="K2929" s="196">
        <v>26</v>
      </c>
      <c r="L2929" s="301">
        <v>42</v>
      </c>
      <c r="M2929" s="300" t="s">
        <v>201</v>
      </c>
      <c r="N2929" s="196">
        <v>13</v>
      </c>
      <c r="O2929" s="466">
        <v>9</v>
      </c>
      <c r="P2929" s="466"/>
      <c r="Q2929" s="466">
        <v>22</v>
      </c>
      <c r="R2929" s="618"/>
      <c r="S2929" s="300" t="s">
        <v>200</v>
      </c>
      <c r="T2929" s="466">
        <v>2</v>
      </c>
      <c r="U2929" s="466"/>
      <c r="V2929" s="196">
        <v>2</v>
      </c>
      <c r="W2929" s="466">
        <v>4</v>
      </c>
      <c r="X2929" s="618"/>
    </row>
    <row r="2930" spans="2:24" s="50" customFormat="1">
      <c r="B2930" s="275" t="s">
        <v>199</v>
      </c>
      <c r="C2930" s="627">
        <v>16</v>
      </c>
      <c r="D2930" s="627"/>
      <c r="E2930" s="627">
        <v>15</v>
      </c>
      <c r="F2930" s="627"/>
      <c r="G2930" s="276">
        <v>31</v>
      </c>
      <c r="H2930" s="275" t="s">
        <v>198</v>
      </c>
      <c r="I2930" s="627">
        <v>11</v>
      </c>
      <c r="J2930" s="627"/>
      <c r="K2930" s="279">
        <v>10</v>
      </c>
      <c r="L2930" s="276">
        <v>21</v>
      </c>
      <c r="M2930" s="275" t="s">
        <v>197</v>
      </c>
      <c r="N2930" s="279">
        <v>11</v>
      </c>
      <c r="O2930" s="627">
        <v>16</v>
      </c>
      <c r="P2930" s="627"/>
      <c r="Q2930" s="627">
        <v>27</v>
      </c>
      <c r="R2930" s="628"/>
      <c r="S2930" s="297" t="s">
        <v>196</v>
      </c>
      <c r="T2930" s="629">
        <v>1</v>
      </c>
      <c r="U2930" s="629"/>
      <c r="V2930" s="299">
        <v>0</v>
      </c>
      <c r="W2930" s="629">
        <v>1</v>
      </c>
      <c r="X2930" s="630"/>
    </row>
    <row r="2931" spans="2:24" s="50" customFormat="1">
      <c r="B2931" s="275" t="s">
        <v>195</v>
      </c>
      <c r="C2931" s="627">
        <v>10</v>
      </c>
      <c r="D2931" s="627"/>
      <c r="E2931" s="627">
        <v>6</v>
      </c>
      <c r="F2931" s="627"/>
      <c r="G2931" s="276">
        <v>16</v>
      </c>
      <c r="H2931" s="275" t="s">
        <v>194</v>
      </c>
      <c r="I2931" s="627">
        <v>13</v>
      </c>
      <c r="J2931" s="627"/>
      <c r="K2931" s="279">
        <v>22</v>
      </c>
      <c r="L2931" s="276">
        <v>35</v>
      </c>
      <c r="M2931" s="275" t="s">
        <v>193</v>
      </c>
      <c r="N2931" s="279">
        <v>1</v>
      </c>
      <c r="O2931" s="627">
        <v>7</v>
      </c>
      <c r="P2931" s="627"/>
      <c r="Q2931" s="627">
        <v>8</v>
      </c>
      <c r="R2931" s="628"/>
      <c r="S2931" s="275" t="s">
        <v>192</v>
      </c>
      <c r="T2931" s="627">
        <v>0</v>
      </c>
      <c r="U2931" s="627"/>
      <c r="V2931" s="279">
        <v>0</v>
      </c>
      <c r="W2931" s="627">
        <v>0</v>
      </c>
      <c r="X2931" s="628"/>
    </row>
    <row r="2932" spans="2:24" s="50" customFormat="1">
      <c r="B2932" s="275" t="s">
        <v>191</v>
      </c>
      <c r="C2932" s="627">
        <v>15</v>
      </c>
      <c r="D2932" s="627"/>
      <c r="E2932" s="627">
        <v>11</v>
      </c>
      <c r="F2932" s="627"/>
      <c r="G2932" s="276">
        <v>26</v>
      </c>
      <c r="H2932" s="275" t="s">
        <v>190</v>
      </c>
      <c r="I2932" s="627">
        <v>8</v>
      </c>
      <c r="J2932" s="627"/>
      <c r="K2932" s="279">
        <v>20</v>
      </c>
      <c r="L2932" s="276">
        <v>28</v>
      </c>
      <c r="M2932" s="275" t="s">
        <v>189</v>
      </c>
      <c r="N2932" s="279">
        <v>9</v>
      </c>
      <c r="O2932" s="627">
        <v>4</v>
      </c>
      <c r="P2932" s="627"/>
      <c r="Q2932" s="627">
        <v>13</v>
      </c>
      <c r="R2932" s="628"/>
      <c r="S2932" s="275" t="s">
        <v>188</v>
      </c>
      <c r="T2932" s="627">
        <v>0</v>
      </c>
      <c r="U2932" s="627"/>
      <c r="V2932" s="279">
        <v>1</v>
      </c>
      <c r="W2932" s="627">
        <v>1</v>
      </c>
      <c r="X2932" s="628"/>
    </row>
    <row r="2933" spans="2:24" s="50" customFormat="1">
      <c r="B2933" s="275" t="s">
        <v>187</v>
      </c>
      <c r="C2933" s="627">
        <v>13</v>
      </c>
      <c r="D2933" s="627"/>
      <c r="E2933" s="627">
        <v>16</v>
      </c>
      <c r="F2933" s="627"/>
      <c r="G2933" s="276">
        <v>29</v>
      </c>
      <c r="H2933" s="275" t="s">
        <v>186</v>
      </c>
      <c r="I2933" s="627">
        <v>9</v>
      </c>
      <c r="J2933" s="627"/>
      <c r="K2933" s="279">
        <v>18</v>
      </c>
      <c r="L2933" s="276">
        <v>27</v>
      </c>
      <c r="M2933" s="275" t="s">
        <v>185</v>
      </c>
      <c r="N2933" s="279">
        <v>6</v>
      </c>
      <c r="O2933" s="627">
        <v>11</v>
      </c>
      <c r="P2933" s="627"/>
      <c r="Q2933" s="627">
        <v>17</v>
      </c>
      <c r="R2933" s="628"/>
      <c r="S2933" s="275" t="s">
        <v>184</v>
      </c>
      <c r="T2933" s="627">
        <v>1</v>
      </c>
      <c r="U2933" s="627"/>
      <c r="V2933" s="279">
        <v>0</v>
      </c>
      <c r="W2933" s="627">
        <v>1</v>
      </c>
      <c r="X2933" s="628"/>
    </row>
    <row r="2934" spans="2:24" s="50" customFormat="1" ht="14.25" thickBot="1">
      <c r="B2934" s="277" t="s">
        <v>183</v>
      </c>
      <c r="C2934" s="632">
        <v>12</v>
      </c>
      <c r="D2934" s="632"/>
      <c r="E2934" s="632">
        <v>14</v>
      </c>
      <c r="F2934" s="632"/>
      <c r="G2934" s="278">
        <v>26</v>
      </c>
      <c r="H2934" s="277" t="s">
        <v>182</v>
      </c>
      <c r="I2934" s="632">
        <v>14</v>
      </c>
      <c r="J2934" s="632"/>
      <c r="K2934" s="280">
        <v>13</v>
      </c>
      <c r="L2934" s="278">
        <v>27</v>
      </c>
      <c r="M2934" s="277" t="s">
        <v>181</v>
      </c>
      <c r="N2934" s="280">
        <v>5</v>
      </c>
      <c r="O2934" s="632">
        <v>5</v>
      </c>
      <c r="P2934" s="632"/>
      <c r="Q2934" s="632">
        <v>10</v>
      </c>
      <c r="R2934" s="647"/>
      <c r="S2934" s="300" t="s">
        <v>180</v>
      </c>
      <c r="T2934" s="466">
        <v>0</v>
      </c>
      <c r="U2934" s="466"/>
      <c r="V2934" s="196">
        <v>1</v>
      </c>
      <c r="W2934" s="466">
        <v>1</v>
      </c>
      <c r="X2934" s="618"/>
    </row>
    <row r="2935" spans="2:24" s="50" customFormat="1" ht="14.25" thickBot="1">
      <c r="F2935" s="643" t="s">
        <v>179</v>
      </c>
      <c r="G2935" s="643"/>
      <c r="H2935" s="643"/>
      <c r="I2935" s="643"/>
      <c r="S2935" s="297" t="s">
        <v>178</v>
      </c>
      <c r="T2935" s="629">
        <v>0</v>
      </c>
      <c r="U2935" s="629"/>
      <c r="V2935" s="299">
        <v>1</v>
      </c>
      <c r="W2935" s="629">
        <v>1</v>
      </c>
      <c r="X2935" s="630"/>
    </row>
    <row r="2936" spans="2:24" s="50" customFormat="1">
      <c r="B2936" s="281" t="s">
        <v>177</v>
      </c>
      <c r="C2936" s="634">
        <f>SUM(C2910:D2914)</f>
        <v>53</v>
      </c>
      <c r="D2936" s="634"/>
      <c r="E2936" s="634">
        <f>SUM(E2910:F2914)</f>
        <v>53</v>
      </c>
      <c r="F2936" s="634"/>
      <c r="G2936" s="282">
        <f>SUM(C2936:F2936)</f>
        <v>106</v>
      </c>
      <c r="H2936" s="281" t="s">
        <v>176</v>
      </c>
      <c r="I2936" s="633">
        <f>SUM(N2910:N2914)</f>
        <v>59</v>
      </c>
      <c r="J2936" s="633"/>
      <c r="K2936" s="287">
        <f>SUM(O2910:P2914)</f>
        <v>76</v>
      </c>
      <c r="L2936" s="282">
        <f t="shared" ref="L2936:L2942" si="481">SUM(H2936:K2936)</f>
        <v>135</v>
      </c>
      <c r="M2936" s="268" t="s">
        <v>175</v>
      </c>
      <c r="N2936" s="290">
        <f>SUM(T2935:U2940)</f>
        <v>1</v>
      </c>
      <c r="O2936" s="634">
        <f>SUM(V2935:V2939)</f>
        <v>2</v>
      </c>
      <c r="P2936" s="634"/>
      <c r="Q2936" s="634">
        <f t="shared" ref="Q2936:Q2937" si="482">SUM(M2936:P2936)</f>
        <v>3</v>
      </c>
      <c r="R2936" s="644">
        <f t="shared" ref="R2936:R2937" si="483">SUM(N2936:Q2936)</f>
        <v>6</v>
      </c>
      <c r="S2936" s="275" t="s">
        <v>174</v>
      </c>
      <c r="T2936" s="627">
        <v>1</v>
      </c>
      <c r="U2936" s="627"/>
      <c r="V2936" s="279">
        <v>0</v>
      </c>
      <c r="W2936" s="627">
        <v>1</v>
      </c>
      <c r="X2936" s="628"/>
    </row>
    <row r="2937" spans="2:24" s="50" customFormat="1" ht="14.25" thickBot="1">
      <c r="B2937" s="283" t="s">
        <v>173</v>
      </c>
      <c r="C2937" s="645">
        <f>SUM(C2915:D2919)</f>
        <v>46</v>
      </c>
      <c r="D2937" s="645"/>
      <c r="E2937" s="645">
        <f>SUM(E2915:F2919)</f>
        <v>46</v>
      </c>
      <c r="F2937" s="645"/>
      <c r="G2937" s="284">
        <f t="shared" ref="G2937:G2945" si="484">SUM(C2937:F2937)</f>
        <v>92</v>
      </c>
      <c r="H2937" s="283" t="s">
        <v>172</v>
      </c>
      <c r="I2937" s="648">
        <f>SUM(N2915:N2919)</f>
        <v>71</v>
      </c>
      <c r="J2937" s="648"/>
      <c r="K2937" s="288">
        <f>SUM(O2915:P2919)</f>
        <v>78</v>
      </c>
      <c r="L2937" s="284">
        <f t="shared" si="481"/>
        <v>149</v>
      </c>
      <c r="M2937" s="269" t="s">
        <v>159</v>
      </c>
      <c r="N2937" s="291">
        <f>T2940</f>
        <v>0</v>
      </c>
      <c r="O2937" s="641">
        <f>V2940</f>
        <v>0</v>
      </c>
      <c r="P2937" s="641"/>
      <c r="Q2937" s="641">
        <f t="shared" si="482"/>
        <v>0</v>
      </c>
      <c r="R2937" s="660">
        <f t="shared" si="483"/>
        <v>0</v>
      </c>
      <c r="S2937" s="275" t="s">
        <v>171</v>
      </c>
      <c r="T2937" s="627">
        <v>0</v>
      </c>
      <c r="U2937" s="627"/>
      <c r="V2937" s="279">
        <v>0</v>
      </c>
      <c r="W2937" s="627">
        <v>0</v>
      </c>
      <c r="X2937" s="628"/>
    </row>
    <row r="2938" spans="2:24" s="50" customFormat="1" ht="14.25" thickBot="1">
      <c r="B2938" s="283" t="s">
        <v>170</v>
      </c>
      <c r="C2938" s="645">
        <f>SUM(C2920:D2924)</f>
        <v>50</v>
      </c>
      <c r="D2938" s="645"/>
      <c r="E2938" s="645">
        <f>SUM(E2920:F2924)</f>
        <v>56</v>
      </c>
      <c r="F2938" s="645"/>
      <c r="G2938" s="284">
        <f t="shared" si="484"/>
        <v>106</v>
      </c>
      <c r="H2938" s="283" t="s">
        <v>169</v>
      </c>
      <c r="I2938" s="648">
        <f>SUM(N2920:N2924)</f>
        <v>55</v>
      </c>
      <c r="J2938" s="648"/>
      <c r="K2938" s="288">
        <f>SUM(O2920:P2924)</f>
        <v>57</v>
      </c>
      <c r="L2938" s="284">
        <f t="shared" si="481"/>
        <v>112</v>
      </c>
      <c r="S2938" s="275" t="s">
        <v>168</v>
      </c>
      <c r="T2938" s="627">
        <v>0</v>
      </c>
      <c r="U2938" s="627"/>
      <c r="V2938" s="279">
        <v>1</v>
      </c>
      <c r="W2938" s="627">
        <v>1</v>
      </c>
      <c r="X2938" s="628"/>
    </row>
    <row r="2939" spans="2:24" s="50" customFormat="1">
      <c r="B2939" s="283" t="s">
        <v>167</v>
      </c>
      <c r="C2939" s="645">
        <f>SUM(C2925:D2929)</f>
        <v>73</v>
      </c>
      <c r="D2939" s="645"/>
      <c r="E2939" s="645">
        <f>SUM(E2925:F2929)</f>
        <v>75</v>
      </c>
      <c r="F2939" s="645"/>
      <c r="G2939" s="284">
        <f t="shared" si="484"/>
        <v>148</v>
      </c>
      <c r="H2939" s="283" t="s">
        <v>166</v>
      </c>
      <c r="I2939" s="648">
        <f>SUM(N2925:N2929)</f>
        <v>69</v>
      </c>
      <c r="J2939" s="648"/>
      <c r="K2939" s="288">
        <f>SUM(O2925:P2929)</f>
        <v>82</v>
      </c>
      <c r="L2939" s="284">
        <f t="shared" si="481"/>
        <v>151</v>
      </c>
      <c r="M2939" s="639" t="s">
        <v>165</v>
      </c>
      <c r="N2939" s="635">
        <f>SUM(I2939:J2945,N2936:N2937)</f>
        <v>191</v>
      </c>
      <c r="O2939" s="635">
        <f>SUM(K2939:K2945,O2936:P2937)</f>
        <v>263</v>
      </c>
      <c r="P2939" s="635"/>
      <c r="Q2939" s="635">
        <f t="shared" ref="Q2939:Q2940" si="485">SUM(M2939:P2939)</f>
        <v>454</v>
      </c>
      <c r="R2939" s="637">
        <f t="shared" ref="R2939:R2940" si="486">SUM(N2939:Q2939)</f>
        <v>908</v>
      </c>
      <c r="S2939" s="300" t="s">
        <v>164</v>
      </c>
      <c r="T2939" s="302">
        <v>0</v>
      </c>
      <c r="U2939" s="302">
        <v>0</v>
      </c>
      <c r="V2939" s="302">
        <v>0</v>
      </c>
      <c r="W2939" s="466">
        <v>0</v>
      </c>
      <c r="X2939" s="618"/>
    </row>
    <row r="2940" spans="2:24" s="50" customFormat="1" ht="14.25" thickBot="1">
      <c r="B2940" s="283" t="s">
        <v>163</v>
      </c>
      <c r="C2940" s="645">
        <f>SUM(C2930:D2934)</f>
        <v>66</v>
      </c>
      <c r="D2940" s="645"/>
      <c r="E2940" s="645">
        <f>SUM(E2930:F2934)</f>
        <v>62</v>
      </c>
      <c r="F2940" s="645"/>
      <c r="G2940" s="284">
        <f t="shared" si="484"/>
        <v>128</v>
      </c>
      <c r="H2940" s="283" t="s">
        <v>162</v>
      </c>
      <c r="I2940" s="648">
        <f>SUM(N2930:N2934)</f>
        <v>32</v>
      </c>
      <c r="J2940" s="648"/>
      <c r="K2940" s="288">
        <f>SUM(O2930:P2934)</f>
        <v>43</v>
      </c>
      <c r="L2940" s="284">
        <f t="shared" si="481"/>
        <v>75</v>
      </c>
      <c r="M2940" s="640"/>
      <c r="N2940" s="636"/>
      <c r="O2940" s="636"/>
      <c r="P2940" s="636"/>
      <c r="Q2940" s="636">
        <f t="shared" si="485"/>
        <v>0</v>
      </c>
      <c r="R2940" s="638">
        <f t="shared" si="486"/>
        <v>0</v>
      </c>
      <c r="S2940" s="277" t="s">
        <v>159</v>
      </c>
      <c r="T2940" s="632">
        <v>0</v>
      </c>
      <c r="U2940" s="632"/>
      <c r="V2940" s="280">
        <v>0</v>
      </c>
      <c r="W2940" s="632">
        <v>0</v>
      </c>
      <c r="X2940" s="647"/>
    </row>
    <row r="2941" spans="2:24" s="50" customFormat="1" ht="14.25" thickBot="1">
      <c r="B2941" s="283" t="s">
        <v>158</v>
      </c>
      <c r="C2941" s="645">
        <f>SUM(I2910:J2914)</f>
        <v>63</v>
      </c>
      <c r="D2941" s="645"/>
      <c r="E2941" s="645">
        <f>SUM(K2910:K2914)</f>
        <v>63</v>
      </c>
      <c r="F2941" s="645"/>
      <c r="G2941" s="284">
        <f t="shared" si="484"/>
        <v>126</v>
      </c>
      <c r="H2941" s="283" t="s">
        <v>157</v>
      </c>
      <c r="I2941" s="648">
        <f>SUM(T2910:U2914)</f>
        <v>39</v>
      </c>
      <c r="J2941" s="648"/>
      <c r="K2941" s="288">
        <f>SUM(V2910:V2914)</f>
        <v>55</v>
      </c>
      <c r="L2941" s="284">
        <f t="shared" si="481"/>
        <v>94</v>
      </c>
      <c r="M2941" s="292" t="s">
        <v>161</v>
      </c>
      <c r="N2941" s="319"/>
      <c r="O2941" s="320"/>
      <c r="P2941" s="649">
        <f>Q2939/Q2943*100</f>
        <v>21.837421837421839</v>
      </c>
      <c r="Q2941" s="650"/>
      <c r="R2941" s="271" t="s">
        <v>160</v>
      </c>
    </row>
    <row r="2942" spans="2:24" s="50" customFormat="1" ht="14.25" thickBot="1">
      <c r="B2942" s="283" t="s">
        <v>156</v>
      </c>
      <c r="C2942" s="645">
        <f>SUM(I2915:J2919)</f>
        <v>60</v>
      </c>
      <c r="D2942" s="645"/>
      <c r="E2942" s="645">
        <f>SUM(K2915:K2919)</f>
        <v>73</v>
      </c>
      <c r="F2942" s="645"/>
      <c r="G2942" s="284">
        <f t="shared" si="484"/>
        <v>133</v>
      </c>
      <c r="H2942" s="283" t="s">
        <v>155</v>
      </c>
      <c r="I2942" s="648">
        <f>SUM(T2915:U2919)</f>
        <v>34</v>
      </c>
      <c r="J2942" s="648"/>
      <c r="K2942" s="288">
        <f>SUM(V2915:V2919)</f>
        <v>49</v>
      </c>
      <c r="L2942" s="284">
        <f t="shared" si="481"/>
        <v>83</v>
      </c>
    </row>
    <row r="2943" spans="2:24" s="50" customFormat="1">
      <c r="B2943" s="283" t="s">
        <v>154</v>
      </c>
      <c r="C2943" s="645">
        <f>SUM(I2920:J2924)</f>
        <v>58</v>
      </c>
      <c r="D2943" s="645"/>
      <c r="E2943" s="645">
        <f>SUM(K2920:K2924)</f>
        <v>59</v>
      </c>
      <c r="F2943" s="645"/>
      <c r="G2943" s="284">
        <f t="shared" si="484"/>
        <v>117</v>
      </c>
      <c r="H2943" s="283" t="s">
        <v>153</v>
      </c>
      <c r="I2943" s="648">
        <f>SUM(T2920:U2924)</f>
        <v>10</v>
      </c>
      <c r="J2943" s="648"/>
      <c r="K2943" s="288">
        <f>SUM(V2920:V2924)</f>
        <v>22</v>
      </c>
      <c r="L2943" s="284">
        <f>SUM(H2943:K2943)</f>
        <v>32</v>
      </c>
      <c r="M2943" s="639" t="s">
        <v>152</v>
      </c>
      <c r="N2943" s="635">
        <f>SUM(C2936:D2945,I2936:J2945,N2936:N2937)</f>
        <v>959</v>
      </c>
      <c r="O2943" s="635">
        <f>SUM(E2936:F2945,K2936:K2945,O2936:P2937)</f>
        <v>1120</v>
      </c>
      <c r="P2943" s="635"/>
      <c r="Q2943" s="635">
        <f>SUM(N2943:P2944)</f>
        <v>2079</v>
      </c>
      <c r="R2943" s="637"/>
      <c r="S2943" s="651" t="s">
        <v>151</v>
      </c>
      <c r="T2943" s="623">
        <v>40</v>
      </c>
      <c r="U2943" s="623"/>
      <c r="V2943" s="623">
        <v>43</v>
      </c>
      <c r="W2943" s="623">
        <v>42</v>
      </c>
      <c r="X2943" s="625"/>
    </row>
    <row r="2944" spans="2:24" s="50" customFormat="1" ht="14.25" thickBot="1">
      <c r="B2944" s="283" t="s">
        <v>150</v>
      </c>
      <c r="C2944" s="645">
        <f>SUM(I2925:J2929)</f>
        <v>59</v>
      </c>
      <c r="D2944" s="645"/>
      <c r="E2944" s="645">
        <f>SUM(K2925:K2929)</f>
        <v>76</v>
      </c>
      <c r="F2944" s="645"/>
      <c r="G2944" s="284">
        <f t="shared" si="484"/>
        <v>135</v>
      </c>
      <c r="H2944" s="283" t="s">
        <v>149</v>
      </c>
      <c r="I2944" s="648">
        <f>SUM(T2925:U2929)</f>
        <v>4</v>
      </c>
      <c r="J2944" s="648"/>
      <c r="K2944" s="288">
        <f>SUM(V2925:V2929)</f>
        <v>8</v>
      </c>
      <c r="L2944" s="284">
        <f t="shared" ref="L2944:L2945" si="487">SUM(H2944:K2944)</f>
        <v>12</v>
      </c>
      <c r="M2944" s="640"/>
      <c r="N2944" s="636"/>
      <c r="O2944" s="636"/>
      <c r="P2944" s="636"/>
      <c r="Q2944" s="636"/>
      <c r="R2944" s="638"/>
      <c r="S2944" s="652"/>
      <c r="T2944" s="624"/>
      <c r="U2944" s="624"/>
      <c r="V2944" s="624"/>
      <c r="W2944" s="624"/>
      <c r="X2944" s="626"/>
    </row>
    <row r="2945" spans="2:24" s="50" customFormat="1" ht="14.25" thickBot="1">
      <c r="B2945" s="285" t="s">
        <v>148</v>
      </c>
      <c r="C2945" s="641">
        <f>SUM(I2930:J2934)</f>
        <v>55</v>
      </c>
      <c r="D2945" s="641"/>
      <c r="E2945" s="641">
        <f>SUM(K2930:K2934)</f>
        <v>83</v>
      </c>
      <c r="F2945" s="641"/>
      <c r="G2945" s="286">
        <f t="shared" si="484"/>
        <v>138</v>
      </c>
      <c r="H2945" s="285" t="s">
        <v>147</v>
      </c>
      <c r="I2945" s="653">
        <f>SUM(T2930:U2934)</f>
        <v>2</v>
      </c>
      <c r="J2945" s="653"/>
      <c r="K2945" s="289">
        <f>SUM(V2930:V2934)</f>
        <v>2</v>
      </c>
      <c r="L2945" s="286">
        <f t="shared" si="487"/>
        <v>4</v>
      </c>
      <c r="M2945" s="269" t="s">
        <v>7</v>
      </c>
      <c r="N2945" s="306"/>
      <c r="O2945" s="306"/>
      <c r="P2945" s="306"/>
      <c r="Q2945" s="661">
        <f>字別人口!Q160</f>
        <v>919</v>
      </c>
      <c r="R2945" s="662"/>
      <c r="S2945" s="643" t="s">
        <v>146</v>
      </c>
      <c r="T2945" s="643"/>
      <c r="U2945" s="643"/>
      <c r="V2945" s="643"/>
      <c r="W2945" s="169">
        <v>70</v>
      </c>
      <c r="X2945" s="107">
        <v>74</v>
      </c>
    </row>
    <row r="2947" spans="2:24" s="50" customFormat="1"/>
    <row r="2948" spans="2:24" s="50" customFormat="1" ht="13.5" customHeight="1">
      <c r="B2948" s="643" t="s">
        <v>1</v>
      </c>
      <c r="C2948" s="643"/>
      <c r="D2948" s="643" t="s">
        <v>2</v>
      </c>
      <c r="E2948" s="643"/>
      <c r="F2948" s="643"/>
      <c r="G2948" s="643"/>
      <c r="H2948" s="643"/>
      <c r="I2948" s="643"/>
      <c r="J2948" s="631" t="s">
        <v>338</v>
      </c>
      <c r="K2948" s="631"/>
      <c r="L2948" s="631"/>
      <c r="M2948" s="631"/>
      <c r="N2948" s="631"/>
      <c r="O2948" s="631"/>
      <c r="P2948" s="631"/>
      <c r="U2948" s="193" t="str">
        <f>$U$2</f>
        <v>平成29年11月30日</v>
      </c>
      <c r="V2948" s="193"/>
      <c r="W2948" s="193"/>
      <c r="X2948" s="193" t="s">
        <v>0</v>
      </c>
    </row>
    <row r="2949" spans="2:24" s="50" customFormat="1" ht="13.5" customHeight="1">
      <c r="B2949" s="643" t="s">
        <v>282</v>
      </c>
      <c r="C2949" s="643"/>
      <c r="D2949" s="643" t="s">
        <v>72</v>
      </c>
      <c r="E2949" s="643"/>
      <c r="F2949" s="643"/>
      <c r="G2949" s="643"/>
      <c r="H2949" s="260"/>
      <c r="I2949" s="260"/>
      <c r="J2949" s="631"/>
      <c r="K2949" s="631"/>
      <c r="L2949" s="631"/>
      <c r="M2949" s="631"/>
      <c r="N2949" s="631"/>
      <c r="O2949" s="631"/>
      <c r="P2949" s="631"/>
      <c r="U2949" s="193" t="str">
        <f>$U$3</f>
        <v>平成29年12月 1日</v>
      </c>
      <c r="V2949" s="193"/>
      <c r="W2949" s="193"/>
      <c r="X2949" s="193" t="s">
        <v>3</v>
      </c>
    </row>
    <row r="2950" spans="2:24" s="50" customFormat="1" ht="13.5" customHeight="1" thickBot="1">
      <c r="J2950" s="273"/>
      <c r="K2950" s="273"/>
      <c r="L2950" s="273"/>
      <c r="M2950" s="273"/>
      <c r="N2950" s="273"/>
      <c r="O2950" s="273"/>
      <c r="P2950" s="273"/>
      <c r="U2950" s="260"/>
      <c r="X2950" s="260"/>
    </row>
    <row r="2951" spans="2:24" s="50" customFormat="1">
      <c r="B2951" s="294" t="s">
        <v>280</v>
      </c>
      <c r="C2951" s="642" t="s">
        <v>4</v>
      </c>
      <c r="D2951" s="642"/>
      <c r="E2951" s="642" t="s">
        <v>5</v>
      </c>
      <c r="F2951" s="642"/>
      <c r="G2951" s="295" t="s">
        <v>6</v>
      </c>
      <c r="H2951" s="294" t="s">
        <v>280</v>
      </c>
      <c r="I2951" s="642" t="s">
        <v>4</v>
      </c>
      <c r="J2951" s="642"/>
      <c r="K2951" s="296" t="s">
        <v>5</v>
      </c>
      <c r="L2951" s="295" t="s">
        <v>6</v>
      </c>
      <c r="M2951" s="294" t="s">
        <v>280</v>
      </c>
      <c r="N2951" s="296" t="s">
        <v>4</v>
      </c>
      <c r="O2951" s="642" t="s">
        <v>5</v>
      </c>
      <c r="P2951" s="642"/>
      <c r="Q2951" s="642" t="s">
        <v>6</v>
      </c>
      <c r="R2951" s="646"/>
      <c r="S2951" s="294" t="s">
        <v>280</v>
      </c>
      <c r="T2951" s="642" t="s">
        <v>4</v>
      </c>
      <c r="U2951" s="642"/>
      <c r="V2951" s="296" t="s">
        <v>5</v>
      </c>
      <c r="W2951" s="642" t="s">
        <v>6</v>
      </c>
      <c r="X2951" s="646"/>
    </row>
    <row r="2952" spans="2:24" s="50" customFormat="1">
      <c r="B2952" s="297" t="s">
        <v>279</v>
      </c>
      <c r="C2952" s="629">
        <v>8</v>
      </c>
      <c r="D2952" s="629"/>
      <c r="E2952" s="629">
        <v>11</v>
      </c>
      <c r="F2952" s="629"/>
      <c r="G2952" s="298">
        <v>19</v>
      </c>
      <c r="H2952" s="297" t="s">
        <v>278</v>
      </c>
      <c r="I2952" s="629">
        <v>11</v>
      </c>
      <c r="J2952" s="629"/>
      <c r="K2952" s="299">
        <v>9</v>
      </c>
      <c r="L2952" s="298">
        <v>20</v>
      </c>
      <c r="M2952" s="297" t="s">
        <v>277</v>
      </c>
      <c r="N2952" s="299">
        <v>8</v>
      </c>
      <c r="O2952" s="629">
        <v>9</v>
      </c>
      <c r="P2952" s="629"/>
      <c r="Q2952" s="629">
        <v>17</v>
      </c>
      <c r="R2952" s="630"/>
      <c r="S2952" s="297" t="s">
        <v>276</v>
      </c>
      <c r="T2952" s="629">
        <v>6</v>
      </c>
      <c r="U2952" s="629"/>
      <c r="V2952" s="299">
        <v>6</v>
      </c>
      <c r="W2952" s="629">
        <v>12</v>
      </c>
      <c r="X2952" s="630"/>
    </row>
    <row r="2953" spans="2:24" s="50" customFormat="1">
      <c r="B2953" s="275" t="s">
        <v>275</v>
      </c>
      <c r="C2953" s="627">
        <v>8</v>
      </c>
      <c r="D2953" s="627"/>
      <c r="E2953" s="627">
        <v>17</v>
      </c>
      <c r="F2953" s="627"/>
      <c r="G2953" s="276">
        <v>25</v>
      </c>
      <c r="H2953" s="275" t="s">
        <v>274</v>
      </c>
      <c r="I2953" s="627">
        <v>9</v>
      </c>
      <c r="J2953" s="627"/>
      <c r="K2953" s="279">
        <v>9</v>
      </c>
      <c r="L2953" s="276">
        <v>18</v>
      </c>
      <c r="M2953" s="275" t="s">
        <v>273</v>
      </c>
      <c r="N2953" s="279">
        <v>10</v>
      </c>
      <c r="O2953" s="627">
        <v>9</v>
      </c>
      <c r="P2953" s="627"/>
      <c r="Q2953" s="627">
        <v>19</v>
      </c>
      <c r="R2953" s="628"/>
      <c r="S2953" s="275" t="s">
        <v>272</v>
      </c>
      <c r="T2953" s="627">
        <v>7</v>
      </c>
      <c r="U2953" s="627"/>
      <c r="V2953" s="279">
        <v>7</v>
      </c>
      <c r="W2953" s="627">
        <v>14</v>
      </c>
      <c r="X2953" s="628"/>
    </row>
    <row r="2954" spans="2:24" s="50" customFormat="1">
      <c r="B2954" s="275" t="s">
        <v>271</v>
      </c>
      <c r="C2954" s="627">
        <v>4</v>
      </c>
      <c r="D2954" s="627"/>
      <c r="E2954" s="627">
        <v>5</v>
      </c>
      <c r="F2954" s="627"/>
      <c r="G2954" s="276">
        <v>9</v>
      </c>
      <c r="H2954" s="275" t="s">
        <v>270</v>
      </c>
      <c r="I2954" s="627">
        <v>10</v>
      </c>
      <c r="J2954" s="627"/>
      <c r="K2954" s="279">
        <v>8</v>
      </c>
      <c r="L2954" s="276">
        <v>18</v>
      </c>
      <c r="M2954" s="275" t="s">
        <v>269</v>
      </c>
      <c r="N2954" s="279">
        <v>15</v>
      </c>
      <c r="O2954" s="627">
        <v>9</v>
      </c>
      <c r="P2954" s="627"/>
      <c r="Q2954" s="627">
        <v>24</v>
      </c>
      <c r="R2954" s="628"/>
      <c r="S2954" s="275" t="s">
        <v>268</v>
      </c>
      <c r="T2954" s="627">
        <v>6</v>
      </c>
      <c r="U2954" s="627"/>
      <c r="V2954" s="279">
        <v>13</v>
      </c>
      <c r="W2954" s="627">
        <v>19</v>
      </c>
      <c r="X2954" s="628"/>
    </row>
    <row r="2955" spans="2:24" s="50" customFormat="1">
      <c r="B2955" s="275" t="s">
        <v>267</v>
      </c>
      <c r="C2955" s="627">
        <v>9</v>
      </c>
      <c r="D2955" s="627"/>
      <c r="E2955" s="627">
        <v>9</v>
      </c>
      <c r="F2955" s="627"/>
      <c r="G2955" s="276">
        <v>18</v>
      </c>
      <c r="H2955" s="275" t="s">
        <v>266</v>
      </c>
      <c r="I2955" s="627">
        <v>9</v>
      </c>
      <c r="J2955" s="627"/>
      <c r="K2955" s="279">
        <v>6</v>
      </c>
      <c r="L2955" s="276">
        <v>15</v>
      </c>
      <c r="M2955" s="275" t="s">
        <v>265</v>
      </c>
      <c r="N2955" s="279">
        <v>5</v>
      </c>
      <c r="O2955" s="627">
        <v>7</v>
      </c>
      <c r="P2955" s="627"/>
      <c r="Q2955" s="627">
        <v>12</v>
      </c>
      <c r="R2955" s="628"/>
      <c r="S2955" s="275" t="s">
        <v>264</v>
      </c>
      <c r="T2955" s="627">
        <v>6</v>
      </c>
      <c r="U2955" s="627"/>
      <c r="V2955" s="279">
        <v>5</v>
      </c>
      <c r="W2955" s="627">
        <v>11</v>
      </c>
      <c r="X2955" s="628"/>
    </row>
    <row r="2956" spans="2:24" s="50" customFormat="1">
      <c r="B2956" s="300" t="s">
        <v>263</v>
      </c>
      <c r="C2956" s="466">
        <v>8</v>
      </c>
      <c r="D2956" s="466"/>
      <c r="E2956" s="466">
        <v>11</v>
      </c>
      <c r="F2956" s="466"/>
      <c r="G2956" s="301">
        <v>19</v>
      </c>
      <c r="H2956" s="300" t="s">
        <v>262</v>
      </c>
      <c r="I2956" s="466">
        <v>2</v>
      </c>
      <c r="J2956" s="466"/>
      <c r="K2956" s="196">
        <v>6</v>
      </c>
      <c r="L2956" s="301">
        <v>8</v>
      </c>
      <c r="M2956" s="300" t="s">
        <v>261</v>
      </c>
      <c r="N2956" s="196">
        <v>4</v>
      </c>
      <c r="O2956" s="466">
        <v>10</v>
      </c>
      <c r="P2956" s="466"/>
      <c r="Q2956" s="466">
        <v>14</v>
      </c>
      <c r="R2956" s="618"/>
      <c r="S2956" s="300" t="s">
        <v>260</v>
      </c>
      <c r="T2956" s="466">
        <v>5</v>
      </c>
      <c r="U2956" s="466"/>
      <c r="V2956" s="196">
        <v>9</v>
      </c>
      <c r="W2956" s="466">
        <v>14</v>
      </c>
      <c r="X2956" s="618"/>
    </row>
    <row r="2957" spans="2:24" s="50" customFormat="1">
      <c r="B2957" s="275" t="s">
        <v>259</v>
      </c>
      <c r="C2957" s="627">
        <v>10</v>
      </c>
      <c r="D2957" s="627"/>
      <c r="E2957" s="627">
        <v>12</v>
      </c>
      <c r="F2957" s="627"/>
      <c r="G2957" s="276">
        <v>22</v>
      </c>
      <c r="H2957" s="275" t="s">
        <v>258</v>
      </c>
      <c r="I2957" s="627">
        <v>8</v>
      </c>
      <c r="J2957" s="627"/>
      <c r="K2957" s="279">
        <v>4</v>
      </c>
      <c r="L2957" s="276">
        <v>12</v>
      </c>
      <c r="M2957" s="275" t="s">
        <v>257</v>
      </c>
      <c r="N2957" s="279">
        <v>6</v>
      </c>
      <c r="O2957" s="627">
        <v>9</v>
      </c>
      <c r="P2957" s="627"/>
      <c r="Q2957" s="627">
        <v>15</v>
      </c>
      <c r="R2957" s="628"/>
      <c r="S2957" s="275" t="s">
        <v>256</v>
      </c>
      <c r="T2957" s="627">
        <v>5</v>
      </c>
      <c r="U2957" s="627"/>
      <c r="V2957" s="279">
        <v>4</v>
      </c>
      <c r="W2957" s="627">
        <v>9</v>
      </c>
      <c r="X2957" s="628"/>
    </row>
    <row r="2958" spans="2:24" s="50" customFormat="1">
      <c r="B2958" s="275" t="s">
        <v>255</v>
      </c>
      <c r="C2958" s="627">
        <v>8</v>
      </c>
      <c r="D2958" s="627"/>
      <c r="E2958" s="627">
        <v>11</v>
      </c>
      <c r="F2958" s="627"/>
      <c r="G2958" s="276">
        <v>19</v>
      </c>
      <c r="H2958" s="275" t="s">
        <v>254</v>
      </c>
      <c r="I2958" s="627">
        <v>9</v>
      </c>
      <c r="J2958" s="627"/>
      <c r="K2958" s="279">
        <v>14</v>
      </c>
      <c r="L2958" s="276">
        <v>23</v>
      </c>
      <c r="M2958" s="275" t="s">
        <v>253</v>
      </c>
      <c r="N2958" s="279">
        <v>11</v>
      </c>
      <c r="O2958" s="627">
        <v>9</v>
      </c>
      <c r="P2958" s="627"/>
      <c r="Q2958" s="627">
        <v>20</v>
      </c>
      <c r="R2958" s="628"/>
      <c r="S2958" s="275" t="s">
        <v>252</v>
      </c>
      <c r="T2958" s="627">
        <v>5</v>
      </c>
      <c r="U2958" s="627"/>
      <c r="V2958" s="279">
        <v>8</v>
      </c>
      <c r="W2958" s="627">
        <v>13</v>
      </c>
      <c r="X2958" s="628"/>
    </row>
    <row r="2959" spans="2:24" s="50" customFormat="1">
      <c r="B2959" s="275" t="s">
        <v>251</v>
      </c>
      <c r="C2959" s="627">
        <v>8</v>
      </c>
      <c r="D2959" s="627"/>
      <c r="E2959" s="627">
        <v>6</v>
      </c>
      <c r="F2959" s="627"/>
      <c r="G2959" s="276">
        <v>14</v>
      </c>
      <c r="H2959" s="275" t="s">
        <v>250</v>
      </c>
      <c r="I2959" s="627">
        <v>6</v>
      </c>
      <c r="J2959" s="627"/>
      <c r="K2959" s="279">
        <v>9</v>
      </c>
      <c r="L2959" s="276">
        <v>15</v>
      </c>
      <c r="M2959" s="275" t="s">
        <v>249</v>
      </c>
      <c r="N2959" s="279">
        <v>7</v>
      </c>
      <c r="O2959" s="627">
        <v>9</v>
      </c>
      <c r="P2959" s="627"/>
      <c r="Q2959" s="627">
        <v>16</v>
      </c>
      <c r="R2959" s="628"/>
      <c r="S2959" s="275" t="s">
        <v>248</v>
      </c>
      <c r="T2959" s="627">
        <v>4</v>
      </c>
      <c r="U2959" s="627"/>
      <c r="V2959" s="279">
        <v>3</v>
      </c>
      <c r="W2959" s="627">
        <v>7</v>
      </c>
      <c r="X2959" s="628"/>
    </row>
    <row r="2960" spans="2:24" s="50" customFormat="1">
      <c r="B2960" s="275" t="s">
        <v>247</v>
      </c>
      <c r="C2960" s="627">
        <v>10</v>
      </c>
      <c r="D2960" s="627"/>
      <c r="E2960" s="627">
        <v>12</v>
      </c>
      <c r="F2960" s="627"/>
      <c r="G2960" s="276">
        <v>22</v>
      </c>
      <c r="H2960" s="275" t="s">
        <v>246</v>
      </c>
      <c r="I2960" s="627">
        <v>9</v>
      </c>
      <c r="J2960" s="627"/>
      <c r="K2960" s="279">
        <v>6</v>
      </c>
      <c r="L2960" s="276">
        <v>15</v>
      </c>
      <c r="M2960" s="275" t="s">
        <v>245</v>
      </c>
      <c r="N2960" s="279">
        <v>7</v>
      </c>
      <c r="O2960" s="627">
        <v>8</v>
      </c>
      <c r="P2960" s="627"/>
      <c r="Q2960" s="627">
        <v>15</v>
      </c>
      <c r="R2960" s="628"/>
      <c r="S2960" s="275" t="s">
        <v>244</v>
      </c>
      <c r="T2960" s="627">
        <v>3</v>
      </c>
      <c r="U2960" s="627"/>
      <c r="V2960" s="279">
        <v>7</v>
      </c>
      <c r="W2960" s="627">
        <v>10</v>
      </c>
      <c r="X2960" s="628"/>
    </row>
    <row r="2961" spans="2:24" s="50" customFormat="1">
      <c r="B2961" s="300" t="s">
        <v>243</v>
      </c>
      <c r="C2961" s="466">
        <v>10</v>
      </c>
      <c r="D2961" s="466"/>
      <c r="E2961" s="466">
        <v>8</v>
      </c>
      <c r="F2961" s="466"/>
      <c r="G2961" s="301">
        <v>18</v>
      </c>
      <c r="H2961" s="300" t="s">
        <v>242</v>
      </c>
      <c r="I2961" s="466">
        <v>11</v>
      </c>
      <c r="J2961" s="466"/>
      <c r="K2961" s="196">
        <v>10</v>
      </c>
      <c r="L2961" s="301">
        <v>21</v>
      </c>
      <c r="M2961" s="300" t="s">
        <v>241</v>
      </c>
      <c r="N2961" s="196">
        <v>7</v>
      </c>
      <c r="O2961" s="466">
        <v>3</v>
      </c>
      <c r="P2961" s="466"/>
      <c r="Q2961" s="466">
        <v>10</v>
      </c>
      <c r="R2961" s="618"/>
      <c r="S2961" s="300" t="s">
        <v>240</v>
      </c>
      <c r="T2961" s="466">
        <v>1</v>
      </c>
      <c r="U2961" s="466"/>
      <c r="V2961" s="196">
        <v>3</v>
      </c>
      <c r="W2961" s="466">
        <v>4</v>
      </c>
      <c r="X2961" s="618"/>
    </row>
    <row r="2962" spans="2:24" s="50" customFormat="1">
      <c r="B2962" s="275" t="s">
        <v>239</v>
      </c>
      <c r="C2962" s="627">
        <v>8</v>
      </c>
      <c r="D2962" s="627"/>
      <c r="E2962" s="627">
        <v>10</v>
      </c>
      <c r="F2962" s="627"/>
      <c r="G2962" s="276">
        <v>18</v>
      </c>
      <c r="H2962" s="275" t="s">
        <v>238</v>
      </c>
      <c r="I2962" s="627">
        <v>12</v>
      </c>
      <c r="J2962" s="627"/>
      <c r="K2962" s="279">
        <v>11</v>
      </c>
      <c r="L2962" s="276">
        <v>23</v>
      </c>
      <c r="M2962" s="275" t="s">
        <v>237</v>
      </c>
      <c r="N2962" s="279">
        <v>7</v>
      </c>
      <c r="O2962" s="627">
        <v>10</v>
      </c>
      <c r="P2962" s="627"/>
      <c r="Q2962" s="627">
        <v>17</v>
      </c>
      <c r="R2962" s="628"/>
      <c r="S2962" s="275" t="s">
        <v>236</v>
      </c>
      <c r="T2962" s="627">
        <v>3</v>
      </c>
      <c r="U2962" s="627"/>
      <c r="V2962" s="279">
        <v>3</v>
      </c>
      <c r="W2962" s="627">
        <v>6</v>
      </c>
      <c r="X2962" s="628"/>
    </row>
    <row r="2963" spans="2:24" s="50" customFormat="1">
      <c r="B2963" s="275" t="s">
        <v>235</v>
      </c>
      <c r="C2963" s="627">
        <v>8</v>
      </c>
      <c r="D2963" s="627"/>
      <c r="E2963" s="627">
        <v>5</v>
      </c>
      <c r="F2963" s="627"/>
      <c r="G2963" s="276">
        <v>13</v>
      </c>
      <c r="H2963" s="275" t="s">
        <v>234</v>
      </c>
      <c r="I2963" s="627">
        <v>10</v>
      </c>
      <c r="J2963" s="627"/>
      <c r="K2963" s="279">
        <v>13</v>
      </c>
      <c r="L2963" s="276">
        <v>23</v>
      </c>
      <c r="M2963" s="275" t="s">
        <v>233</v>
      </c>
      <c r="N2963" s="279">
        <v>6</v>
      </c>
      <c r="O2963" s="627">
        <v>4</v>
      </c>
      <c r="P2963" s="627"/>
      <c r="Q2963" s="627">
        <v>10</v>
      </c>
      <c r="R2963" s="628"/>
      <c r="S2963" s="275" t="s">
        <v>232</v>
      </c>
      <c r="T2963" s="627">
        <v>2</v>
      </c>
      <c r="U2963" s="627"/>
      <c r="V2963" s="279">
        <v>2</v>
      </c>
      <c r="W2963" s="627">
        <v>4</v>
      </c>
      <c r="X2963" s="628"/>
    </row>
    <row r="2964" spans="2:24" s="50" customFormat="1">
      <c r="B2964" s="275" t="s">
        <v>231</v>
      </c>
      <c r="C2964" s="627">
        <v>7</v>
      </c>
      <c r="D2964" s="627"/>
      <c r="E2964" s="627">
        <v>8</v>
      </c>
      <c r="F2964" s="627"/>
      <c r="G2964" s="276">
        <v>15</v>
      </c>
      <c r="H2964" s="275" t="s">
        <v>230</v>
      </c>
      <c r="I2964" s="627">
        <v>9</v>
      </c>
      <c r="J2964" s="627"/>
      <c r="K2964" s="279">
        <v>13</v>
      </c>
      <c r="L2964" s="276">
        <v>22</v>
      </c>
      <c r="M2964" s="275" t="s">
        <v>229</v>
      </c>
      <c r="N2964" s="279">
        <v>12</v>
      </c>
      <c r="O2964" s="627">
        <v>10</v>
      </c>
      <c r="P2964" s="627"/>
      <c r="Q2964" s="627">
        <v>22</v>
      </c>
      <c r="R2964" s="628"/>
      <c r="S2964" s="275" t="s">
        <v>228</v>
      </c>
      <c r="T2964" s="627">
        <v>1</v>
      </c>
      <c r="U2964" s="627"/>
      <c r="V2964" s="279">
        <v>3</v>
      </c>
      <c r="W2964" s="627">
        <v>4</v>
      </c>
      <c r="X2964" s="628"/>
    </row>
    <row r="2965" spans="2:24" s="50" customFormat="1">
      <c r="B2965" s="275" t="s">
        <v>227</v>
      </c>
      <c r="C2965" s="627">
        <v>6</v>
      </c>
      <c r="D2965" s="627"/>
      <c r="E2965" s="627">
        <v>7</v>
      </c>
      <c r="F2965" s="627"/>
      <c r="G2965" s="276">
        <v>13</v>
      </c>
      <c r="H2965" s="275" t="s">
        <v>226</v>
      </c>
      <c r="I2965" s="627">
        <v>11</v>
      </c>
      <c r="J2965" s="627"/>
      <c r="K2965" s="279">
        <v>8</v>
      </c>
      <c r="L2965" s="276">
        <v>19</v>
      </c>
      <c r="M2965" s="275" t="s">
        <v>225</v>
      </c>
      <c r="N2965" s="279">
        <v>5</v>
      </c>
      <c r="O2965" s="627">
        <v>11</v>
      </c>
      <c r="P2965" s="627"/>
      <c r="Q2965" s="627">
        <v>16</v>
      </c>
      <c r="R2965" s="628"/>
      <c r="S2965" s="275" t="s">
        <v>224</v>
      </c>
      <c r="T2965" s="627">
        <v>0</v>
      </c>
      <c r="U2965" s="627"/>
      <c r="V2965" s="279">
        <v>2</v>
      </c>
      <c r="W2965" s="627">
        <v>2</v>
      </c>
      <c r="X2965" s="628"/>
    </row>
    <row r="2966" spans="2:24" s="50" customFormat="1">
      <c r="B2966" s="300" t="s">
        <v>223</v>
      </c>
      <c r="C2966" s="466">
        <v>7</v>
      </c>
      <c r="D2966" s="466"/>
      <c r="E2966" s="466">
        <v>7</v>
      </c>
      <c r="F2966" s="466"/>
      <c r="G2966" s="301">
        <v>14</v>
      </c>
      <c r="H2966" s="300" t="s">
        <v>222</v>
      </c>
      <c r="I2966" s="466">
        <v>12</v>
      </c>
      <c r="J2966" s="466"/>
      <c r="K2966" s="196">
        <v>15</v>
      </c>
      <c r="L2966" s="301">
        <v>27</v>
      </c>
      <c r="M2966" s="300" t="s">
        <v>221</v>
      </c>
      <c r="N2966" s="196">
        <v>9</v>
      </c>
      <c r="O2966" s="466">
        <v>13</v>
      </c>
      <c r="P2966" s="466"/>
      <c r="Q2966" s="466">
        <v>22</v>
      </c>
      <c r="R2966" s="618"/>
      <c r="S2966" s="300" t="s">
        <v>220</v>
      </c>
      <c r="T2966" s="466">
        <v>0</v>
      </c>
      <c r="U2966" s="466"/>
      <c r="V2966" s="196">
        <v>1</v>
      </c>
      <c r="W2966" s="466">
        <v>1</v>
      </c>
      <c r="X2966" s="618"/>
    </row>
    <row r="2967" spans="2:24" s="50" customFormat="1">
      <c r="B2967" s="275" t="s">
        <v>219</v>
      </c>
      <c r="C2967" s="627">
        <v>5</v>
      </c>
      <c r="D2967" s="627"/>
      <c r="E2967" s="627">
        <v>8</v>
      </c>
      <c r="F2967" s="627"/>
      <c r="G2967" s="276">
        <v>13</v>
      </c>
      <c r="H2967" s="275" t="s">
        <v>218</v>
      </c>
      <c r="I2967" s="627">
        <v>19</v>
      </c>
      <c r="J2967" s="627"/>
      <c r="K2967" s="279">
        <v>19</v>
      </c>
      <c r="L2967" s="276">
        <v>38</v>
      </c>
      <c r="M2967" s="275" t="s">
        <v>217</v>
      </c>
      <c r="N2967" s="279">
        <v>7</v>
      </c>
      <c r="O2967" s="627">
        <v>7</v>
      </c>
      <c r="P2967" s="627"/>
      <c r="Q2967" s="627">
        <v>14</v>
      </c>
      <c r="R2967" s="628"/>
      <c r="S2967" s="275" t="s">
        <v>216</v>
      </c>
      <c r="T2967" s="627">
        <v>1</v>
      </c>
      <c r="U2967" s="627"/>
      <c r="V2967" s="279">
        <v>2</v>
      </c>
      <c r="W2967" s="627">
        <v>3</v>
      </c>
      <c r="X2967" s="628"/>
    </row>
    <row r="2968" spans="2:24" s="50" customFormat="1">
      <c r="B2968" s="275" t="s">
        <v>215</v>
      </c>
      <c r="C2968" s="627">
        <v>12</v>
      </c>
      <c r="D2968" s="627"/>
      <c r="E2968" s="627">
        <v>9</v>
      </c>
      <c r="F2968" s="627"/>
      <c r="G2968" s="276">
        <v>21</v>
      </c>
      <c r="H2968" s="275" t="s">
        <v>214</v>
      </c>
      <c r="I2968" s="627">
        <v>15</v>
      </c>
      <c r="J2968" s="627"/>
      <c r="K2968" s="279">
        <v>10</v>
      </c>
      <c r="L2968" s="276">
        <v>25</v>
      </c>
      <c r="M2968" s="275" t="s">
        <v>213</v>
      </c>
      <c r="N2968" s="279">
        <v>14</v>
      </c>
      <c r="O2968" s="627">
        <v>12</v>
      </c>
      <c r="P2968" s="627"/>
      <c r="Q2968" s="627">
        <v>26</v>
      </c>
      <c r="R2968" s="628"/>
      <c r="S2968" s="275" t="s">
        <v>212</v>
      </c>
      <c r="T2968" s="627">
        <v>0</v>
      </c>
      <c r="U2968" s="627"/>
      <c r="V2968" s="279">
        <v>3</v>
      </c>
      <c r="W2968" s="627">
        <v>3</v>
      </c>
      <c r="X2968" s="628"/>
    </row>
    <row r="2969" spans="2:24" s="50" customFormat="1">
      <c r="B2969" s="275" t="s">
        <v>211</v>
      </c>
      <c r="C2969" s="627">
        <v>14</v>
      </c>
      <c r="D2969" s="627"/>
      <c r="E2969" s="627">
        <v>4</v>
      </c>
      <c r="F2969" s="627"/>
      <c r="G2969" s="276">
        <v>18</v>
      </c>
      <c r="H2969" s="275" t="s">
        <v>210</v>
      </c>
      <c r="I2969" s="627">
        <v>10</v>
      </c>
      <c r="J2969" s="627"/>
      <c r="K2969" s="279">
        <v>7</v>
      </c>
      <c r="L2969" s="276">
        <v>17</v>
      </c>
      <c r="M2969" s="275" t="s">
        <v>209</v>
      </c>
      <c r="N2969" s="279">
        <v>13</v>
      </c>
      <c r="O2969" s="627">
        <v>15</v>
      </c>
      <c r="P2969" s="627"/>
      <c r="Q2969" s="627">
        <v>28</v>
      </c>
      <c r="R2969" s="628"/>
      <c r="S2969" s="275" t="s">
        <v>208</v>
      </c>
      <c r="T2969" s="627">
        <v>0</v>
      </c>
      <c r="U2969" s="627"/>
      <c r="V2969" s="279">
        <v>1</v>
      </c>
      <c r="W2969" s="627">
        <v>1</v>
      </c>
      <c r="X2969" s="628"/>
    </row>
    <row r="2970" spans="2:24" s="50" customFormat="1">
      <c r="B2970" s="275" t="s">
        <v>207</v>
      </c>
      <c r="C2970" s="627">
        <v>9</v>
      </c>
      <c r="D2970" s="627"/>
      <c r="E2970" s="627">
        <v>4</v>
      </c>
      <c r="F2970" s="627"/>
      <c r="G2970" s="276">
        <v>13</v>
      </c>
      <c r="H2970" s="275" t="s">
        <v>206</v>
      </c>
      <c r="I2970" s="627">
        <v>13</v>
      </c>
      <c r="J2970" s="627"/>
      <c r="K2970" s="279">
        <v>15</v>
      </c>
      <c r="L2970" s="276">
        <v>28</v>
      </c>
      <c r="M2970" s="275" t="s">
        <v>205</v>
      </c>
      <c r="N2970" s="279">
        <v>11</v>
      </c>
      <c r="O2970" s="627">
        <v>11</v>
      </c>
      <c r="P2970" s="627"/>
      <c r="Q2970" s="627">
        <v>22</v>
      </c>
      <c r="R2970" s="628"/>
      <c r="S2970" s="275" t="s">
        <v>204</v>
      </c>
      <c r="T2970" s="627">
        <v>0</v>
      </c>
      <c r="U2970" s="627"/>
      <c r="V2970" s="279">
        <v>0</v>
      </c>
      <c r="W2970" s="627">
        <v>0</v>
      </c>
      <c r="X2970" s="628"/>
    </row>
    <row r="2971" spans="2:24" s="50" customFormat="1">
      <c r="B2971" s="300" t="s">
        <v>203</v>
      </c>
      <c r="C2971" s="466">
        <v>11</v>
      </c>
      <c r="D2971" s="466"/>
      <c r="E2971" s="466">
        <v>8</v>
      </c>
      <c r="F2971" s="466"/>
      <c r="G2971" s="301">
        <v>19</v>
      </c>
      <c r="H2971" s="300" t="s">
        <v>202</v>
      </c>
      <c r="I2971" s="466">
        <v>16</v>
      </c>
      <c r="J2971" s="466"/>
      <c r="K2971" s="196">
        <v>11</v>
      </c>
      <c r="L2971" s="301">
        <v>27</v>
      </c>
      <c r="M2971" s="300" t="s">
        <v>201</v>
      </c>
      <c r="N2971" s="196">
        <v>10</v>
      </c>
      <c r="O2971" s="466">
        <v>11</v>
      </c>
      <c r="P2971" s="466"/>
      <c r="Q2971" s="466">
        <v>21</v>
      </c>
      <c r="R2971" s="618"/>
      <c r="S2971" s="300" t="s">
        <v>200</v>
      </c>
      <c r="T2971" s="466">
        <v>1</v>
      </c>
      <c r="U2971" s="466"/>
      <c r="V2971" s="196">
        <v>2</v>
      </c>
      <c r="W2971" s="466">
        <v>3</v>
      </c>
      <c r="X2971" s="618"/>
    </row>
    <row r="2972" spans="2:24" s="50" customFormat="1">
      <c r="B2972" s="275" t="s">
        <v>199</v>
      </c>
      <c r="C2972" s="627">
        <v>7</v>
      </c>
      <c r="D2972" s="627"/>
      <c r="E2972" s="627">
        <v>8</v>
      </c>
      <c r="F2972" s="627"/>
      <c r="G2972" s="276">
        <v>15</v>
      </c>
      <c r="H2972" s="275" t="s">
        <v>198</v>
      </c>
      <c r="I2972" s="627">
        <v>12</v>
      </c>
      <c r="J2972" s="627"/>
      <c r="K2972" s="279">
        <v>17</v>
      </c>
      <c r="L2972" s="276">
        <v>29</v>
      </c>
      <c r="M2972" s="275" t="s">
        <v>197</v>
      </c>
      <c r="N2972" s="279">
        <v>10</v>
      </c>
      <c r="O2972" s="627">
        <v>12</v>
      </c>
      <c r="P2972" s="627"/>
      <c r="Q2972" s="627">
        <v>22</v>
      </c>
      <c r="R2972" s="628"/>
      <c r="S2972" s="297" t="s">
        <v>196</v>
      </c>
      <c r="T2972" s="629">
        <v>0</v>
      </c>
      <c r="U2972" s="629"/>
      <c r="V2972" s="299">
        <v>0</v>
      </c>
      <c r="W2972" s="629">
        <v>0</v>
      </c>
      <c r="X2972" s="630"/>
    </row>
    <row r="2973" spans="2:24" s="50" customFormat="1">
      <c r="B2973" s="275" t="s">
        <v>195</v>
      </c>
      <c r="C2973" s="627">
        <v>9</v>
      </c>
      <c r="D2973" s="627"/>
      <c r="E2973" s="627">
        <v>8</v>
      </c>
      <c r="F2973" s="627"/>
      <c r="G2973" s="276">
        <v>17</v>
      </c>
      <c r="H2973" s="275" t="s">
        <v>194</v>
      </c>
      <c r="I2973" s="627">
        <v>16</v>
      </c>
      <c r="J2973" s="627"/>
      <c r="K2973" s="279">
        <v>15</v>
      </c>
      <c r="L2973" s="276">
        <v>31</v>
      </c>
      <c r="M2973" s="275" t="s">
        <v>193</v>
      </c>
      <c r="N2973" s="279">
        <v>6</v>
      </c>
      <c r="O2973" s="627">
        <v>11</v>
      </c>
      <c r="P2973" s="627"/>
      <c r="Q2973" s="627">
        <v>17</v>
      </c>
      <c r="R2973" s="628"/>
      <c r="S2973" s="275" t="s">
        <v>192</v>
      </c>
      <c r="T2973" s="627">
        <v>0</v>
      </c>
      <c r="U2973" s="627"/>
      <c r="V2973" s="279">
        <v>1</v>
      </c>
      <c r="W2973" s="627">
        <v>1</v>
      </c>
      <c r="X2973" s="628"/>
    </row>
    <row r="2974" spans="2:24" s="50" customFormat="1">
      <c r="B2974" s="275" t="s">
        <v>191</v>
      </c>
      <c r="C2974" s="627">
        <v>9</v>
      </c>
      <c r="D2974" s="627"/>
      <c r="E2974" s="627">
        <v>5</v>
      </c>
      <c r="F2974" s="627"/>
      <c r="G2974" s="276">
        <v>14</v>
      </c>
      <c r="H2974" s="275" t="s">
        <v>190</v>
      </c>
      <c r="I2974" s="627">
        <v>6</v>
      </c>
      <c r="J2974" s="627"/>
      <c r="K2974" s="279">
        <v>11</v>
      </c>
      <c r="L2974" s="276">
        <v>17</v>
      </c>
      <c r="M2974" s="275" t="s">
        <v>189</v>
      </c>
      <c r="N2974" s="279">
        <v>4</v>
      </c>
      <c r="O2974" s="627">
        <v>4</v>
      </c>
      <c r="P2974" s="627"/>
      <c r="Q2974" s="627">
        <v>8</v>
      </c>
      <c r="R2974" s="628"/>
      <c r="S2974" s="275" t="s">
        <v>188</v>
      </c>
      <c r="T2974" s="627">
        <v>0</v>
      </c>
      <c r="U2974" s="627"/>
      <c r="V2974" s="279">
        <v>0</v>
      </c>
      <c r="W2974" s="627">
        <v>0</v>
      </c>
      <c r="X2974" s="628"/>
    </row>
    <row r="2975" spans="2:24" s="50" customFormat="1">
      <c r="B2975" s="275" t="s">
        <v>187</v>
      </c>
      <c r="C2975" s="627">
        <v>10</v>
      </c>
      <c r="D2975" s="627"/>
      <c r="E2975" s="627">
        <v>5</v>
      </c>
      <c r="F2975" s="627"/>
      <c r="G2975" s="276">
        <v>15</v>
      </c>
      <c r="H2975" s="275" t="s">
        <v>186</v>
      </c>
      <c r="I2975" s="627">
        <v>15</v>
      </c>
      <c r="J2975" s="627"/>
      <c r="K2975" s="279">
        <v>8</v>
      </c>
      <c r="L2975" s="276">
        <v>23</v>
      </c>
      <c r="M2975" s="275" t="s">
        <v>185</v>
      </c>
      <c r="N2975" s="279">
        <v>7</v>
      </c>
      <c r="O2975" s="627">
        <v>8</v>
      </c>
      <c r="P2975" s="627"/>
      <c r="Q2975" s="627">
        <v>15</v>
      </c>
      <c r="R2975" s="628"/>
      <c r="S2975" s="275" t="s">
        <v>184</v>
      </c>
      <c r="T2975" s="627">
        <v>0</v>
      </c>
      <c r="U2975" s="627"/>
      <c r="V2975" s="279">
        <v>0</v>
      </c>
      <c r="W2975" s="627">
        <v>0</v>
      </c>
      <c r="X2975" s="628"/>
    </row>
    <row r="2976" spans="2:24" s="50" customFormat="1" ht="14.25" thickBot="1">
      <c r="B2976" s="277" t="s">
        <v>183</v>
      </c>
      <c r="C2976" s="632">
        <v>8</v>
      </c>
      <c r="D2976" s="632"/>
      <c r="E2976" s="632">
        <v>8</v>
      </c>
      <c r="F2976" s="632"/>
      <c r="G2976" s="278">
        <v>16</v>
      </c>
      <c r="H2976" s="277" t="s">
        <v>182</v>
      </c>
      <c r="I2976" s="632">
        <v>14</v>
      </c>
      <c r="J2976" s="632"/>
      <c r="K2976" s="280">
        <v>9</v>
      </c>
      <c r="L2976" s="278">
        <v>23</v>
      </c>
      <c r="M2976" s="277" t="s">
        <v>181</v>
      </c>
      <c r="N2976" s="280">
        <v>5</v>
      </c>
      <c r="O2976" s="632">
        <v>2</v>
      </c>
      <c r="P2976" s="632"/>
      <c r="Q2976" s="632">
        <v>7</v>
      </c>
      <c r="R2976" s="647"/>
      <c r="S2976" s="300" t="s">
        <v>180</v>
      </c>
      <c r="T2976" s="466">
        <v>0</v>
      </c>
      <c r="U2976" s="466"/>
      <c r="V2976" s="196">
        <v>0</v>
      </c>
      <c r="W2976" s="466">
        <v>0</v>
      </c>
      <c r="X2976" s="618"/>
    </row>
    <row r="2977" spans="2:24" s="50" customFormat="1" ht="14.25" thickBot="1">
      <c r="F2977" s="643" t="s">
        <v>179</v>
      </c>
      <c r="G2977" s="643"/>
      <c r="H2977" s="643"/>
      <c r="I2977" s="643"/>
      <c r="S2977" s="297" t="s">
        <v>178</v>
      </c>
      <c r="T2977" s="629">
        <v>0</v>
      </c>
      <c r="U2977" s="629"/>
      <c r="V2977" s="299">
        <v>1</v>
      </c>
      <c r="W2977" s="629">
        <v>1</v>
      </c>
      <c r="X2977" s="630"/>
    </row>
    <row r="2978" spans="2:24" s="50" customFormat="1">
      <c r="B2978" s="281" t="s">
        <v>177</v>
      </c>
      <c r="C2978" s="634">
        <f>SUM(C2952:D2956)</f>
        <v>37</v>
      </c>
      <c r="D2978" s="634"/>
      <c r="E2978" s="634">
        <f>SUM(E2952:F2956)</f>
        <v>53</v>
      </c>
      <c r="F2978" s="634"/>
      <c r="G2978" s="282">
        <f>SUM(C2978:F2978)</f>
        <v>90</v>
      </c>
      <c r="H2978" s="281" t="s">
        <v>176</v>
      </c>
      <c r="I2978" s="633">
        <f>SUM(N2952:N2956)</f>
        <v>42</v>
      </c>
      <c r="J2978" s="633"/>
      <c r="K2978" s="287">
        <f>SUM(O2952:P2956)</f>
        <v>44</v>
      </c>
      <c r="L2978" s="282">
        <f t="shared" ref="L2978:L2984" si="488">SUM(H2978:K2978)</f>
        <v>86</v>
      </c>
      <c r="M2978" s="268" t="s">
        <v>175</v>
      </c>
      <c r="N2978" s="290">
        <f>SUM(T2977:U2982)</f>
        <v>0</v>
      </c>
      <c r="O2978" s="634">
        <f>SUM(V2977:V2981)</f>
        <v>1</v>
      </c>
      <c r="P2978" s="634"/>
      <c r="Q2978" s="634">
        <f t="shared" ref="Q2978:Q2979" si="489">SUM(M2978:P2978)</f>
        <v>1</v>
      </c>
      <c r="R2978" s="644">
        <f t="shared" ref="R2978:R2979" si="490">SUM(N2978:Q2978)</f>
        <v>2</v>
      </c>
      <c r="S2978" s="275" t="s">
        <v>174</v>
      </c>
      <c r="T2978" s="627">
        <v>0</v>
      </c>
      <c r="U2978" s="627"/>
      <c r="V2978" s="279">
        <v>0</v>
      </c>
      <c r="W2978" s="627">
        <v>0</v>
      </c>
      <c r="X2978" s="628"/>
    </row>
    <row r="2979" spans="2:24" s="50" customFormat="1" ht="14.25" thickBot="1">
      <c r="B2979" s="283" t="s">
        <v>173</v>
      </c>
      <c r="C2979" s="645">
        <f>SUM(C2957:D2961)</f>
        <v>46</v>
      </c>
      <c r="D2979" s="645"/>
      <c r="E2979" s="645">
        <f>SUM(E2957:F2961)</f>
        <v>49</v>
      </c>
      <c r="F2979" s="645"/>
      <c r="G2979" s="284">
        <f t="shared" ref="G2979:G2987" si="491">SUM(C2979:F2979)</f>
        <v>95</v>
      </c>
      <c r="H2979" s="283" t="s">
        <v>172</v>
      </c>
      <c r="I2979" s="648">
        <f>SUM(N2957:N2961)</f>
        <v>38</v>
      </c>
      <c r="J2979" s="648"/>
      <c r="K2979" s="288">
        <f>SUM(O2957:P2961)</f>
        <v>38</v>
      </c>
      <c r="L2979" s="284">
        <f t="shared" si="488"/>
        <v>76</v>
      </c>
      <c r="M2979" s="269" t="s">
        <v>159</v>
      </c>
      <c r="N2979" s="291">
        <f>T2982</f>
        <v>0</v>
      </c>
      <c r="O2979" s="641">
        <f>V2982</f>
        <v>0</v>
      </c>
      <c r="P2979" s="641"/>
      <c r="Q2979" s="641">
        <f t="shared" si="489"/>
        <v>0</v>
      </c>
      <c r="R2979" s="660">
        <f t="shared" si="490"/>
        <v>0</v>
      </c>
      <c r="S2979" s="275" t="s">
        <v>171</v>
      </c>
      <c r="T2979" s="627">
        <v>0</v>
      </c>
      <c r="U2979" s="627"/>
      <c r="V2979" s="279">
        <v>0</v>
      </c>
      <c r="W2979" s="627">
        <v>0</v>
      </c>
      <c r="X2979" s="628"/>
    </row>
    <row r="2980" spans="2:24" s="50" customFormat="1" ht="14.25" thickBot="1">
      <c r="B2980" s="283" t="s">
        <v>170</v>
      </c>
      <c r="C2980" s="645">
        <f>SUM(C2962:D2966)</f>
        <v>36</v>
      </c>
      <c r="D2980" s="645"/>
      <c r="E2980" s="645">
        <f>SUM(E2962:F2966)</f>
        <v>37</v>
      </c>
      <c r="F2980" s="645"/>
      <c r="G2980" s="284">
        <f t="shared" si="491"/>
        <v>73</v>
      </c>
      <c r="H2980" s="283" t="s">
        <v>169</v>
      </c>
      <c r="I2980" s="648">
        <f>SUM(N2962:N2966)</f>
        <v>39</v>
      </c>
      <c r="J2980" s="648"/>
      <c r="K2980" s="288">
        <f>SUM(O2962:P2966)</f>
        <v>48</v>
      </c>
      <c r="L2980" s="284">
        <f t="shared" si="488"/>
        <v>87</v>
      </c>
      <c r="S2980" s="275" t="s">
        <v>168</v>
      </c>
      <c r="T2980" s="627">
        <v>0</v>
      </c>
      <c r="U2980" s="627"/>
      <c r="V2980" s="279">
        <v>0</v>
      </c>
      <c r="W2980" s="627">
        <v>0</v>
      </c>
      <c r="X2980" s="628"/>
    </row>
    <row r="2981" spans="2:24" s="50" customFormat="1">
      <c r="B2981" s="283" t="s">
        <v>167</v>
      </c>
      <c r="C2981" s="645">
        <f>SUM(C2967:D2971)</f>
        <v>51</v>
      </c>
      <c r="D2981" s="645"/>
      <c r="E2981" s="645">
        <f>SUM(E2967:F2971)</f>
        <v>33</v>
      </c>
      <c r="F2981" s="645"/>
      <c r="G2981" s="284">
        <f t="shared" si="491"/>
        <v>84</v>
      </c>
      <c r="H2981" s="283" t="s">
        <v>166</v>
      </c>
      <c r="I2981" s="648">
        <f>SUM(N2967:N2971)</f>
        <v>55</v>
      </c>
      <c r="J2981" s="648"/>
      <c r="K2981" s="288">
        <f>SUM(O2967:P2971)</f>
        <v>56</v>
      </c>
      <c r="L2981" s="284">
        <f t="shared" si="488"/>
        <v>111</v>
      </c>
      <c r="M2981" s="639" t="s">
        <v>165</v>
      </c>
      <c r="N2981" s="635">
        <f>SUM(I2981:J2987,N2978:N2979)</f>
        <v>143</v>
      </c>
      <c r="O2981" s="635">
        <f>SUM(K2981:K2987,O2978:P2979)</f>
        <v>179</v>
      </c>
      <c r="P2981" s="635"/>
      <c r="Q2981" s="635">
        <f t="shared" ref="Q2981:Q2982" si="492">SUM(M2981:P2981)</f>
        <v>322</v>
      </c>
      <c r="R2981" s="637">
        <f t="shared" ref="R2981:R2982" si="493">SUM(N2981:Q2981)</f>
        <v>644</v>
      </c>
      <c r="S2981" s="300" t="s">
        <v>164</v>
      </c>
      <c r="T2981" s="302">
        <v>0</v>
      </c>
      <c r="U2981" s="302">
        <v>0</v>
      </c>
      <c r="V2981" s="302">
        <v>0</v>
      </c>
      <c r="W2981" s="466">
        <v>0</v>
      </c>
      <c r="X2981" s="618"/>
    </row>
    <row r="2982" spans="2:24" s="50" customFormat="1" ht="14.25" thickBot="1">
      <c r="B2982" s="283" t="s">
        <v>163</v>
      </c>
      <c r="C2982" s="645">
        <f>SUM(C2972:D2976)</f>
        <v>43</v>
      </c>
      <c r="D2982" s="645"/>
      <c r="E2982" s="645">
        <f>SUM(E2972:F2976)</f>
        <v>34</v>
      </c>
      <c r="F2982" s="645"/>
      <c r="G2982" s="284">
        <f t="shared" si="491"/>
        <v>77</v>
      </c>
      <c r="H2982" s="283" t="s">
        <v>162</v>
      </c>
      <c r="I2982" s="648">
        <f>SUM(N2972:N2976)</f>
        <v>32</v>
      </c>
      <c r="J2982" s="648"/>
      <c r="K2982" s="288">
        <f>SUM(O2972:P2976)</f>
        <v>37</v>
      </c>
      <c r="L2982" s="284">
        <f t="shared" si="488"/>
        <v>69</v>
      </c>
      <c r="M2982" s="640"/>
      <c r="N2982" s="636"/>
      <c r="O2982" s="636"/>
      <c r="P2982" s="636"/>
      <c r="Q2982" s="636">
        <f t="shared" si="492"/>
        <v>0</v>
      </c>
      <c r="R2982" s="638">
        <f t="shared" si="493"/>
        <v>0</v>
      </c>
      <c r="S2982" s="277" t="s">
        <v>159</v>
      </c>
      <c r="T2982" s="632">
        <v>0</v>
      </c>
      <c r="U2982" s="632"/>
      <c r="V2982" s="280">
        <v>0</v>
      </c>
      <c r="W2982" s="632">
        <v>0</v>
      </c>
      <c r="X2982" s="647"/>
    </row>
    <row r="2983" spans="2:24" s="50" customFormat="1" ht="14.25" thickBot="1">
      <c r="B2983" s="283" t="s">
        <v>158</v>
      </c>
      <c r="C2983" s="645">
        <f>SUM(I2952:J2956)</f>
        <v>41</v>
      </c>
      <c r="D2983" s="645"/>
      <c r="E2983" s="645">
        <f>SUM(K2952:K2956)</f>
        <v>38</v>
      </c>
      <c r="F2983" s="645"/>
      <c r="G2983" s="284">
        <f t="shared" si="491"/>
        <v>79</v>
      </c>
      <c r="H2983" s="283" t="s">
        <v>157</v>
      </c>
      <c r="I2983" s="648">
        <f>SUM(T2952:U2956)</f>
        <v>30</v>
      </c>
      <c r="J2983" s="648"/>
      <c r="K2983" s="288">
        <f>SUM(V2952:V2956)</f>
        <v>40</v>
      </c>
      <c r="L2983" s="284">
        <f t="shared" si="488"/>
        <v>70</v>
      </c>
      <c r="M2983" s="292" t="s">
        <v>161</v>
      </c>
      <c r="N2983" s="319"/>
      <c r="O2983" s="320"/>
      <c r="P2983" s="649">
        <f>Q2981/Q2985*100</f>
        <v>21.087098886705959</v>
      </c>
      <c r="Q2983" s="650"/>
      <c r="R2983" s="271" t="s">
        <v>160</v>
      </c>
    </row>
    <row r="2984" spans="2:24" s="50" customFormat="1" ht="14.25" thickBot="1">
      <c r="B2984" s="283" t="s">
        <v>156</v>
      </c>
      <c r="C2984" s="645">
        <f>SUM(I2957:J2961)</f>
        <v>43</v>
      </c>
      <c r="D2984" s="645"/>
      <c r="E2984" s="645">
        <f>SUM(K2957:K2961)</f>
        <v>43</v>
      </c>
      <c r="F2984" s="645"/>
      <c r="G2984" s="284">
        <f t="shared" si="491"/>
        <v>86</v>
      </c>
      <c r="H2984" s="283" t="s">
        <v>155</v>
      </c>
      <c r="I2984" s="648">
        <f>SUM(T2957:U2961)</f>
        <v>18</v>
      </c>
      <c r="J2984" s="648"/>
      <c r="K2984" s="288">
        <f>SUM(V2957:V2961)</f>
        <v>25</v>
      </c>
      <c r="L2984" s="284">
        <f t="shared" si="488"/>
        <v>43</v>
      </c>
    </row>
    <row r="2985" spans="2:24" s="50" customFormat="1">
      <c r="B2985" s="283" t="s">
        <v>154</v>
      </c>
      <c r="C2985" s="645">
        <f>SUM(I2962:J2966)</f>
        <v>54</v>
      </c>
      <c r="D2985" s="645"/>
      <c r="E2985" s="645">
        <f>SUM(K2962:K2966)</f>
        <v>60</v>
      </c>
      <c r="F2985" s="645"/>
      <c r="G2985" s="284">
        <f t="shared" si="491"/>
        <v>114</v>
      </c>
      <c r="H2985" s="283" t="s">
        <v>153</v>
      </c>
      <c r="I2985" s="648">
        <f>SUM(T2962:U2966)</f>
        <v>6</v>
      </c>
      <c r="J2985" s="648"/>
      <c r="K2985" s="288">
        <f>SUM(V2962:V2966)</f>
        <v>11</v>
      </c>
      <c r="L2985" s="284">
        <f>SUM(H2985:K2985)</f>
        <v>17</v>
      </c>
      <c r="M2985" s="639" t="s">
        <v>152</v>
      </c>
      <c r="N2985" s="635">
        <f>SUM(C2978:D2987,I2978:J2987,N2978:N2979)</f>
        <v>749</v>
      </c>
      <c r="O2985" s="635">
        <f>SUM(E2978:F2987,K2978:K2987,O2978:P2979)</f>
        <v>778</v>
      </c>
      <c r="P2985" s="635"/>
      <c r="Q2985" s="635">
        <f>SUM(N2985:P2986)</f>
        <v>1527</v>
      </c>
      <c r="R2985" s="637"/>
      <c r="S2985" s="651" t="s">
        <v>151</v>
      </c>
      <c r="T2985" s="623">
        <v>40</v>
      </c>
      <c r="U2985" s="623"/>
      <c r="V2985" s="623">
        <v>42</v>
      </c>
      <c r="W2985" s="623">
        <v>41</v>
      </c>
      <c r="X2985" s="625"/>
    </row>
    <row r="2986" spans="2:24" s="50" customFormat="1" ht="14.25" thickBot="1">
      <c r="B2986" s="283" t="s">
        <v>150</v>
      </c>
      <c r="C2986" s="645">
        <f>SUM(I2967:J2971)</f>
        <v>73</v>
      </c>
      <c r="D2986" s="645"/>
      <c r="E2986" s="645">
        <f>SUM(K2967:K2971)</f>
        <v>62</v>
      </c>
      <c r="F2986" s="645"/>
      <c r="G2986" s="284">
        <f t="shared" si="491"/>
        <v>135</v>
      </c>
      <c r="H2986" s="283" t="s">
        <v>149</v>
      </c>
      <c r="I2986" s="648">
        <f>SUM(T2967:U2971)</f>
        <v>2</v>
      </c>
      <c r="J2986" s="648"/>
      <c r="K2986" s="288">
        <f>SUM(V2967:V2971)</f>
        <v>8</v>
      </c>
      <c r="L2986" s="284">
        <f t="shared" ref="L2986:L2987" si="494">SUM(H2986:K2986)</f>
        <v>10</v>
      </c>
      <c r="M2986" s="640"/>
      <c r="N2986" s="636"/>
      <c r="O2986" s="636"/>
      <c r="P2986" s="636"/>
      <c r="Q2986" s="636"/>
      <c r="R2986" s="638"/>
      <c r="S2986" s="652"/>
      <c r="T2986" s="624"/>
      <c r="U2986" s="624"/>
      <c r="V2986" s="624"/>
      <c r="W2986" s="624"/>
      <c r="X2986" s="626"/>
    </row>
    <row r="2987" spans="2:24" s="50" customFormat="1" ht="14.25" thickBot="1">
      <c r="B2987" s="285" t="s">
        <v>148</v>
      </c>
      <c r="C2987" s="641">
        <f>SUM(I2972:J2976)</f>
        <v>63</v>
      </c>
      <c r="D2987" s="641"/>
      <c r="E2987" s="641">
        <f>SUM(K2972:K2976)</f>
        <v>60</v>
      </c>
      <c r="F2987" s="641"/>
      <c r="G2987" s="286">
        <f t="shared" si="491"/>
        <v>123</v>
      </c>
      <c r="H2987" s="285" t="s">
        <v>147</v>
      </c>
      <c r="I2987" s="653">
        <f>SUM(T2972:U2976)</f>
        <v>0</v>
      </c>
      <c r="J2987" s="653"/>
      <c r="K2987" s="289">
        <f>SUM(V2972:V2976)</f>
        <v>1</v>
      </c>
      <c r="L2987" s="286">
        <f t="shared" si="494"/>
        <v>1</v>
      </c>
      <c r="M2987" s="269" t="s">
        <v>7</v>
      </c>
      <c r="N2987" s="306"/>
      <c r="O2987" s="306"/>
      <c r="P2987" s="306"/>
      <c r="Q2987" s="661">
        <f>字別人口!Q162</f>
        <v>673</v>
      </c>
      <c r="R2987" s="662"/>
      <c r="S2987" s="643" t="s">
        <v>146</v>
      </c>
      <c r="T2987" s="643"/>
      <c r="U2987" s="643"/>
      <c r="V2987" s="643"/>
      <c r="W2987" s="169">
        <v>71</v>
      </c>
      <c r="X2987" s="107">
        <v>74</v>
      </c>
    </row>
    <row r="2989" spans="2:24" s="50" customFormat="1"/>
    <row r="2990" spans="2:24" s="50" customFormat="1" ht="13.5" customHeight="1">
      <c r="B2990" s="643" t="s">
        <v>1</v>
      </c>
      <c r="C2990" s="643"/>
      <c r="D2990" s="643" t="s">
        <v>2</v>
      </c>
      <c r="E2990" s="643"/>
      <c r="F2990" s="643"/>
      <c r="G2990" s="643"/>
      <c r="H2990" s="643"/>
      <c r="I2990" s="643"/>
      <c r="J2990" s="631" t="s">
        <v>338</v>
      </c>
      <c r="K2990" s="631"/>
      <c r="L2990" s="631"/>
      <c r="M2990" s="631"/>
      <c r="N2990" s="631"/>
      <c r="O2990" s="631"/>
      <c r="P2990" s="631"/>
      <c r="U2990" s="193" t="str">
        <f>$U$2</f>
        <v>平成29年11月30日</v>
      </c>
      <c r="V2990" s="193"/>
      <c r="W2990" s="193"/>
      <c r="X2990" s="193" t="s">
        <v>0</v>
      </c>
    </row>
    <row r="2991" spans="2:24" s="50" customFormat="1" ht="13.5" customHeight="1">
      <c r="B2991" s="643" t="s">
        <v>282</v>
      </c>
      <c r="C2991" s="643"/>
      <c r="D2991" s="643" t="s">
        <v>71</v>
      </c>
      <c r="E2991" s="643"/>
      <c r="F2991" s="643"/>
      <c r="G2991" s="643"/>
      <c r="H2991" s="260"/>
      <c r="I2991" s="260"/>
      <c r="J2991" s="631"/>
      <c r="K2991" s="631"/>
      <c r="L2991" s="631"/>
      <c r="M2991" s="631"/>
      <c r="N2991" s="631"/>
      <c r="O2991" s="631"/>
      <c r="P2991" s="631"/>
      <c r="U2991" s="193" t="str">
        <f>$U$3</f>
        <v>平成29年12月 1日</v>
      </c>
      <c r="V2991" s="193"/>
      <c r="W2991" s="193"/>
      <c r="X2991" s="193" t="s">
        <v>3</v>
      </c>
    </row>
    <row r="2992" spans="2:24" s="50" customFormat="1" ht="13.5" customHeight="1" thickBot="1">
      <c r="J2992" s="273"/>
      <c r="K2992" s="273"/>
      <c r="L2992" s="273"/>
      <c r="M2992" s="273"/>
      <c r="N2992" s="273"/>
      <c r="O2992" s="273"/>
      <c r="P2992" s="273"/>
      <c r="U2992" s="260"/>
      <c r="X2992" s="260"/>
    </row>
    <row r="2993" spans="2:24" s="50" customFormat="1">
      <c r="B2993" s="294" t="s">
        <v>280</v>
      </c>
      <c r="C2993" s="642" t="s">
        <v>4</v>
      </c>
      <c r="D2993" s="642"/>
      <c r="E2993" s="642" t="s">
        <v>5</v>
      </c>
      <c r="F2993" s="642"/>
      <c r="G2993" s="295" t="s">
        <v>6</v>
      </c>
      <c r="H2993" s="294" t="s">
        <v>280</v>
      </c>
      <c r="I2993" s="642" t="s">
        <v>4</v>
      </c>
      <c r="J2993" s="642"/>
      <c r="K2993" s="296" t="s">
        <v>5</v>
      </c>
      <c r="L2993" s="295" t="s">
        <v>6</v>
      </c>
      <c r="M2993" s="294" t="s">
        <v>280</v>
      </c>
      <c r="N2993" s="296" t="s">
        <v>4</v>
      </c>
      <c r="O2993" s="642" t="s">
        <v>5</v>
      </c>
      <c r="P2993" s="642"/>
      <c r="Q2993" s="642" t="s">
        <v>6</v>
      </c>
      <c r="R2993" s="646"/>
      <c r="S2993" s="294" t="s">
        <v>280</v>
      </c>
      <c r="T2993" s="642" t="s">
        <v>4</v>
      </c>
      <c r="U2993" s="642"/>
      <c r="V2993" s="296" t="s">
        <v>5</v>
      </c>
      <c r="W2993" s="642" t="s">
        <v>6</v>
      </c>
      <c r="X2993" s="646"/>
    </row>
    <row r="2994" spans="2:24" s="50" customFormat="1">
      <c r="B2994" s="297" t="s">
        <v>279</v>
      </c>
      <c r="C2994" s="629">
        <v>9</v>
      </c>
      <c r="D2994" s="629"/>
      <c r="E2994" s="629">
        <v>1</v>
      </c>
      <c r="F2994" s="629"/>
      <c r="G2994" s="298">
        <v>10</v>
      </c>
      <c r="H2994" s="297" t="s">
        <v>278</v>
      </c>
      <c r="I2994" s="629">
        <v>5</v>
      </c>
      <c r="J2994" s="629"/>
      <c r="K2994" s="299">
        <v>6</v>
      </c>
      <c r="L2994" s="298">
        <v>11</v>
      </c>
      <c r="M2994" s="297" t="s">
        <v>277</v>
      </c>
      <c r="N2994" s="299">
        <v>2</v>
      </c>
      <c r="O2994" s="629">
        <v>5</v>
      </c>
      <c r="P2994" s="629"/>
      <c r="Q2994" s="629">
        <v>7</v>
      </c>
      <c r="R2994" s="630"/>
      <c r="S2994" s="297" t="s">
        <v>276</v>
      </c>
      <c r="T2994" s="629">
        <v>2</v>
      </c>
      <c r="U2994" s="629"/>
      <c r="V2994" s="299">
        <v>0</v>
      </c>
      <c r="W2994" s="629">
        <v>2</v>
      </c>
      <c r="X2994" s="630"/>
    </row>
    <row r="2995" spans="2:24" s="50" customFormat="1">
      <c r="B2995" s="275" t="s">
        <v>275</v>
      </c>
      <c r="C2995" s="627">
        <v>7</v>
      </c>
      <c r="D2995" s="627"/>
      <c r="E2995" s="627">
        <v>7</v>
      </c>
      <c r="F2995" s="627"/>
      <c r="G2995" s="276">
        <v>14</v>
      </c>
      <c r="H2995" s="275" t="s">
        <v>274</v>
      </c>
      <c r="I2995" s="627">
        <v>8</v>
      </c>
      <c r="J2995" s="627"/>
      <c r="K2995" s="279">
        <v>5</v>
      </c>
      <c r="L2995" s="276">
        <v>13</v>
      </c>
      <c r="M2995" s="275" t="s">
        <v>273</v>
      </c>
      <c r="N2995" s="279">
        <v>1</v>
      </c>
      <c r="O2995" s="627">
        <v>4</v>
      </c>
      <c r="P2995" s="627"/>
      <c r="Q2995" s="627">
        <v>5</v>
      </c>
      <c r="R2995" s="628"/>
      <c r="S2995" s="275" t="s">
        <v>272</v>
      </c>
      <c r="T2995" s="627">
        <v>6</v>
      </c>
      <c r="U2995" s="627"/>
      <c r="V2995" s="279">
        <v>4</v>
      </c>
      <c r="W2995" s="627">
        <v>10</v>
      </c>
      <c r="X2995" s="628"/>
    </row>
    <row r="2996" spans="2:24" s="50" customFormat="1">
      <c r="B2996" s="275" t="s">
        <v>271</v>
      </c>
      <c r="C2996" s="627">
        <v>6</v>
      </c>
      <c r="D2996" s="627"/>
      <c r="E2996" s="627">
        <v>8</v>
      </c>
      <c r="F2996" s="627"/>
      <c r="G2996" s="276">
        <v>14</v>
      </c>
      <c r="H2996" s="275" t="s">
        <v>270</v>
      </c>
      <c r="I2996" s="627">
        <v>4</v>
      </c>
      <c r="J2996" s="627"/>
      <c r="K2996" s="279">
        <v>3</v>
      </c>
      <c r="L2996" s="276">
        <v>7</v>
      </c>
      <c r="M2996" s="275" t="s">
        <v>269</v>
      </c>
      <c r="N2996" s="279">
        <v>7</v>
      </c>
      <c r="O2996" s="627">
        <v>7</v>
      </c>
      <c r="P2996" s="627"/>
      <c r="Q2996" s="627">
        <v>14</v>
      </c>
      <c r="R2996" s="628"/>
      <c r="S2996" s="275" t="s">
        <v>268</v>
      </c>
      <c r="T2996" s="627">
        <v>2</v>
      </c>
      <c r="U2996" s="627"/>
      <c r="V2996" s="279">
        <v>3</v>
      </c>
      <c r="W2996" s="627">
        <v>5</v>
      </c>
      <c r="X2996" s="628"/>
    </row>
    <row r="2997" spans="2:24" s="50" customFormat="1">
      <c r="B2997" s="275" t="s">
        <v>267</v>
      </c>
      <c r="C2997" s="627">
        <v>11</v>
      </c>
      <c r="D2997" s="627"/>
      <c r="E2997" s="627">
        <v>6</v>
      </c>
      <c r="F2997" s="627"/>
      <c r="G2997" s="276">
        <v>17</v>
      </c>
      <c r="H2997" s="275" t="s">
        <v>266</v>
      </c>
      <c r="I2997" s="627">
        <v>3</v>
      </c>
      <c r="J2997" s="627"/>
      <c r="K2997" s="279">
        <v>9</v>
      </c>
      <c r="L2997" s="276">
        <v>12</v>
      </c>
      <c r="M2997" s="275" t="s">
        <v>265</v>
      </c>
      <c r="N2997" s="279">
        <v>3</v>
      </c>
      <c r="O2997" s="627">
        <v>5</v>
      </c>
      <c r="P2997" s="627"/>
      <c r="Q2997" s="627">
        <v>8</v>
      </c>
      <c r="R2997" s="628"/>
      <c r="S2997" s="275" t="s">
        <v>264</v>
      </c>
      <c r="T2997" s="627">
        <v>4</v>
      </c>
      <c r="U2997" s="627"/>
      <c r="V2997" s="279">
        <v>5</v>
      </c>
      <c r="W2997" s="627">
        <v>9</v>
      </c>
      <c r="X2997" s="628"/>
    </row>
    <row r="2998" spans="2:24" s="50" customFormat="1">
      <c r="B2998" s="300" t="s">
        <v>263</v>
      </c>
      <c r="C2998" s="466">
        <v>4</v>
      </c>
      <c r="D2998" s="466"/>
      <c r="E2998" s="466">
        <v>3</v>
      </c>
      <c r="F2998" s="466"/>
      <c r="G2998" s="301">
        <v>7</v>
      </c>
      <c r="H2998" s="300" t="s">
        <v>262</v>
      </c>
      <c r="I2998" s="466">
        <v>8</v>
      </c>
      <c r="J2998" s="466"/>
      <c r="K2998" s="196">
        <v>6</v>
      </c>
      <c r="L2998" s="301">
        <v>14</v>
      </c>
      <c r="M2998" s="300" t="s">
        <v>261</v>
      </c>
      <c r="N2998" s="196">
        <v>4</v>
      </c>
      <c r="O2998" s="466">
        <v>1</v>
      </c>
      <c r="P2998" s="466"/>
      <c r="Q2998" s="466">
        <v>5</v>
      </c>
      <c r="R2998" s="618"/>
      <c r="S2998" s="300" t="s">
        <v>260</v>
      </c>
      <c r="T2998" s="466">
        <v>2</v>
      </c>
      <c r="U2998" s="466"/>
      <c r="V2998" s="196">
        <v>3</v>
      </c>
      <c r="W2998" s="466">
        <v>5</v>
      </c>
      <c r="X2998" s="618"/>
    </row>
    <row r="2999" spans="2:24" s="50" customFormat="1">
      <c r="B2999" s="275" t="s">
        <v>259</v>
      </c>
      <c r="C2999" s="627">
        <v>3</v>
      </c>
      <c r="D2999" s="627"/>
      <c r="E2999" s="627">
        <v>5</v>
      </c>
      <c r="F2999" s="627"/>
      <c r="G2999" s="276">
        <v>8</v>
      </c>
      <c r="H2999" s="275" t="s">
        <v>258</v>
      </c>
      <c r="I2999" s="627">
        <v>4</v>
      </c>
      <c r="J2999" s="627"/>
      <c r="K2999" s="279">
        <v>8</v>
      </c>
      <c r="L2999" s="276">
        <v>12</v>
      </c>
      <c r="M2999" s="275" t="s">
        <v>257</v>
      </c>
      <c r="N2999" s="279">
        <v>5</v>
      </c>
      <c r="O2999" s="627">
        <v>4</v>
      </c>
      <c r="P2999" s="627"/>
      <c r="Q2999" s="627">
        <v>9</v>
      </c>
      <c r="R2999" s="628"/>
      <c r="S2999" s="275" t="s">
        <v>256</v>
      </c>
      <c r="T2999" s="627">
        <v>1</v>
      </c>
      <c r="U2999" s="627"/>
      <c r="V2999" s="279">
        <v>3</v>
      </c>
      <c r="W2999" s="627">
        <v>4</v>
      </c>
      <c r="X2999" s="628"/>
    </row>
    <row r="3000" spans="2:24" s="50" customFormat="1">
      <c r="B3000" s="275" t="s">
        <v>255</v>
      </c>
      <c r="C3000" s="627">
        <v>9</v>
      </c>
      <c r="D3000" s="627"/>
      <c r="E3000" s="627">
        <v>4</v>
      </c>
      <c r="F3000" s="627"/>
      <c r="G3000" s="276">
        <v>13</v>
      </c>
      <c r="H3000" s="275" t="s">
        <v>254</v>
      </c>
      <c r="I3000" s="627">
        <v>5</v>
      </c>
      <c r="J3000" s="627"/>
      <c r="K3000" s="279">
        <v>8</v>
      </c>
      <c r="L3000" s="276">
        <v>13</v>
      </c>
      <c r="M3000" s="275" t="s">
        <v>253</v>
      </c>
      <c r="N3000" s="279">
        <v>4</v>
      </c>
      <c r="O3000" s="627">
        <v>8</v>
      </c>
      <c r="P3000" s="627"/>
      <c r="Q3000" s="627">
        <v>12</v>
      </c>
      <c r="R3000" s="628"/>
      <c r="S3000" s="275" t="s">
        <v>252</v>
      </c>
      <c r="T3000" s="627">
        <v>4</v>
      </c>
      <c r="U3000" s="627"/>
      <c r="V3000" s="279">
        <v>2</v>
      </c>
      <c r="W3000" s="627">
        <v>6</v>
      </c>
      <c r="X3000" s="628"/>
    </row>
    <row r="3001" spans="2:24" s="50" customFormat="1">
      <c r="B3001" s="275" t="s">
        <v>251</v>
      </c>
      <c r="C3001" s="627">
        <v>8</v>
      </c>
      <c r="D3001" s="627"/>
      <c r="E3001" s="627">
        <v>2</v>
      </c>
      <c r="F3001" s="627"/>
      <c r="G3001" s="276">
        <v>10</v>
      </c>
      <c r="H3001" s="275" t="s">
        <v>250</v>
      </c>
      <c r="I3001" s="627">
        <v>9</v>
      </c>
      <c r="J3001" s="627"/>
      <c r="K3001" s="279">
        <v>10</v>
      </c>
      <c r="L3001" s="276">
        <v>19</v>
      </c>
      <c r="M3001" s="275" t="s">
        <v>249</v>
      </c>
      <c r="N3001" s="279">
        <v>4</v>
      </c>
      <c r="O3001" s="627">
        <v>6</v>
      </c>
      <c r="P3001" s="627"/>
      <c r="Q3001" s="627">
        <v>10</v>
      </c>
      <c r="R3001" s="628"/>
      <c r="S3001" s="275" t="s">
        <v>248</v>
      </c>
      <c r="T3001" s="627">
        <v>0</v>
      </c>
      <c r="U3001" s="627"/>
      <c r="V3001" s="279">
        <v>2</v>
      </c>
      <c r="W3001" s="627">
        <v>2</v>
      </c>
      <c r="X3001" s="628"/>
    </row>
    <row r="3002" spans="2:24" s="50" customFormat="1">
      <c r="B3002" s="275" t="s">
        <v>247</v>
      </c>
      <c r="C3002" s="627">
        <v>5</v>
      </c>
      <c r="D3002" s="627"/>
      <c r="E3002" s="627">
        <v>6</v>
      </c>
      <c r="F3002" s="627"/>
      <c r="G3002" s="276">
        <v>11</v>
      </c>
      <c r="H3002" s="275" t="s">
        <v>246</v>
      </c>
      <c r="I3002" s="627">
        <v>9</v>
      </c>
      <c r="J3002" s="627"/>
      <c r="K3002" s="279">
        <v>4</v>
      </c>
      <c r="L3002" s="276">
        <v>13</v>
      </c>
      <c r="M3002" s="275" t="s">
        <v>245</v>
      </c>
      <c r="N3002" s="279">
        <v>4</v>
      </c>
      <c r="O3002" s="627">
        <v>5</v>
      </c>
      <c r="P3002" s="627"/>
      <c r="Q3002" s="627">
        <v>9</v>
      </c>
      <c r="R3002" s="628"/>
      <c r="S3002" s="275" t="s">
        <v>244</v>
      </c>
      <c r="T3002" s="627">
        <v>3</v>
      </c>
      <c r="U3002" s="627"/>
      <c r="V3002" s="279">
        <v>3</v>
      </c>
      <c r="W3002" s="627">
        <v>6</v>
      </c>
      <c r="X3002" s="628"/>
    </row>
    <row r="3003" spans="2:24" s="50" customFormat="1">
      <c r="B3003" s="300" t="s">
        <v>243</v>
      </c>
      <c r="C3003" s="466">
        <v>6</v>
      </c>
      <c r="D3003" s="466"/>
      <c r="E3003" s="466">
        <v>3</v>
      </c>
      <c r="F3003" s="466"/>
      <c r="G3003" s="301">
        <v>9</v>
      </c>
      <c r="H3003" s="300" t="s">
        <v>242</v>
      </c>
      <c r="I3003" s="466">
        <v>6</v>
      </c>
      <c r="J3003" s="466"/>
      <c r="K3003" s="196">
        <v>6</v>
      </c>
      <c r="L3003" s="301">
        <v>12</v>
      </c>
      <c r="M3003" s="300" t="s">
        <v>241</v>
      </c>
      <c r="N3003" s="196">
        <v>8</v>
      </c>
      <c r="O3003" s="466">
        <v>6</v>
      </c>
      <c r="P3003" s="466"/>
      <c r="Q3003" s="466">
        <v>14</v>
      </c>
      <c r="R3003" s="618"/>
      <c r="S3003" s="300" t="s">
        <v>240</v>
      </c>
      <c r="T3003" s="466">
        <v>1</v>
      </c>
      <c r="U3003" s="466"/>
      <c r="V3003" s="196">
        <v>2</v>
      </c>
      <c r="W3003" s="466">
        <v>3</v>
      </c>
      <c r="X3003" s="618"/>
    </row>
    <row r="3004" spans="2:24" s="50" customFormat="1">
      <c r="B3004" s="275" t="s">
        <v>239</v>
      </c>
      <c r="C3004" s="627">
        <v>8</v>
      </c>
      <c r="D3004" s="627"/>
      <c r="E3004" s="627">
        <v>5</v>
      </c>
      <c r="F3004" s="627"/>
      <c r="G3004" s="276">
        <v>13</v>
      </c>
      <c r="H3004" s="275" t="s">
        <v>238</v>
      </c>
      <c r="I3004" s="627">
        <v>8</v>
      </c>
      <c r="J3004" s="627"/>
      <c r="K3004" s="279">
        <v>9</v>
      </c>
      <c r="L3004" s="276">
        <v>17</v>
      </c>
      <c r="M3004" s="275" t="s">
        <v>237</v>
      </c>
      <c r="N3004" s="279">
        <v>3</v>
      </c>
      <c r="O3004" s="627">
        <v>6</v>
      </c>
      <c r="P3004" s="627"/>
      <c r="Q3004" s="627">
        <v>9</v>
      </c>
      <c r="R3004" s="628"/>
      <c r="S3004" s="275" t="s">
        <v>236</v>
      </c>
      <c r="T3004" s="627">
        <v>3</v>
      </c>
      <c r="U3004" s="627"/>
      <c r="V3004" s="279">
        <v>3</v>
      </c>
      <c r="W3004" s="627">
        <v>6</v>
      </c>
      <c r="X3004" s="628"/>
    </row>
    <row r="3005" spans="2:24" s="50" customFormat="1">
      <c r="B3005" s="275" t="s">
        <v>235</v>
      </c>
      <c r="C3005" s="627">
        <v>2</v>
      </c>
      <c r="D3005" s="627"/>
      <c r="E3005" s="627">
        <v>7</v>
      </c>
      <c r="F3005" s="627"/>
      <c r="G3005" s="276">
        <v>9</v>
      </c>
      <c r="H3005" s="275" t="s">
        <v>234</v>
      </c>
      <c r="I3005" s="627">
        <v>8</v>
      </c>
      <c r="J3005" s="627"/>
      <c r="K3005" s="279">
        <v>6</v>
      </c>
      <c r="L3005" s="276">
        <v>14</v>
      </c>
      <c r="M3005" s="275" t="s">
        <v>233</v>
      </c>
      <c r="N3005" s="279">
        <v>4</v>
      </c>
      <c r="O3005" s="627">
        <v>6</v>
      </c>
      <c r="P3005" s="627"/>
      <c r="Q3005" s="627">
        <v>10</v>
      </c>
      <c r="R3005" s="628"/>
      <c r="S3005" s="275" t="s">
        <v>232</v>
      </c>
      <c r="T3005" s="627">
        <v>1</v>
      </c>
      <c r="U3005" s="627"/>
      <c r="V3005" s="279">
        <v>0</v>
      </c>
      <c r="W3005" s="627">
        <v>1</v>
      </c>
      <c r="X3005" s="628"/>
    </row>
    <row r="3006" spans="2:24" s="50" customFormat="1">
      <c r="B3006" s="275" t="s">
        <v>231</v>
      </c>
      <c r="C3006" s="627">
        <v>4</v>
      </c>
      <c r="D3006" s="627"/>
      <c r="E3006" s="627">
        <v>3</v>
      </c>
      <c r="F3006" s="627"/>
      <c r="G3006" s="276">
        <v>7</v>
      </c>
      <c r="H3006" s="275" t="s">
        <v>230</v>
      </c>
      <c r="I3006" s="627">
        <v>11</v>
      </c>
      <c r="J3006" s="627"/>
      <c r="K3006" s="279">
        <v>6</v>
      </c>
      <c r="L3006" s="276">
        <v>17</v>
      </c>
      <c r="M3006" s="275" t="s">
        <v>229</v>
      </c>
      <c r="N3006" s="279">
        <v>4</v>
      </c>
      <c r="O3006" s="627">
        <v>4</v>
      </c>
      <c r="P3006" s="627"/>
      <c r="Q3006" s="627">
        <v>8</v>
      </c>
      <c r="R3006" s="628"/>
      <c r="S3006" s="275" t="s">
        <v>228</v>
      </c>
      <c r="T3006" s="627">
        <v>3</v>
      </c>
      <c r="U3006" s="627"/>
      <c r="V3006" s="279">
        <v>0</v>
      </c>
      <c r="W3006" s="627">
        <v>3</v>
      </c>
      <c r="X3006" s="628"/>
    </row>
    <row r="3007" spans="2:24" s="50" customFormat="1">
      <c r="B3007" s="275" t="s">
        <v>227</v>
      </c>
      <c r="C3007" s="627">
        <v>4</v>
      </c>
      <c r="D3007" s="627"/>
      <c r="E3007" s="627">
        <v>5</v>
      </c>
      <c r="F3007" s="627"/>
      <c r="G3007" s="276">
        <v>9</v>
      </c>
      <c r="H3007" s="275" t="s">
        <v>226</v>
      </c>
      <c r="I3007" s="627">
        <v>1</v>
      </c>
      <c r="J3007" s="627"/>
      <c r="K3007" s="279">
        <v>2</v>
      </c>
      <c r="L3007" s="276">
        <v>3</v>
      </c>
      <c r="M3007" s="275" t="s">
        <v>225</v>
      </c>
      <c r="N3007" s="279">
        <v>5</v>
      </c>
      <c r="O3007" s="627">
        <v>12</v>
      </c>
      <c r="P3007" s="627"/>
      <c r="Q3007" s="627">
        <v>17</v>
      </c>
      <c r="R3007" s="628"/>
      <c r="S3007" s="275" t="s">
        <v>224</v>
      </c>
      <c r="T3007" s="627">
        <v>2</v>
      </c>
      <c r="U3007" s="627"/>
      <c r="V3007" s="279">
        <v>2</v>
      </c>
      <c r="W3007" s="627">
        <v>4</v>
      </c>
      <c r="X3007" s="628"/>
    </row>
    <row r="3008" spans="2:24" s="50" customFormat="1">
      <c r="B3008" s="300" t="s">
        <v>223</v>
      </c>
      <c r="C3008" s="466">
        <v>3</v>
      </c>
      <c r="D3008" s="466"/>
      <c r="E3008" s="466">
        <v>3</v>
      </c>
      <c r="F3008" s="466"/>
      <c r="G3008" s="301">
        <v>6</v>
      </c>
      <c r="H3008" s="300" t="s">
        <v>222</v>
      </c>
      <c r="I3008" s="466">
        <v>10</v>
      </c>
      <c r="J3008" s="466"/>
      <c r="K3008" s="196">
        <v>11</v>
      </c>
      <c r="L3008" s="301">
        <v>21</v>
      </c>
      <c r="M3008" s="300" t="s">
        <v>221</v>
      </c>
      <c r="N3008" s="196">
        <v>9</v>
      </c>
      <c r="O3008" s="466">
        <v>5</v>
      </c>
      <c r="P3008" s="466"/>
      <c r="Q3008" s="466">
        <v>14</v>
      </c>
      <c r="R3008" s="618"/>
      <c r="S3008" s="300" t="s">
        <v>220</v>
      </c>
      <c r="T3008" s="466">
        <v>0</v>
      </c>
      <c r="U3008" s="466"/>
      <c r="V3008" s="196">
        <v>4</v>
      </c>
      <c r="W3008" s="466">
        <v>4</v>
      </c>
      <c r="X3008" s="618"/>
    </row>
    <row r="3009" spans="2:24" s="50" customFormat="1">
      <c r="B3009" s="275" t="s">
        <v>219</v>
      </c>
      <c r="C3009" s="627">
        <v>8</v>
      </c>
      <c r="D3009" s="627"/>
      <c r="E3009" s="627">
        <v>6</v>
      </c>
      <c r="F3009" s="627"/>
      <c r="G3009" s="276">
        <v>14</v>
      </c>
      <c r="H3009" s="275" t="s">
        <v>218</v>
      </c>
      <c r="I3009" s="627">
        <v>7</v>
      </c>
      <c r="J3009" s="627"/>
      <c r="K3009" s="279">
        <v>7</v>
      </c>
      <c r="L3009" s="276">
        <v>14</v>
      </c>
      <c r="M3009" s="275" t="s">
        <v>217</v>
      </c>
      <c r="N3009" s="279">
        <v>8</v>
      </c>
      <c r="O3009" s="627">
        <v>7</v>
      </c>
      <c r="P3009" s="627"/>
      <c r="Q3009" s="627">
        <v>15</v>
      </c>
      <c r="R3009" s="628"/>
      <c r="S3009" s="275" t="s">
        <v>216</v>
      </c>
      <c r="T3009" s="627">
        <v>0</v>
      </c>
      <c r="U3009" s="627"/>
      <c r="V3009" s="279">
        <v>1</v>
      </c>
      <c r="W3009" s="627">
        <v>1</v>
      </c>
      <c r="X3009" s="628"/>
    </row>
    <row r="3010" spans="2:24" s="50" customFormat="1">
      <c r="B3010" s="275" t="s">
        <v>215</v>
      </c>
      <c r="C3010" s="627">
        <v>4</v>
      </c>
      <c r="D3010" s="627"/>
      <c r="E3010" s="627">
        <v>5</v>
      </c>
      <c r="F3010" s="627"/>
      <c r="G3010" s="276">
        <v>9</v>
      </c>
      <c r="H3010" s="275" t="s">
        <v>214</v>
      </c>
      <c r="I3010" s="627">
        <v>6</v>
      </c>
      <c r="J3010" s="627"/>
      <c r="K3010" s="279">
        <v>3</v>
      </c>
      <c r="L3010" s="276">
        <v>9</v>
      </c>
      <c r="M3010" s="275" t="s">
        <v>213</v>
      </c>
      <c r="N3010" s="279">
        <v>2</v>
      </c>
      <c r="O3010" s="627">
        <v>14</v>
      </c>
      <c r="P3010" s="627"/>
      <c r="Q3010" s="627">
        <v>16</v>
      </c>
      <c r="R3010" s="628"/>
      <c r="S3010" s="275" t="s">
        <v>212</v>
      </c>
      <c r="T3010" s="627">
        <v>1</v>
      </c>
      <c r="U3010" s="627"/>
      <c r="V3010" s="279">
        <v>0</v>
      </c>
      <c r="W3010" s="627">
        <v>1</v>
      </c>
      <c r="X3010" s="628"/>
    </row>
    <row r="3011" spans="2:24" s="50" customFormat="1">
      <c r="B3011" s="275" t="s">
        <v>211</v>
      </c>
      <c r="C3011" s="627">
        <v>5</v>
      </c>
      <c r="D3011" s="627"/>
      <c r="E3011" s="627">
        <v>4</v>
      </c>
      <c r="F3011" s="627"/>
      <c r="G3011" s="276">
        <v>9</v>
      </c>
      <c r="H3011" s="275" t="s">
        <v>210</v>
      </c>
      <c r="I3011" s="627">
        <v>12</v>
      </c>
      <c r="J3011" s="627"/>
      <c r="K3011" s="279">
        <v>7</v>
      </c>
      <c r="L3011" s="276">
        <v>19</v>
      </c>
      <c r="M3011" s="275" t="s">
        <v>209</v>
      </c>
      <c r="N3011" s="279">
        <v>2</v>
      </c>
      <c r="O3011" s="627">
        <v>2</v>
      </c>
      <c r="P3011" s="627"/>
      <c r="Q3011" s="627">
        <v>4</v>
      </c>
      <c r="R3011" s="628"/>
      <c r="S3011" s="275" t="s">
        <v>208</v>
      </c>
      <c r="T3011" s="627">
        <v>0</v>
      </c>
      <c r="U3011" s="627"/>
      <c r="V3011" s="279">
        <v>2</v>
      </c>
      <c r="W3011" s="627">
        <v>2</v>
      </c>
      <c r="X3011" s="628"/>
    </row>
    <row r="3012" spans="2:24" s="50" customFormat="1">
      <c r="B3012" s="275" t="s">
        <v>207</v>
      </c>
      <c r="C3012" s="627">
        <v>4</v>
      </c>
      <c r="D3012" s="627"/>
      <c r="E3012" s="627">
        <v>3</v>
      </c>
      <c r="F3012" s="627"/>
      <c r="G3012" s="276">
        <v>7</v>
      </c>
      <c r="H3012" s="275" t="s">
        <v>206</v>
      </c>
      <c r="I3012" s="627">
        <v>7</v>
      </c>
      <c r="J3012" s="627"/>
      <c r="K3012" s="279">
        <v>9</v>
      </c>
      <c r="L3012" s="276">
        <v>16</v>
      </c>
      <c r="M3012" s="275" t="s">
        <v>205</v>
      </c>
      <c r="N3012" s="279">
        <v>8</v>
      </c>
      <c r="O3012" s="627">
        <v>3</v>
      </c>
      <c r="P3012" s="627"/>
      <c r="Q3012" s="627">
        <v>11</v>
      </c>
      <c r="R3012" s="628"/>
      <c r="S3012" s="275" t="s">
        <v>204</v>
      </c>
      <c r="T3012" s="627">
        <v>0</v>
      </c>
      <c r="U3012" s="627"/>
      <c r="V3012" s="279">
        <v>0</v>
      </c>
      <c r="W3012" s="627">
        <v>0</v>
      </c>
      <c r="X3012" s="628"/>
    </row>
    <row r="3013" spans="2:24" s="50" customFormat="1">
      <c r="B3013" s="300" t="s">
        <v>203</v>
      </c>
      <c r="C3013" s="466">
        <v>4</v>
      </c>
      <c r="D3013" s="466"/>
      <c r="E3013" s="466">
        <v>2</v>
      </c>
      <c r="F3013" s="466"/>
      <c r="G3013" s="301">
        <v>6</v>
      </c>
      <c r="H3013" s="300" t="s">
        <v>202</v>
      </c>
      <c r="I3013" s="466">
        <v>6</v>
      </c>
      <c r="J3013" s="466"/>
      <c r="K3013" s="196">
        <v>8</v>
      </c>
      <c r="L3013" s="301">
        <v>14</v>
      </c>
      <c r="M3013" s="300" t="s">
        <v>201</v>
      </c>
      <c r="N3013" s="196">
        <v>7</v>
      </c>
      <c r="O3013" s="466">
        <v>4</v>
      </c>
      <c r="P3013" s="466"/>
      <c r="Q3013" s="466">
        <v>11</v>
      </c>
      <c r="R3013" s="618"/>
      <c r="S3013" s="300" t="s">
        <v>200</v>
      </c>
      <c r="T3013" s="466">
        <v>0</v>
      </c>
      <c r="U3013" s="466"/>
      <c r="V3013" s="196">
        <v>0</v>
      </c>
      <c r="W3013" s="466">
        <v>0</v>
      </c>
      <c r="X3013" s="618"/>
    </row>
    <row r="3014" spans="2:24" s="50" customFormat="1">
      <c r="B3014" s="275" t="s">
        <v>199</v>
      </c>
      <c r="C3014" s="627">
        <v>8</v>
      </c>
      <c r="D3014" s="627"/>
      <c r="E3014" s="627">
        <v>7</v>
      </c>
      <c r="F3014" s="627"/>
      <c r="G3014" s="276">
        <v>15</v>
      </c>
      <c r="H3014" s="275" t="s">
        <v>198</v>
      </c>
      <c r="I3014" s="627">
        <v>2</v>
      </c>
      <c r="J3014" s="627"/>
      <c r="K3014" s="279">
        <v>6</v>
      </c>
      <c r="L3014" s="276">
        <v>8</v>
      </c>
      <c r="M3014" s="275" t="s">
        <v>197</v>
      </c>
      <c r="N3014" s="279">
        <v>4</v>
      </c>
      <c r="O3014" s="627">
        <v>3</v>
      </c>
      <c r="P3014" s="627"/>
      <c r="Q3014" s="627">
        <v>7</v>
      </c>
      <c r="R3014" s="628"/>
      <c r="S3014" s="297" t="s">
        <v>196</v>
      </c>
      <c r="T3014" s="629">
        <v>0</v>
      </c>
      <c r="U3014" s="629"/>
      <c r="V3014" s="299">
        <v>0</v>
      </c>
      <c r="W3014" s="629">
        <v>0</v>
      </c>
      <c r="X3014" s="630"/>
    </row>
    <row r="3015" spans="2:24" s="50" customFormat="1">
      <c r="B3015" s="275" t="s">
        <v>195</v>
      </c>
      <c r="C3015" s="627">
        <v>2</v>
      </c>
      <c r="D3015" s="627"/>
      <c r="E3015" s="627">
        <v>0</v>
      </c>
      <c r="F3015" s="627"/>
      <c r="G3015" s="276">
        <v>2</v>
      </c>
      <c r="H3015" s="275" t="s">
        <v>194</v>
      </c>
      <c r="I3015" s="627">
        <v>9</v>
      </c>
      <c r="J3015" s="627"/>
      <c r="K3015" s="279">
        <v>4</v>
      </c>
      <c r="L3015" s="276">
        <v>13</v>
      </c>
      <c r="M3015" s="275" t="s">
        <v>193</v>
      </c>
      <c r="N3015" s="279">
        <v>2</v>
      </c>
      <c r="O3015" s="627">
        <v>4</v>
      </c>
      <c r="P3015" s="627"/>
      <c r="Q3015" s="627">
        <v>6</v>
      </c>
      <c r="R3015" s="628"/>
      <c r="S3015" s="275" t="s">
        <v>192</v>
      </c>
      <c r="T3015" s="627">
        <v>0</v>
      </c>
      <c r="U3015" s="627"/>
      <c r="V3015" s="279">
        <v>2</v>
      </c>
      <c r="W3015" s="627">
        <v>2</v>
      </c>
      <c r="X3015" s="628"/>
    </row>
    <row r="3016" spans="2:24" s="50" customFormat="1">
      <c r="B3016" s="275" t="s">
        <v>191</v>
      </c>
      <c r="C3016" s="627">
        <v>2</v>
      </c>
      <c r="D3016" s="627"/>
      <c r="E3016" s="627">
        <v>5</v>
      </c>
      <c r="F3016" s="627"/>
      <c r="G3016" s="276">
        <v>7</v>
      </c>
      <c r="H3016" s="275" t="s">
        <v>190</v>
      </c>
      <c r="I3016" s="627">
        <v>3</v>
      </c>
      <c r="J3016" s="627"/>
      <c r="K3016" s="279">
        <v>3</v>
      </c>
      <c r="L3016" s="276">
        <v>6</v>
      </c>
      <c r="M3016" s="275" t="s">
        <v>189</v>
      </c>
      <c r="N3016" s="279">
        <v>4</v>
      </c>
      <c r="O3016" s="627">
        <v>3</v>
      </c>
      <c r="P3016" s="627"/>
      <c r="Q3016" s="627">
        <v>7</v>
      </c>
      <c r="R3016" s="628"/>
      <c r="S3016" s="275" t="s">
        <v>188</v>
      </c>
      <c r="T3016" s="627">
        <v>0</v>
      </c>
      <c r="U3016" s="627"/>
      <c r="V3016" s="279">
        <v>0</v>
      </c>
      <c r="W3016" s="627">
        <v>0</v>
      </c>
      <c r="X3016" s="628"/>
    </row>
    <row r="3017" spans="2:24" s="50" customFormat="1">
      <c r="B3017" s="275" t="s">
        <v>187</v>
      </c>
      <c r="C3017" s="627">
        <v>2</v>
      </c>
      <c r="D3017" s="627"/>
      <c r="E3017" s="627">
        <v>4</v>
      </c>
      <c r="F3017" s="627"/>
      <c r="G3017" s="276">
        <v>6</v>
      </c>
      <c r="H3017" s="275" t="s">
        <v>186</v>
      </c>
      <c r="I3017" s="627">
        <v>7</v>
      </c>
      <c r="J3017" s="627"/>
      <c r="K3017" s="279">
        <v>3</v>
      </c>
      <c r="L3017" s="276">
        <v>10</v>
      </c>
      <c r="M3017" s="275" t="s">
        <v>185</v>
      </c>
      <c r="N3017" s="279">
        <v>2</v>
      </c>
      <c r="O3017" s="627">
        <v>2</v>
      </c>
      <c r="P3017" s="627"/>
      <c r="Q3017" s="627">
        <v>4</v>
      </c>
      <c r="R3017" s="628"/>
      <c r="S3017" s="275" t="s">
        <v>184</v>
      </c>
      <c r="T3017" s="627">
        <v>0</v>
      </c>
      <c r="U3017" s="627"/>
      <c r="V3017" s="279">
        <v>1</v>
      </c>
      <c r="W3017" s="627">
        <v>1</v>
      </c>
      <c r="X3017" s="628"/>
    </row>
    <row r="3018" spans="2:24" s="50" customFormat="1" ht="14.25" thickBot="1">
      <c r="B3018" s="277" t="s">
        <v>183</v>
      </c>
      <c r="C3018" s="632">
        <v>3</v>
      </c>
      <c r="D3018" s="632"/>
      <c r="E3018" s="632">
        <v>1</v>
      </c>
      <c r="F3018" s="632"/>
      <c r="G3018" s="278">
        <v>4</v>
      </c>
      <c r="H3018" s="277" t="s">
        <v>182</v>
      </c>
      <c r="I3018" s="632">
        <v>6</v>
      </c>
      <c r="J3018" s="632"/>
      <c r="K3018" s="280">
        <v>7</v>
      </c>
      <c r="L3018" s="278">
        <v>13</v>
      </c>
      <c r="M3018" s="277" t="s">
        <v>181</v>
      </c>
      <c r="N3018" s="280">
        <v>1</v>
      </c>
      <c r="O3018" s="632">
        <v>5</v>
      </c>
      <c r="P3018" s="632"/>
      <c r="Q3018" s="632">
        <v>6</v>
      </c>
      <c r="R3018" s="647"/>
      <c r="S3018" s="300" t="s">
        <v>180</v>
      </c>
      <c r="T3018" s="466">
        <v>0</v>
      </c>
      <c r="U3018" s="466"/>
      <c r="V3018" s="196">
        <v>0</v>
      </c>
      <c r="W3018" s="466">
        <v>0</v>
      </c>
      <c r="X3018" s="618"/>
    </row>
    <row r="3019" spans="2:24" s="50" customFormat="1" ht="14.25" thickBot="1">
      <c r="F3019" s="643" t="s">
        <v>179</v>
      </c>
      <c r="G3019" s="643"/>
      <c r="H3019" s="643"/>
      <c r="I3019" s="643"/>
      <c r="S3019" s="297" t="s">
        <v>178</v>
      </c>
      <c r="T3019" s="629">
        <v>0</v>
      </c>
      <c r="U3019" s="629"/>
      <c r="V3019" s="299">
        <v>0</v>
      </c>
      <c r="W3019" s="629">
        <v>0</v>
      </c>
      <c r="X3019" s="630"/>
    </row>
    <row r="3020" spans="2:24" s="50" customFormat="1">
      <c r="B3020" s="281" t="s">
        <v>177</v>
      </c>
      <c r="C3020" s="634">
        <f>SUM(C2994:D2998)</f>
        <v>37</v>
      </c>
      <c r="D3020" s="634"/>
      <c r="E3020" s="634">
        <f>SUM(E2994:F2998)</f>
        <v>25</v>
      </c>
      <c r="F3020" s="634"/>
      <c r="G3020" s="282">
        <f>SUM(C3020:F3020)</f>
        <v>62</v>
      </c>
      <c r="H3020" s="281" t="s">
        <v>176</v>
      </c>
      <c r="I3020" s="633">
        <f>SUM(N2994:N2998)</f>
        <v>17</v>
      </c>
      <c r="J3020" s="633"/>
      <c r="K3020" s="287">
        <f>SUM(O2994:P2998)</f>
        <v>22</v>
      </c>
      <c r="L3020" s="282">
        <f t="shared" ref="L3020:L3026" si="495">SUM(H3020:K3020)</f>
        <v>39</v>
      </c>
      <c r="M3020" s="268" t="s">
        <v>175</v>
      </c>
      <c r="N3020" s="290">
        <f>SUM(T3019:U3024)</f>
        <v>0</v>
      </c>
      <c r="O3020" s="634">
        <f>SUM(V3019:V3023)</f>
        <v>0</v>
      </c>
      <c r="P3020" s="634"/>
      <c r="Q3020" s="634">
        <f t="shared" ref="Q3020:Q3021" si="496">SUM(M3020:P3020)</f>
        <v>0</v>
      </c>
      <c r="R3020" s="644">
        <f t="shared" ref="R3020:R3021" si="497">SUM(N3020:Q3020)</f>
        <v>0</v>
      </c>
      <c r="S3020" s="275" t="s">
        <v>174</v>
      </c>
      <c r="T3020" s="627">
        <v>0</v>
      </c>
      <c r="U3020" s="627"/>
      <c r="V3020" s="279">
        <v>0</v>
      </c>
      <c r="W3020" s="627">
        <v>0</v>
      </c>
      <c r="X3020" s="628"/>
    </row>
    <row r="3021" spans="2:24" s="50" customFormat="1" ht="14.25" thickBot="1">
      <c r="B3021" s="283" t="s">
        <v>173</v>
      </c>
      <c r="C3021" s="645">
        <f>SUM(C2999:D3003)</f>
        <v>31</v>
      </c>
      <c r="D3021" s="645"/>
      <c r="E3021" s="645">
        <f>SUM(E2999:F3003)</f>
        <v>20</v>
      </c>
      <c r="F3021" s="645"/>
      <c r="G3021" s="284">
        <f t="shared" ref="G3021:G3029" si="498">SUM(C3021:F3021)</f>
        <v>51</v>
      </c>
      <c r="H3021" s="283" t="s">
        <v>172</v>
      </c>
      <c r="I3021" s="648">
        <f>SUM(N2999:N3003)</f>
        <v>25</v>
      </c>
      <c r="J3021" s="648"/>
      <c r="K3021" s="288">
        <f>SUM(O2999:P3003)</f>
        <v>29</v>
      </c>
      <c r="L3021" s="284">
        <f t="shared" si="495"/>
        <v>54</v>
      </c>
      <c r="M3021" s="269" t="s">
        <v>159</v>
      </c>
      <c r="N3021" s="291">
        <f>T3024</f>
        <v>0</v>
      </c>
      <c r="O3021" s="641">
        <f>V3024</f>
        <v>0</v>
      </c>
      <c r="P3021" s="641"/>
      <c r="Q3021" s="641">
        <f t="shared" si="496"/>
        <v>0</v>
      </c>
      <c r="R3021" s="660">
        <f t="shared" si="497"/>
        <v>0</v>
      </c>
      <c r="S3021" s="275" t="s">
        <v>171</v>
      </c>
      <c r="T3021" s="627">
        <v>0</v>
      </c>
      <c r="U3021" s="627"/>
      <c r="V3021" s="279">
        <v>0</v>
      </c>
      <c r="W3021" s="627">
        <v>0</v>
      </c>
      <c r="X3021" s="628"/>
    </row>
    <row r="3022" spans="2:24" s="50" customFormat="1" ht="14.25" thickBot="1">
      <c r="B3022" s="283" t="s">
        <v>170</v>
      </c>
      <c r="C3022" s="645">
        <f>SUM(C3004:D3008)</f>
        <v>21</v>
      </c>
      <c r="D3022" s="645"/>
      <c r="E3022" s="645">
        <f>SUM(E3004:F3008)</f>
        <v>23</v>
      </c>
      <c r="F3022" s="645"/>
      <c r="G3022" s="284">
        <f t="shared" si="498"/>
        <v>44</v>
      </c>
      <c r="H3022" s="283" t="s">
        <v>169</v>
      </c>
      <c r="I3022" s="648">
        <f>SUM(N3004:N3008)</f>
        <v>25</v>
      </c>
      <c r="J3022" s="648"/>
      <c r="K3022" s="288">
        <f>SUM(O3004:P3008)</f>
        <v>33</v>
      </c>
      <c r="L3022" s="284">
        <f t="shared" si="495"/>
        <v>58</v>
      </c>
      <c r="S3022" s="275" t="s">
        <v>168</v>
      </c>
      <c r="T3022" s="627">
        <v>0</v>
      </c>
      <c r="U3022" s="627"/>
      <c r="V3022" s="279">
        <v>0</v>
      </c>
      <c r="W3022" s="627">
        <v>0</v>
      </c>
      <c r="X3022" s="628"/>
    </row>
    <row r="3023" spans="2:24" s="50" customFormat="1">
      <c r="B3023" s="283" t="s">
        <v>167</v>
      </c>
      <c r="C3023" s="645">
        <f>SUM(C3009:D3013)</f>
        <v>25</v>
      </c>
      <c r="D3023" s="645"/>
      <c r="E3023" s="645">
        <f>SUM(E3009:F3013)</f>
        <v>20</v>
      </c>
      <c r="F3023" s="645"/>
      <c r="G3023" s="284">
        <f t="shared" si="498"/>
        <v>45</v>
      </c>
      <c r="H3023" s="283" t="s">
        <v>166</v>
      </c>
      <c r="I3023" s="648">
        <f>SUM(N3009:N3013)</f>
        <v>27</v>
      </c>
      <c r="J3023" s="648"/>
      <c r="K3023" s="288">
        <f>SUM(O3009:P3013)</f>
        <v>30</v>
      </c>
      <c r="L3023" s="284">
        <f t="shared" si="495"/>
        <v>57</v>
      </c>
      <c r="M3023" s="639" t="s">
        <v>165</v>
      </c>
      <c r="N3023" s="635">
        <f>SUM(I3023:J3029,N3020:N3021)</f>
        <v>75</v>
      </c>
      <c r="O3023" s="635">
        <f>SUM(K3023:K3029,O3020:P3021)</f>
        <v>89</v>
      </c>
      <c r="P3023" s="635"/>
      <c r="Q3023" s="635">
        <f t="shared" ref="Q3023:Q3024" si="499">SUM(M3023:P3023)</f>
        <v>164</v>
      </c>
      <c r="R3023" s="637">
        <f t="shared" ref="R3023:R3024" si="500">SUM(N3023:Q3023)</f>
        <v>328</v>
      </c>
      <c r="S3023" s="300" t="s">
        <v>164</v>
      </c>
      <c r="T3023" s="302">
        <v>0</v>
      </c>
      <c r="U3023" s="302">
        <v>0</v>
      </c>
      <c r="V3023" s="302">
        <v>0</v>
      </c>
      <c r="W3023" s="466">
        <v>0</v>
      </c>
      <c r="X3023" s="618"/>
    </row>
    <row r="3024" spans="2:24" s="50" customFormat="1" ht="14.25" thickBot="1">
      <c r="B3024" s="283" t="s">
        <v>163</v>
      </c>
      <c r="C3024" s="645">
        <f>SUM(C3014:D3018)</f>
        <v>17</v>
      </c>
      <c r="D3024" s="645"/>
      <c r="E3024" s="645">
        <f>SUM(E3014:F3018)</f>
        <v>17</v>
      </c>
      <c r="F3024" s="645"/>
      <c r="G3024" s="284">
        <f t="shared" si="498"/>
        <v>34</v>
      </c>
      <c r="H3024" s="283" t="s">
        <v>162</v>
      </c>
      <c r="I3024" s="648">
        <f>SUM(N3014:N3018)</f>
        <v>13</v>
      </c>
      <c r="J3024" s="648"/>
      <c r="K3024" s="288">
        <f>SUM(O3014:P3018)</f>
        <v>17</v>
      </c>
      <c r="L3024" s="284">
        <f t="shared" si="495"/>
        <v>30</v>
      </c>
      <c r="M3024" s="640"/>
      <c r="N3024" s="636"/>
      <c r="O3024" s="636"/>
      <c r="P3024" s="636"/>
      <c r="Q3024" s="636">
        <f t="shared" si="499"/>
        <v>0</v>
      </c>
      <c r="R3024" s="638">
        <f t="shared" si="500"/>
        <v>0</v>
      </c>
      <c r="S3024" s="277" t="s">
        <v>159</v>
      </c>
      <c r="T3024" s="632">
        <v>0</v>
      </c>
      <c r="U3024" s="632"/>
      <c r="V3024" s="280">
        <v>0</v>
      </c>
      <c r="W3024" s="632">
        <v>0</v>
      </c>
      <c r="X3024" s="647"/>
    </row>
    <row r="3025" spans="2:24" s="50" customFormat="1" ht="14.25" thickBot="1">
      <c r="B3025" s="283" t="s">
        <v>158</v>
      </c>
      <c r="C3025" s="645">
        <f>SUM(I2994:J2998)</f>
        <v>28</v>
      </c>
      <c r="D3025" s="645"/>
      <c r="E3025" s="645">
        <f>SUM(K2994:K2998)</f>
        <v>29</v>
      </c>
      <c r="F3025" s="645"/>
      <c r="G3025" s="284">
        <f t="shared" si="498"/>
        <v>57</v>
      </c>
      <c r="H3025" s="283" t="s">
        <v>157</v>
      </c>
      <c r="I3025" s="648">
        <f>SUM(T2994:U2998)</f>
        <v>16</v>
      </c>
      <c r="J3025" s="648"/>
      <c r="K3025" s="288">
        <f>SUM(V2994:V2998)</f>
        <v>15</v>
      </c>
      <c r="L3025" s="284">
        <f t="shared" si="495"/>
        <v>31</v>
      </c>
      <c r="M3025" s="292" t="s">
        <v>161</v>
      </c>
      <c r="N3025" s="319"/>
      <c r="O3025" s="320"/>
      <c r="P3025" s="649">
        <f>Q3023/Q3027*100</f>
        <v>18.828932261768085</v>
      </c>
      <c r="Q3025" s="650"/>
      <c r="R3025" s="271" t="s">
        <v>160</v>
      </c>
    </row>
    <row r="3026" spans="2:24" s="50" customFormat="1" ht="14.25" thickBot="1">
      <c r="B3026" s="283" t="s">
        <v>156</v>
      </c>
      <c r="C3026" s="645">
        <f>SUM(I2999:J3003)</f>
        <v>33</v>
      </c>
      <c r="D3026" s="645"/>
      <c r="E3026" s="645">
        <f>SUM(K2999:K3003)</f>
        <v>36</v>
      </c>
      <c r="F3026" s="645"/>
      <c r="G3026" s="284">
        <f t="shared" si="498"/>
        <v>69</v>
      </c>
      <c r="H3026" s="283" t="s">
        <v>155</v>
      </c>
      <c r="I3026" s="648">
        <f>SUM(T2999:U3003)</f>
        <v>9</v>
      </c>
      <c r="J3026" s="648"/>
      <c r="K3026" s="288">
        <f>SUM(V2999:V3003)</f>
        <v>12</v>
      </c>
      <c r="L3026" s="284">
        <f t="shared" si="495"/>
        <v>21</v>
      </c>
    </row>
    <row r="3027" spans="2:24" s="50" customFormat="1">
      <c r="B3027" s="283" t="s">
        <v>154</v>
      </c>
      <c r="C3027" s="645">
        <f>SUM(I3004:J3008)</f>
        <v>38</v>
      </c>
      <c r="D3027" s="645"/>
      <c r="E3027" s="645">
        <f>SUM(K3004:K3008)</f>
        <v>34</v>
      </c>
      <c r="F3027" s="645"/>
      <c r="G3027" s="284">
        <f t="shared" si="498"/>
        <v>72</v>
      </c>
      <c r="H3027" s="283" t="s">
        <v>153</v>
      </c>
      <c r="I3027" s="648">
        <f>SUM(T3004:U3008)</f>
        <v>9</v>
      </c>
      <c r="J3027" s="648"/>
      <c r="K3027" s="288">
        <f>SUM(V3004:V3008)</f>
        <v>9</v>
      </c>
      <c r="L3027" s="284">
        <f>SUM(H3027:K3027)</f>
        <v>18</v>
      </c>
      <c r="M3027" s="639" t="s">
        <v>152</v>
      </c>
      <c r="N3027" s="635">
        <f>SUM(C3020:D3029,I3020:J3029,N3020:N3021)</f>
        <v>437</v>
      </c>
      <c r="O3027" s="635">
        <f>SUM(E3020:F3029,K3020:K3029,O3020:P3021)</f>
        <v>434</v>
      </c>
      <c r="P3027" s="635"/>
      <c r="Q3027" s="635">
        <f>SUM(N3027:P3028)</f>
        <v>871</v>
      </c>
      <c r="R3027" s="637"/>
      <c r="S3027" s="651" t="s">
        <v>151</v>
      </c>
      <c r="T3027" s="623">
        <v>38</v>
      </c>
      <c r="U3027" s="623"/>
      <c r="V3027" s="623">
        <v>42</v>
      </c>
      <c r="W3027" s="623">
        <v>40</v>
      </c>
      <c r="X3027" s="625"/>
    </row>
    <row r="3028" spans="2:24" s="50" customFormat="1" ht="14.25" thickBot="1">
      <c r="B3028" s="283" t="s">
        <v>150</v>
      </c>
      <c r="C3028" s="645">
        <f>SUM(I3009:J3013)</f>
        <v>38</v>
      </c>
      <c r="D3028" s="645"/>
      <c r="E3028" s="645">
        <f>SUM(K3009:K3013)</f>
        <v>34</v>
      </c>
      <c r="F3028" s="645"/>
      <c r="G3028" s="284">
        <f t="shared" si="498"/>
        <v>72</v>
      </c>
      <c r="H3028" s="283" t="s">
        <v>149</v>
      </c>
      <c r="I3028" s="648">
        <f>SUM(T3009:U3013)</f>
        <v>1</v>
      </c>
      <c r="J3028" s="648"/>
      <c r="K3028" s="288">
        <f>SUM(V3009:V3013)</f>
        <v>3</v>
      </c>
      <c r="L3028" s="284">
        <f t="shared" ref="L3028:L3029" si="501">SUM(H3028:K3028)</f>
        <v>4</v>
      </c>
      <c r="M3028" s="640"/>
      <c r="N3028" s="636"/>
      <c r="O3028" s="636"/>
      <c r="P3028" s="636"/>
      <c r="Q3028" s="636"/>
      <c r="R3028" s="638"/>
      <c r="S3028" s="652"/>
      <c r="T3028" s="624"/>
      <c r="U3028" s="624"/>
      <c r="V3028" s="624"/>
      <c r="W3028" s="624"/>
      <c r="X3028" s="626"/>
    </row>
    <row r="3029" spans="2:24" s="50" customFormat="1" ht="14.25" thickBot="1">
      <c r="B3029" s="285" t="s">
        <v>148</v>
      </c>
      <c r="C3029" s="641">
        <f>SUM(I3014:J3018)</f>
        <v>27</v>
      </c>
      <c r="D3029" s="641"/>
      <c r="E3029" s="641">
        <f>SUM(K3014:K3018)</f>
        <v>23</v>
      </c>
      <c r="F3029" s="641"/>
      <c r="G3029" s="286">
        <f t="shared" si="498"/>
        <v>50</v>
      </c>
      <c r="H3029" s="285" t="s">
        <v>147</v>
      </c>
      <c r="I3029" s="653">
        <f>SUM(T3014:U3018)</f>
        <v>0</v>
      </c>
      <c r="J3029" s="653"/>
      <c r="K3029" s="289">
        <f>SUM(V3014:V3018)</f>
        <v>3</v>
      </c>
      <c r="L3029" s="286">
        <f t="shared" si="501"/>
        <v>3</v>
      </c>
      <c r="M3029" s="269" t="s">
        <v>7</v>
      </c>
      <c r="N3029" s="306"/>
      <c r="O3029" s="306"/>
      <c r="P3029" s="306"/>
      <c r="Q3029" s="661">
        <f>字別人口!Q164</f>
        <v>379</v>
      </c>
      <c r="R3029" s="662"/>
      <c r="S3029" s="643" t="s">
        <v>146</v>
      </c>
      <c r="T3029" s="643"/>
      <c r="U3029" s="643"/>
      <c r="V3029" s="643"/>
      <c r="W3029" s="169">
        <v>72</v>
      </c>
      <c r="X3029" s="107">
        <v>74</v>
      </c>
    </row>
    <row r="3031" spans="2:24" s="50" customFormat="1"/>
    <row r="3032" spans="2:24" s="50" customFormat="1" ht="13.5" customHeight="1">
      <c r="B3032" s="643" t="s">
        <v>1</v>
      </c>
      <c r="C3032" s="643"/>
      <c r="D3032" s="643" t="s">
        <v>2</v>
      </c>
      <c r="E3032" s="643"/>
      <c r="F3032" s="643"/>
      <c r="G3032" s="643"/>
      <c r="H3032" s="643"/>
      <c r="I3032" s="643"/>
      <c r="J3032" s="631" t="s">
        <v>338</v>
      </c>
      <c r="K3032" s="631"/>
      <c r="L3032" s="631"/>
      <c r="M3032" s="631"/>
      <c r="N3032" s="631"/>
      <c r="O3032" s="631"/>
      <c r="P3032" s="631"/>
      <c r="U3032" s="193" t="str">
        <f>$U$2</f>
        <v>平成29年11月30日</v>
      </c>
      <c r="V3032" s="193"/>
      <c r="W3032" s="193"/>
      <c r="X3032" s="193" t="s">
        <v>0</v>
      </c>
    </row>
    <row r="3033" spans="2:24" s="50" customFormat="1" ht="13.5" customHeight="1">
      <c r="B3033" s="643" t="s">
        <v>282</v>
      </c>
      <c r="C3033" s="643"/>
      <c r="D3033" s="643" t="s">
        <v>67</v>
      </c>
      <c r="E3033" s="643"/>
      <c r="F3033" s="643"/>
      <c r="G3033" s="643"/>
      <c r="H3033" s="260"/>
      <c r="I3033" s="260"/>
      <c r="J3033" s="631"/>
      <c r="K3033" s="631"/>
      <c r="L3033" s="631"/>
      <c r="M3033" s="631"/>
      <c r="N3033" s="631"/>
      <c r="O3033" s="631"/>
      <c r="P3033" s="631"/>
      <c r="U3033" s="193" t="str">
        <f>$U$3</f>
        <v>平成29年12月 1日</v>
      </c>
      <c r="V3033" s="193"/>
      <c r="W3033" s="193"/>
      <c r="X3033" s="193" t="s">
        <v>3</v>
      </c>
    </row>
    <row r="3034" spans="2:24" s="50" customFormat="1" ht="13.5" customHeight="1" thickBot="1">
      <c r="J3034" s="273"/>
      <c r="K3034" s="273"/>
      <c r="L3034" s="273"/>
      <c r="M3034" s="273"/>
      <c r="N3034" s="273"/>
      <c r="O3034" s="273"/>
      <c r="P3034" s="273"/>
      <c r="U3034" s="260"/>
      <c r="X3034" s="260"/>
    </row>
    <row r="3035" spans="2:24" s="50" customFormat="1">
      <c r="B3035" s="294" t="s">
        <v>280</v>
      </c>
      <c r="C3035" s="642" t="s">
        <v>4</v>
      </c>
      <c r="D3035" s="642"/>
      <c r="E3035" s="642" t="s">
        <v>5</v>
      </c>
      <c r="F3035" s="642"/>
      <c r="G3035" s="295" t="s">
        <v>6</v>
      </c>
      <c r="H3035" s="294" t="s">
        <v>280</v>
      </c>
      <c r="I3035" s="642" t="s">
        <v>4</v>
      </c>
      <c r="J3035" s="642"/>
      <c r="K3035" s="296" t="s">
        <v>5</v>
      </c>
      <c r="L3035" s="295" t="s">
        <v>6</v>
      </c>
      <c r="M3035" s="294" t="s">
        <v>280</v>
      </c>
      <c r="N3035" s="296" t="s">
        <v>4</v>
      </c>
      <c r="O3035" s="642" t="s">
        <v>5</v>
      </c>
      <c r="P3035" s="642"/>
      <c r="Q3035" s="642" t="s">
        <v>6</v>
      </c>
      <c r="R3035" s="646"/>
      <c r="S3035" s="294" t="s">
        <v>280</v>
      </c>
      <c r="T3035" s="642" t="s">
        <v>4</v>
      </c>
      <c r="U3035" s="642"/>
      <c r="V3035" s="296" t="s">
        <v>5</v>
      </c>
      <c r="W3035" s="642" t="s">
        <v>6</v>
      </c>
      <c r="X3035" s="646"/>
    </row>
    <row r="3036" spans="2:24" s="50" customFormat="1">
      <c r="B3036" s="297" t="s">
        <v>279</v>
      </c>
      <c r="C3036" s="629">
        <v>0</v>
      </c>
      <c r="D3036" s="629"/>
      <c r="E3036" s="629">
        <v>0</v>
      </c>
      <c r="F3036" s="629"/>
      <c r="G3036" s="298">
        <v>0</v>
      </c>
      <c r="H3036" s="297" t="s">
        <v>278</v>
      </c>
      <c r="I3036" s="629">
        <v>0</v>
      </c>
      <c r="J3036" s="629"/>
      <c r="K3036" s="299">
        <v>0</v>
      </c>
      <c r="L3036" s="298">
        <v>0</v>
      </c>
      <c r="M3036" s="297" t="s">
        <v>277</v>
      </c>
      <c r="N3036" s="299">
        <v>0</v>
      </c>
      <c r="O3036" s="629">
        <v>0</v>
      </c>
      <c r="P3036" s="629"/>
      <c r="Q3036" s="629">
        <v>0</v>
      </c>
      <c r="R3036" s="630"/>
      <c r="S3036" s="297" t="s">
        <v>276</v>
      </c>
      <c r="T3036" s="629">
        <v>0</v>
      </c>
      <c r="U3036" s="629"/>
      <c r="V3036" s="299">
        <v>0</v>
      </c>
      <c r="W3036" s="629">
        <v>0</v>
      </c>
      <c r="X3036" s="630"/>
    </row>
    <row r="3037" spans="2:24" s="50" customFormat="1">
      <c r="B3037" s="275" t="s">
        <v>275</v>
      </c>
      <c r="C3037" s="627">
        <v>0</v>
      </c>
      <c r="D3037" s="627"/>
      <c r="E3037" s="627">
        <v>0</v>
      </c>
      <c r="F3037" s="627"/>
      <c r="G3037" s="276">
        <v>0</v>
      </c>
      <c r="H3037" s="275" t="s">
        <v>274</v>
      </c>
      <c r="I3037" s="627">
        <v>0</v>
      </c>
      <c r="J3037" s="627"/>
      <c r="K3037" s="279">
        <v>0</v>
      </c>
      <c r="L3037" s="276">
        <v>0</v>
      </c>
      <c r="M3037" s="275" t="s">
        <v>273</v>
      </c>
      <c r="N3037" s="279">
        <v>0</v>
      </c>
      <c r="O3037" s="627">
        <v>0</v>
      </c>
      <c r="P3037" s="627"/>
      <c r="Q3037" s="627">
        <v>0</v>
      </c>
      <c r="R3037" s="628"/>
      <c r="S3037" s="275" t="s">
        <v>272</v>
      </c>
      <c r="T3037" s="627">
        <v>0</v>
      </c>
      <c r="U3037" s="627"/>
      <c r="V3037" s="279">
        <v>0</v>
      </c>
      <c r="W3037" s="627">
        <v>0</v>
      </c>
      <c r="X3037" s="628"/>
    </row>
    <row r="3038" spans="2:24" s="50" customFormat="1">
      <c r="B3038" s="275" t="s">
        <v>271</v>
      </c>
      <c r="C3038" s="627">
        <v>0</v>
      </c>
      <c r="D3038" s="627"/>
      <c r="E3038" s="627">
        <v>0</v>
      </c>
      <c r="F3038" s="627"/>
      <c r="G3038" s="276">
        <v>0</v>
      </c>
      <c r="H3038" s="275" t="s">
        <v>270</v>
      </c>
      <c r="I3038" s="627">
        <v>0</v>
      </c>
      <c r="J3038" s="627"/>
      <c r="K3038" s="279">
        <v>0</v>
      </c>
      <c r="L3038" s="276">
        <v>0</v>
      </c>
      <c r="M3038" s="275" t="s">
        <v>269</v>
      </c>
      <c r="N3038" s="279">
        <v>0</v>
      </c>
      <c r="O3038" s="627">
        <v>0</v>
      </c>
      <c r="P3038" s="627"/>
      <c r="Q3038" s="627">
        <v>0</v>
      </c>
      <c r="R3038" s="628"/>
      <c r="S3038" s="275" t="s">
        <v>268</v>
      </c>
      <c r="T3038" s="627">
        <v>0</v>
      </c>
      <c r="U3038" s="627"/>
      <c r="V3038" s="279">
        <v>0</v>
      </c>
      <c r="W3038" s="627">
        <v>0</v>
      </c>
      <c r="X3038" s="628"/>
    </row>
    <row r="3039" spans="2:24" s="50" customFormat="1">
      <c r="B3039" s="275" t="s">
        <v>267</v>
      </c>
      <c r="C3039" s="627">
        <v>0</v>
      </c>
      <c r="D3039" s="627"/>
      <c r="E3039" s="627">
        <v>0</v>
      </c>
      <c r="F3039" s="627"/>
      <c r="G3039" s="276">
        <v>0</v>
      </c>
      <c r="H3039" s="275" t="s">
        <v>266</v>
      </c>
      <c r="I3039" s="627">
        <v>0</v>
      </c>
      <c r="J3039" s="627"/>
      <c r="K3039" s="279">
        <v>0</v>
      </c>
      <c r="L3039" s="276">
        <v>0</v>
      </c>
      <c r="M3039" s="275" t="s">
        <v>265</v>
      </c>
      <c r="N3039" s="279">
        <v>0</v>
      </c>
      <c r="O3039" s="627">
        <v>0</v>
      </c>
      <c r="P3039" s="627"/>
      <c r="Q3039" s="627">
        <v>0</v>
      </c>
      <c r="R3039" s="628"/>
      <c r="S3039" s="275" t="s">
        <v>264</v>
      </c>
      <c r="T3039" s="627">
        <v>0</v>
      </c>
      <c r="U3039" s="627"/>
      <c r="V3039" s="279">
        <v>0</v>
      </c>
      <c r="W3039" s="627">
        <v>0</v>
      </c>
      <c r="X3039" s="628"/>
    </row>
    <row r="3040" spans="2:24" s="50" customFormat="1">
      <c r="B3040" s="300" t="s">
        <v>263</v>
      </c>
      <c r="C3040" s="466">
        <v>0</v>
      </c>
      <c r="D3040" s="466"/>
      <c r="E3040" s="466">
        <v>0</v>
      </c>
      <c r="F3040" s="466"/>
      <c r="G3040" s="301">
        <v>0</v>
      </c>
      <c r="H3040" s="300" t="s">
        <v>262</v>
      </c>
      <c r="I3040" s="466">
        <v>0</v>
      </c>
      <c r="J3040" s="466"/>
      <c r="K3040" s="196">
        <v>0</v>
      </c>
      <c r="L3040" s="301">
        <v>0</v>
      </c>
      <c r="M3040" s="300" t="s">
        <v>261</v>
      </c>
      <c r="N3040" s="196">
        <v>0</v>
      </c>
      <c r="O3040" s="466">
        <v>0</v>
      </c>
      <c r="P3040" s="466"/>
      <c r="Q3040" s="466">
        <v>0</v>
      </c>
      <c r="R3040" s="618"/>
      <c r="S3040" s="300" t="s">
        <v>260</v>
      </c>
      <c r="T3040" s="466">
        <v>0</v>
      </c>
      <c r="U3040" s="466"/>
      <c r="V3040" s="196">
        <v>0</v>
      </c>
      <c r="W3040" s="466">
        <v>0</v>
      </c>
      <c r="X3040" s="618"/>
    </row>
    <row r="3041" spans="2:24" s="50" customFormat="1">
      <c r="B3041" s="275" t="s">
        <v>259</v>
      </c>
      <c r="C3041" s="627">
        <v>0</v>
      </c>
      <c r="D3041" s="627"/>
      <c r="E3041" s="627">
        <v>0</v>
      </c>
      <c r="F3041" s="627"/>
      <c r="G3041" s="276">
        <v>0</v>
      </c>
      <c r="H3041" s="275" t="s">
        <v>258</v>
      </c>
      <c r="I3041" s="627">
        <v>0</v>
      </c>
      <c r="J3041" s="627"/>
      <c r="K3041" s="279">
        <v>0</v>
      </c>
      <c r="L3041" s="276">
        <v>0</v>
      </c>
      <c r="M3041" s="275" t="s">
        <v>257</v>
      </c>
      <c r="N3041" s="279">
        <v>1</v>
      </c>
      <c r="O3041" s="627">
        <v>0</v>
      </c>
      <c r="P3041" s="627"/>
      <c r="Q3041" s="627">
        <v>1</v>
      </c>
      <c r="R3041" s="628"/>
      <c r="S3041" s="275" t="s">
        <v>256</v>
      </c>
      <c r="T3041" s="627">
        <v>0</v>
      </c>
      <c r="U3041" s="627"/>
      <c r="V3041" s="279">
        <v>0</v>
      </c>
      <c r="W3041" s="627">
        <v>0</v>
      </c>
      <c r="X3041" s="628"/>
    </row>
    <row r="3042" spans="2:24" s="50" customFormat="1">
      <c r="B3042" s="275" t="s">
        <v>255</v>
      </c>
      <c r="C3042" s="627">
        <v>0</v>
      </c>
      <c r="D3042" s="627"/>
      <c r="E3042" s="627">
        <v>0</v>
      </c>
      <c r="F3042" s="627"/>
      <c r="G3042" s="276">
        <v>0</v>
      </c>
      <c r="H3042" s="275" t="s">
        <v>254</v>
      </c>
      <c r="I3042" s="627">
        <v>0</v>
      </c>
      <c r="J3042" s="627"/>
      <c r="K3042" s="279">
        <v>0</v>
      </c>
      <c r="L3042" s="276">
        <v>0</v>
      </c>
      <c r="M3042" s="275" t="s">
        <v>253</v>
      </c>
      <c r="N3042" s="279">
        <v>0</v>
      </c>
      <c r="O3042" s="627">
        <v>0</v>
      </c>
      <c r="P3042" s="627"/>
      <c r="Q3042" s="627">
        <v>0</v>
      </c>
      <c r="R3042" s="628"/>
      <c r="S3042" s="275" t="s">
        <v>252</v>
      </c>
      <c r="T3042" s="627">
        <v>0</v>
      </c>
      <c r="U3042" s="627"/>
      <c r="V3042" s="279">
        <v>0</v>
      </c>
      <c r="W3042" s="627">
        <v>0</v>
      </c>
      <c r="X3042" s="628"/>
    </row>
    <row r="3043" spans="2:24" s="50" customFormat="1">
      <c r="B3043" s="275" t="s">
        <v>251</v>
      </c>
      <c r="C3043" s="627">
        <v>0</v>
      </c>
      <c r="D3043" s="627"/>
      <c r="E3043" s="627">
        <v>0</v>
      </c>
      <c r="F3043" s="627"/>
      <c r="G3043" s="276">
        <v>0</v>
      </c>
      <c r="H3043" s="275" t="s">
        <v>250</v>
      </c>
      <c r="I3043" s="627">
        <v>0</v>
      </c>
      <c r="J3043" s="627"/>
      <c r="K3043" s="279">
        <v>0</v>
      </c>
      <c r="L3043" s="276">
        <v>0</v>
      </c>
      <c r="M3043" s="275" t="s">
        <v>249</v>
      </c>
      <c r="N3043" s="279">
        <v>0</v>
      </c>
      <c r="O3043" s="627">
        <v>0</v>
      </c>
      <c r="P3043" s="627"/>
      <c r="Q3043" s="627">
        <v>0</v>
      </c>
      <c r="R3043" s="628"/>
      <c r="S3043" s="275" t="s">
        <v>248</v>
      </c>
      <c r="T3043" s="627">
        <v>0</v>
      </c>
      <c r="U3043" s="627"/>
      <c r="V3043" s="279">
        <v>0</v>
      </c>
      <c r="W3043" s="627">
        <v>0</v>
      </c>
      <c r="X3043" s="628"/>
    </row>
    <row r="3044" spans="2:24" s="50" customFormat="1">
      <c r="B3044" s="275" t="s">
        <v>247</v>
      </c>
      <c r="C3044" s="627">
        <v>0</v>
      </c>
      <c r="D3044" s="627"/>
      <c r="E3044" s="627">
        <v>0</v>
      </c>
      <c r="F3044" s="627"/>
      <c r="G3044" s="276">
        <v>0</v>
      </c>
      <c r="H3044" s="275" t="s">
        <v>246</v>
      </c>
      <c r="I3044" s="627">
        <v>0</v>
      </c>
      <c r="J3044" s="627"/>
      <c r="K3044" s="279">
        <v>0</v>
      </c>
      <c r="L3044" s="276">
        <v>0</v>
      </c>
      <c r="M3044" s="275" t="s">
        <v>245</v>
      </c>
      <c r="N3044" s="279">
        <v>1</v>
      </c>
      <c r="O3044" s="627">
        <v>0</v>
      </c>
      <c r="P3044" s="627"/>
      <c r="Q3044" s="627">
        <v>1</v>
      </c>
      <c r="R3044" s="628"/>
      <c r="S3044" s="275" t="s">
        <v>244</v>
      </c>
      <c r="T3044" s="627">
        <v>0</v>
      </c>
      <c r="U3044" s="627"/>
      <c r="V3044" s="279">
        <v>0</v>
      </c>
      <c r="W3044" s="627">
        <v>0</v>
      </c>
      <c r="X3044" s="628"/>
    </row>
    <row r="3045" spans="2:24" s="50" customFormat="1">
      <c r="B3045" s="300" t="s">
        <v>243</v>
      </c>
      <c r="C3045" s="466">
        <v>0</v>
      </c>
      <c r="D3045" s="466"/>
      <c r="E3045" s="466">
        <v>0</v>
      </c>
      <c r="F3045" s="466"/>
      <c r="G3045" s="301">
        <v>0</v>
      </c>
      <c r="H3045" s="300" t="s">
        <v>242</v>
      </c>
      <c r="I3045" s="466">
        <v>0</v>
      </c>
      <c r="J3045" s="466"/>
      <c r="K3045" s="196">
        <v>0</v>
      </c>
      <c r="L3045" s="301">
        <v>0</v>
      </c>
      <c r="M3045" s="300" t="s">
        <v>241</v>
      </c>
      <c r="N3045" s="196">
        <v>0</v>
      </c>
      <c r="O3045" s="466">
        <v>0</v>
      </c>
      <c r="P3045" s="466"/>
      <c r="Q3045" s="466">
        <v>0</v>
      </c>
      <c r="R3045" s="618"/>
      <c r="S3045" s="300" t="s">
        <v>240</v>
      </c>
      <c r="T3045" s="466">
        <v>0</v>
      </c>
      <c r="U3045" s="466"/>
      <c r="V3045" s="196">
        <v>0</v>
      </c>
      <c r="W3045" s="466">
        <v>0</v>
      </c>
      <c r="X3045" s="618"/>
    </row>
    <row r="3046" spans="2:24" s="50" customFormat="1">
      <c r="B3046" s="275" t="s">
        <v>239</v>
      </c>
      <c r="C3046" s="627">
        <v>0</v>
      </c>
      <c r="D3046" s="627"/>
      <c r="E3046" s="627">
        <v>0</v>
      </c>
      <c r="F3046" s="627"/>
      <c r="G3046" s="276">
        <v>0</v>
      </c>
      <c r="H3046" s="275" t="s">
        <v>238</v>
      </c>
      <c r="I3046" s="627">
        <v>0</v>
      </c>
      <c r="J3046" s="627"/>
      <c r="K3046" s="279">
        <v>0</v>
      </c>
      <c r="L3046" s="276">
        <v>0</v>
      </c>
      <c r="M3046" s="275" t="s">
        <v>237</v>
      </c>
      <c r="N3046" s="279">
        <v>1</v>
      </c>
      <c r="O3046" s="627">
        <v>0</v>
      </c>
      <c r="P3046" s="627"/>
      <c r="Q3046" s="627">
        <v>1</v>
      </c>
      <c r="R3046" s="628"/>
      <c r="S3046" s="275" t="s">
        <v>236</v>
      </c>
      <c r="T3046" s="627">
        <v>0</v>
      </c>
      <c r="U3046" s="627"/>
      <c r="V3046" s="279">
        <v>0</v>
      </c>
      <c r="W3046" s="627">
        <v>0</v>
      </c>
      <c r="X3046" s="628"/>
    </row>
    <row r="3047" spans="2:24" s="50" customFormat="1">
      <c r="B3047" s="275" t="s">
        <v>235</v>
      </c>
      <c r="C3047" s="627">
        <v>0</v>
      </c>
      <c r="D3047" s="627"/>
      <c r="E3047" s="627">
        <v>0</v>
      </c>
      <c r="F3047" s="627"/>
      <c r="G3047" s="276">
        <v>0</v>
      </c>
      <c r="H3047" s="275" t="s">
        <v>234</v>
      </c>
      <c r="I3047" s="627">
        <v>0</v>
      </c>
      <c r="J3047" s="627"/>
      <c r="K3047" s="279">
        <v>0</v>
      </c>
      <c r="L3047" s="276">
        <v>0</v>
      </c>
      <c r="M3047" s="275" t="s">
        <v>233</v>
      </c>
      <c r="N3047" s="279">
        <v>0</v>
      </c>
      <c r="O3047" s="627">
        <v>0</v>
      </c>
      <c r="P3047" s="627"/>
      <c r="Q3047" s="627">
        <v>0</v>
      </c>
      <c r="R3047" s="628"/>
      <c r="S3047" s="275" t="s">
        <v>232</v>
      </c>
      <c r="T3047" s="627">
        <v>0</v>
      </c>
      <c r="U3047" s="627"/>
      <c r="V3047" s="279">
        <v>0</v>
      </c>
      <c r="W3047" s="627">
        <v>0</v>
      </c>
      <c r="X3047" s="628"/>
    </row>
    <row r="3048" spans="2:24" s="50" customFormat="1">
      <c r="B3048" s="275" t="s">
        <v>231</v>
      </c>
      <c r="C3048" s="627">
        <v>0</v>
      </c>
      <c r="D3048" s="627"/>
      <c r="E3048" s="627">
        <v>0</v>
      </c>
      <c r="F3048" s="627"/>
      <c r="G3048" s="276">
        <v>0</v>
      </c>
      <c r="H3048" s="275" t="s">
        <v>230</v>
      </c>
      <c r="I3048" s="627">
        <v>0</v>
      </c>
      <c r="J3048" s="627"/>
      <c r="K3048" s="279">
        <v>0</v>
      </c>
      <c r="L3048" s="276">
        <v>0</v>
      </c>
      <c r="M3048" s="275" t="s">
        <v>229</v>
      </c>
      <c r="N3048" s="279">
        <v>0</v>
      </c>
      <c r="O3048" s="627">
        <v>0</v>
      </c>
      <c r="P3048" s="627"/>
      <c r="Q3048" s="627">
        <v>0</v>
      </c>
      <c r="R3048" s="628"/>
      <c r="S3048" s="275" t="s">
        <v>228</v>
      </c>
      <c r="T3048" s="627">
        <v>0</v>
      </c>
      <c r="U3048" s="627"/>
      <c r="V3048" s="279">
        <v>0</v>
      </c>
      <c r="W3048" s="627">
        <v>0</v>
      </c>
      <c r="X3048" s="628"/>
    </row>
    <row r="3049" spans="2:24" s="50" customFormat="1">
      <c r="B3049" s="275" t="s">
        <v>227</v>
      </c>
      <c r="C3049" s="627">
        <v>0</v>
      </c>
      <c r="D3049" s="627"/>
      <c r="E3049" s="627">
        <v>0</v>
      </c>
      <c r="F3049" s="627"/>
      <c r="G3049" s="276">
        <v>0</v>
      </c>
      <c r="H3049" s="275" t="s">
        <v>226</v>
      </c>
      <c r="I3049" s="627">
        <v>0</v>
      </c>
      <c r="J3049" s="627"/>
      <c r="K3049" s="279">
        <v>0</v>
      </c>
      <c r="L3049" s="276">
        <v>0</v>
      </c>
      <c r="M3049" s="275" t="s">
        <v>225</v>
      </c>
      <c r="N3049" s="279">
        <v>0</v>
      </c>
      <c r="O3049" s="627">
        <v>0</v>
      </c>
      <c r="P3049" s="627"/>
      <c r="Q3049" s="627">
        <v>0</v>
      </c>
      <c r="R3049" s="628"/>
      <c r="S3049" s="275" t="s">
        <v>224</v>
      </c>
      <c r="T3049" s="627">
        <v>0</v>
      </c>
      <c r="U3049" s="627"/>
      <c r="V3049" s="279">
        <v>0</v>
      </c>
      <c r="W3049" s="627">
        <v>0</v>
      </c>
      <c r="X3049" s="628"/>
    </row>
    <row r="3050" spans="2:24" s="50" customFormat="1">
      <c r="B3050" s="300" t="s">
        <v>223</v>
      </c>
      <c r="C3050" s="466">
        <v>0</v>
      </c>
      <c r="D3050" s="466"/>
      <c r="E3050" s="466">
        <v>0</v>
      </c>
      <c r="F3050" s="466"/>
      <c r="G3050" s="301">
        <v>0</v>
      </c>
      <c r="H3050" s="300" t="s">
        <v>222</v>
      </c>
      <c r="I3050" s="466">
        <v>0</v>
      </c>
      <c r="J3050" s="466"/>
      <c r="K3050" s="196">
        <v>0</v>
      </c>
      <c r="L3050" s="301">
        <v>0</v>
      </c>
      <c r="M3050" s="300" t="s">
        <v>221</v>
      </c>
      <c r="N3050" s="196">
        <v>0</v>
      </c>
      <c r="O3050" s="466">
        <v>0</v>
      </c>
      <c r="P3050" s="466"/>
      <c r="Q3050" s="466">
        <v>0</v>
      </c>
      <c r="R3050" s="618"/>
      <c r="S3050" s="300" t="s">
        <v>220</v>
      </c>
      <c r="T3050" s="466">
        <v>0</v>
      </c>
      <c r="U3050" s="466"/>
      <c r="V3050" s="196">
        <v>0</v>
      </c>
      <c r="W3050" s="466">
        <v>0</v>
      </c>
      <c r="X3050" s="618"/>
    </row>
    <row r="3051" spans="2:24" s="50" customFormat="1">
      <c r="B3051" s="275" t="s">
        <v>219</v>
      </c>
      <c r="C3051" s="627">
        <v>0</v>
      </c>
      <c r="D3051" s="627"/>
      <c r="E3051" s="627">
        <v>0</v>
      </c>
      <c r="F3051" s="627"/>
      <c r="G3051" s="276">
        <v>0</v>
      </c>
      <c r="H3051" s="275" t="s">
        <v>218</v>
      </c>
      <c r="I3051" s="627">
        <v>0</v>
      </c>
      <c r="J3051" s="627"/>
      <c r="K3051" s="279">
        <v>0</v>
      </c>
      <c r="L3051" s="276">
        <v>0</v>
      </c>
      <c r="M3051" s="275" t="s">
        <v>217</v>
      </c>
      <c r="N3051" s="279">
        <v>0</v>
      </c>
      <c r="O3051" s="627">
        <v>0</v>
      </c>
      <c r="P3051" s="627"/>
      <c r="Q3051" s="627">
        <v>0</v>
      </c>
      <c r="R3051" s="628"/>
      <c r="S3051" s="275" t="s">
        <v>216</v>
      </c>
      <c r="T3051" s="627">
        <v>0</v>
      </c>
      <c r="U3051" s="627"/>
      <c r="V3051" s="279">
        <v>0</v>
      </c>
      <c r="W3051" s="627">
        <v>0</v>
      </c>
      <c r="X3051" s="628"/>
    </row>
    <row r="3052" spans="2:24" s="50" customFormat="1">
      <c r="B3052" s="275" t="s">
        <v>215</v>
      </c>
      <c r="C3052" s="627">
        <v>0</v>
      </c>
      <c r="D3052" s="627"/>
      <c r="E3052" s="627">
        <v>0</v>
      </c>
      <c r="F3052" s="627"/>
      <c r="G3052" s="276">
        <v>0</v>
      </c>
      <c r="H3052" s="275" t="s">
        <v>214</v>
      </c>
      <c r="I3052" s="627">
        <v>0</v>
      </c>
      <c r="J3052" s="627"/>
      <c r="K3052" s="279">
        <v>0</v>
      </c>
      <c r="L3052" s="276">
        <v>0</v>
      </c>
      <c r="M3052" s="275" t="s">
        <v>213</v>
      </c>
      <c r="N3052" s="279">
        <v>0</v>
      </c>
      <c r="O3052" s="627">
        <v>0</v>
      </c>
      <c r="P3052" s="627"/>
      <c r="Q3052" s="627">
        <v>0</v>
      </c>
      <c r="R3052" s="628"/>
      <c r="S3052" s="275" t="s">
        <v>212</v>
      </c>
      <c r="T3052" s="627">
        <v>0</v>
      </c>
      <c r="U3052" s="627"/>
      <c r="V3052" s="279">
        <v>0</v>
      </c>
      <c r="W3052" s="627">
        <v>0</v>
      </c>
      <c r="X3052" s="628"/>
    </row>
    <row r="3053" spans="2:24" s="50" customFormat="1">
      <c r="B3053" s="275" t="s">
        <v>211</v>
      </c>
      <c r="C3053" s="627">
        <v>0</v>
      </c>
      <c r="D3053" s="627"/>
      <c r="E3053" s="627">
        <v>0</v>
      </c>
      <c r="F3053" s="627"/>
      <c r="G3053" s="276">
        <v>0</v>
      </c>
      <c r="H3053" s="275" t="s">
        <v>210</v>
      </c>
      <c r="I3053" s="627">
        <v>0</v>
      </c>
      <c r="J3053" s="627"/>
      <c r="K3053" s="279">
        <v>0</v>
      </c>
      <c r="L3053" s="276">
        <v>0</v>
      </c>
      <c r="M3053" s="275" t="s">
        <v>209</v>
      </c>
      <c r="N3053" s="279">
        <v>0</v>
      </c>
      <c r="O3053" s="627">
        <v>0</v>
      </c>
      <c r="P3053" s="627"/>
      <c r="Q3053" s="627">
        <v>0</v>
      </c>
      <c r="R3053" s="628"/>
      <c r="S3053" s="275" t="s">
        <v>208</v>
      </c>
      <c r="T3053" s="627">
        <v>0</v>
      </c>
      <c r="U3053" s="627"/>
      <c r="V3053" s="279">
        <v>0</v>
      </c>
      <c r="W3053" s="627">
        <v>0</v>
      </c>
      <c r="X3053" s="628"/>
    </row>
    <row r="3054" spans="2:24" s="50" customFormat="1">
      <c r="B3054" s="275" t="s">
        <v>207</v>
      </c>
      <c r="C3054" s="627">
        <v>0</v>
      </c>
      <c r="D3054" s="627"/>
      <c r="E3054" s="627">
        <v>0</v>
      </c>
      <c r="F3054" s="627"/>
      <c r="G3054" s="276">
        <v>0</v>
      </c>
      <c r="H3054" s="275" t="s">
        <v>206</v>
      </c>
      <c r="I3054" s="627">
        <v>0</v>
      </c>
      <c r="J3054" s="627"/>
      <c r="K3054" s="279">
        <v>0</v>
      </c>
      <c r="L3054" s="276">
        <v>0</v>
      </c>
      <c r="M3054" s="275" t="s">
        <v>205</v>
      </c>
      <c r="N3054" s="279">
        <v>1</v>
      </c>
      <c r="O3054" s="627">
        <v>0</v>
      </c>
      <c r="P3054" s="627"/>
      <c r="Q3054" s="627">
        <v>1</v>
      </c>
      <c r="R3054" s="628"/>
      <c r="S3054" s="275" t="s">
        <v>204</v>
      </c>
      <c r="T3054" s="627">
        <v>0</v>
      </c>
      <c r="U3054" s="627"/>
      <c r="V3054" s="279">
        <v>0</v>
      </c>
      <c r="W3054" s="627">
        <v>0</v>
      </c>
      <c r="X3054" s="628"/>
    </row>
    <row r="3055" spans="2:24" s="50" customFormat="1">
      <c r="B3055" s="300" t="s">
        <v>203</v>
      </c>
      <c r="C3055" s="466">
        <v>0</v>
      </c>
      <c r="D3055" s="466"/>
      <c r="E3055" s="466">
        <v>0</v>
      </c>
      <c r="F3055" s="466"/>
      <c r="G3055" s="301">
        <v>0</v>
      </c>
      <c r="H3055" s="300" t="s">
        <v>202</v>
      </c>
      <c r="I3055" s="466">
        <v>0</v>
      </c>
      <c r="J3055" s="466"/>
      <c r="K3055" s="196">
        <v>0</v>
      </c>
      <c r="L3055" s="301">
        <v>0</v>
      </c>
      <c r="M3055" s="300" t="s">
        <v>201</v>
      </c>
      <c r="N3055" s="196">
        <v>0</v>
      </c>
      <c r="O3055" s="466">
        <v>0</v>
      </c>
      <c r="P3055" s="466"/>
      <c r="Q3055" s="466">
        <v>0</v>
      </c>
      <c r="R3055" s="618"/>
      <c r="S3055" s="300" t="s">
        <v>200</v>
      </c>
      <c r="T3055" s="466">
        <v>0</v>
      </c>
      <c r="U3055" s="466"/>
      <c r="V3055" s="196">
        <v>0</v>
      </c>
      <c r="W3055" s="466">
        <v>0</v>
      </c>
      <c r="X3055" s="618"/>
    </row>
    <row r="3056" spans="2:24" s="50" customFormat="1">
      <c r="B3056" s="275" t="s">
        <v>199</v>
      </c>
      <c r="C3056" s="627">
        <v>0</v>
      </c>
      <c r="D3056" s="627"/>
      <c r="E3056" s="627">
        <v>0</v>
      </c>
      <c r="F3056" s="627"/>
      <c r="G3056" s="276">
        <v>0</v>
      </c>
      <c r="H3056" s="275" t="s">
        <v>198</v>
      </c>
      <c r="I3056" s="627">
        <v>0</v>
      </c>
      <c r="J3056" s="627"/>
      <c r="K3056" s="279">
        <v>0</v>
      </c>
      <c r="L3056" s="276">
        <v>0</v>
      </c>
      <c r="M3056" s="275" t="s">
        <v>197</v>
      </c>
      <c r="N3056" s="279">
        <v>1</v>
      </c>
      <c r="O3056" s="627">
        <v>0</v>
      </c>
      <c r="P3056" s="627"/>
      <c r="Q3056" s="627">
        <v>1</v>
      </c>
      <c r="R3056" s="628"/>
      <c r="S3056" s="297" t="s">
        <v>196</v>
      </c>
      <c r="T3056" s="629">
        <v>0</v>
      </c>
      <c r="U3056" s="629"/>
      <c r="V3056" s="299">
        <v>0</v>
      </c>
      <c r="W3056" s="629">
        <v>0</v>
      </c>
      <c r="X3056" s="630"/>
    </row>
    <row r="3057" spans="2:24" s="50" customFormat="1">
      <c r="B3057" s="275" t="s">
        <v>195</v>
      </c>
      <c r="C3057" s="627">
        <v>0</v>
      </c>
      <c r="D3057" s="627"/>
      <c r="E3057" s="627">
        <v>0</v>
      </c>
      <c r="F3057" s="627"/>
      <c r="G3057" s="276">
        <v>0</v>
      </c>
      <c r="H3057" s="275" t="s">
        <v>194</v>
      </c>
      <c r="I3057" s="627">
        <v>0</v>
      </c>
      <c r="J3057" s="627"/>
      <c r="K3057" s="279">
        <v>0</v>
      </c>
      <c r="L3057" s="276">
        <v>0</v>
      </c>
      <c r="M3057" s="275" t="s">
        <v>193</v>
      </c>
      <c r="N3057" s="279">
        <v>0</v>
      </c>
      <c r="O3057" s="627">
        <v>0</v>
      </c>
      <c r="P3057" s="627"/>
      <c r="Q3057" s="627">
        <v>0</v>
      </c>
      <c r="R3057" s="628"/>
      <c r="S3057" s="275" t="s">
        <v>192</v>
      </c>
      <c r="T3057" s="627">
        <v>0</v>
      </c>
      <c r="U3057" s="627"/>
      <c r="V3057" s="279">
        <v>0</v>
      </c>
      <c r="W3057" s="627">
        <v>0</v>
      </c>
      <c r="X3057" s="628"/>
    </row>
    <row r="3058" spans="2:24" s="50" customFormat="1">
      <c r="B3058" s="275" t="s">
        <v>191</v>
      </c>
      <c r="C3058" s="627">
        <v>0</v>
      </c>
      <c r="D3058" s="627"/>
      <c r="E3058" s="627">
        <v>0</v>
      </c>
      <c r="F3058" s="627"/>
      <c r="G3058" s="276">
        <v>0</v>
      </c>
      <c r="H3058" s="275" t="s">
        <v>190</v>
      </c>
      <c r="I3058" s="627">
        <v>0</v>
      </c>
      <c r="J3058" s="627"/>
      <c r="K3058" s="279">
        <v>0</v>
      </c>
      <c r="L3058" s="276">
        <v>0</v>
      </c>
      <c r="M3058" s="275" t="s">
        <v>189</v>
      </c>
      <c r="N3058" s="279">
        <v>0</v>
      </c>
      <c r="O3058" s="627">
        <v>0</v>
      </c>
      <c r="P3058" s="627"/>
      <c r="Q3058" s="627">
        <v>0</v>
      </c>
      <c r="R3058" s="628"/>
      <c r="S3058" s="275" t="s">
        <v>188</v>
      </c>
      <c r="T3058" s="627">
        <v>0</v>
      </c>
      <c r="U3058" s="627"/>
      <c r="V3058" s="279">
        <v>0</v>
      </c>
      <c r="W3058" s="627">
        <v>0</v>
      </c>
      <c r="X3058" s="628"/>
    </row>
    <row r="3059" spans="2:24" s="50" customFormat="1">
      <c r="B3059" s="275" t="s">
        <v>187</v>
      </c>
      <c r="C3059" s="627">
        <v>0</v>
      </c>
      <c r="D3059" s="627"/>
      <c r="E3059" s="627">
        <v>0</v>
      </c>
      <c r="F3059" s="627"/>
      <c r="G3059" s="276">
        <v>0</v>
      </c>
      <c r="H3059" s="275" t="s">
        <v>186</v>
      </c>
      <c r="I3059" s="627">
        <v>0</v>
      </c>
      <c r="J3059" s="627"/>
      <c r="K3059" s="279">
        <v>0</v>
      </c>
      <c r="L3059" s="276">
        <v>0</v>
      </c>
      <c r="M3059" s="275" t="s">
        <v>185</v>
      </c>
      <c r="N3059" s="279">
        <v>0</v>
      </c>
      <c r="O3059" s="627">
        <v>0</v>
      </c>
      <c r="P3059" s="627"/>
      <c r="Q3059" s="627">
        <v>0</v>
      </c>
      <c r="R3059" s="628"/>
      <c r="S3059" s="275" t="s">
        <v>184</v>
      </c>
      <c r="T3059" s="627">
        <v>0</v>
      </c>
      <c r="U3059" s="627"/>
      <c r="V3059" s="279">
        <v>0</v>
      </c>
      <c r="W3059" s="627">
        <v>0</v>
      </c>
      <c r="X3059" s="628"/>
    </row>
    <row r="3060" spans="2:24" s="50" customFormat="1" ht="14.25" thickBot="1">
      <c r="B3060" s="277" t="s">
        <v>183</v>
      </c>
      <c r="C3060" s="632">
        <v>0</v>
      </c>
      <c r="D3060" s="632"/>
      <c r="E3060" s="632">
        <v>0</v>
      </c>
      <c r="F3060" s="632"/>
      <c r="G3060" s="278">
        <v>0</v>
      </c>
      <c r="H3060" s="277" t="s">
        <v>182</v>
      </c>
      <c r="I3060" s="632">
        <v>1</v>
      </c>
      <c r="J3060" s="632"/>
      <c r="K3060" s="280">
        <v>0</v>
      </c>
      <c r="L3060" s="278">
        <v>1</v>
      </c>
      <c r="M3060" s="277" t="s">
        <v>181</v>
      </c>
      <c r="N3060" s="280">
        <v>0</v>
      </c>
      <c r="O3060" s="632">
        <v>0</v>
      </c>
      <c r="P3060" s="632"/>
      <c r="Q3060" s="632">
        <v>0</v>
      </c>
      <c r="R3060" s="647"/>
      <c r="S3060" s="300" t="s">
        <v>180</v>
      </c>
      <c r="T3060" s="466">
        <v>0</v>
      </c>
      <c r="U3060" s="466"/>
      <c r="V3060" s="196">
        <v>0</v>
      </c>
      <c r="W3060" s="466">
        <v>0</v>
      </c>
      <c r="X3060" s="618"/>
    </row>
    <row r="3061" spans="2:24" s="50" customFormat="1" ht="14.25" thickBot="1">
      <c r="F3061" s="643" t="s">
        <v>179</v>
      </c>
      <c r="G3061" s="643"/>
      <c r="H3061" s="643"/>
      <c r="I3061" s="643"/>
      <c r="S3061" s="297" t="s">
        <v>178</v>
      </c>
      <c r="T3061" s="629">
        <v>0</v>
      </c>
      <c r="U3061" s="629"/>
      <c r="V3061" s="299">
        <v>0</v>
      </c>
      <c r="W3061" s="629">
        <v>0</v>
      </c>
      <c r="X3061" s="630"/>
    </row>
    <row r="3062" spans="2:24" s="50" customFormat="1">
      <c r="B3062" s="281" t="s">
        <v>177</v>
      </c>
      <c r="C3062" s="634">
        <f>SUM(C3036:D3040)</f>
        <v>0</v>
      </c>
      <c r="D3062" s="634"/>
      <c r="E3062" s="634">
        <f>SUM(E3036:F3040)</f>
        <v>0</v>
      </c>
      <c r="F3062" s="634"/>
      <c r="G3062" s="282">
        <f>SUM(C3062:F3062)</f>
        <v>0</v>
      </c>
      <c r="H3062" s="281" t="s">
        <v>176</v>
      </c>
      <c r="I3062" s="633">
        <f>SUM(N3036:N3040)</f>
        <v>0</v>
      </c>
      <c r="J3062" s="633"/>
      <c r="K3062" s="287">
        <f>SUM(O3036:P3040)</f>
        <v>0</v>
      </c>
      <c r="L3062" s="282">
        <f t="shared" ref="L3062:L3068" si="502">SUM(H3062:K3062)</f>
        <v>0</v>
      </c>
      <c r="M3062" s="268" t="s">
        <v>175</v>
      </c>
      <c r="N3062" s="290">
        <f>SUM(T3061:U3066)</f>
        <v>0</v>
      </c>
      <c r="O3062" s="634">
        <f>SUM(V3061:V3065)</f>
        <v>0</v>
      </c>
      <c r="P3062" s="634"/>
      <c r="Q3062" s="634">
        <f t="shared" ref="Q3062:Q3063" si="503">SUM(M3062:P3062)</f>
        <v>0</v>
      </c>
      <c r="R3062" s="644">
        <f t="shared" ref="R3062:R3063" si="504">SUM(N3062:Q3062)</f>
        <v>0</v>
      </c>
      <c r="S3062" s="275" t="s">
        <v>174</v>
      </c>
      <c r="T3062" s="627">
        <v>0</v>
      </c>
      <c r="U3062" s="627"/>
      <c r="V3062" s="279">
        <v>0</v>
      </c>
      <c r="W3062" s="627">
        <v>0</v>
      </c>
      <c r="X3062" s="628"/>
    </row>
    <row r="3063" spans="2:24" s="50" customFormat="1" ht="14.25" thickBot="1">
      <c r="B3063" s="283" t="s">
        <v>173</v>
      </c>
      <c r="C3063" s="645">
        <f>SUM(C3041:D3045)</f>
        <v>0</v>
      </c>
      <c r="D3063" s="645"/>
      <c r="E3063" s="645">
        <f>SUM(E3041:F3045)</f>
        <v>0</v>
      </c>
      <c r="F3063" s="645"/>
      <c r="G3063" s="284">
        <f t="shared" ref="G3063:G3071" si="505">SUM(C3063:F3063)</f>
        <v>0</v>
      </c>
      <c r="H3063" s="283" t="s">
        <v>172</v>
      </c>
      <c r="I3063" s="648">
        <f>SUM(N3041:N3045)</f>
        <v>2</v>
      </c>
      <c r="J3063" s="648"/>
      <c r="K3063" s="288">
        <f>SUM(O3041:P3045)</f>
        <v>0</v>
      </c>
      <c r="L3063" s="284">
        <f t="shared" si="502"/>
        <v>2</v>
      </c>
      <c r="M3063" s="269" t="s">
        <v>159</v>
      </c>
      <c r="N3063" s="291">
        <f>T3066</f>
        <v>0</v>
      </c>
      <c r="O3063" s="641">
        <f>V3066</f>
        <v>0</v>
      </c>
      <c r="P3063" s="641"/>
      <c r="Q3063" s="641">
        <f t="shared" si="503"/>
        <v>0</v>
      </c>
      <c r="R3063" s="660">
        <f t="shared" si="504"/>
        <v>0</v>
      </c>
      <c r="S3063" s="275" t="s">
        <v>171</v>
      </c>
      <c r="T3063" s="627">
        <v>0</v>
      </c>
      <c r="U3063" s="627"/>
      <c r="V3063" s="279">
        <v>0</v>
      </c>
      <c r="W3063" s="627">
        <v>0</v>
      </c>
      <c r="X3063" s="628"/>
    </row>
    <row r="3064" spans="2:24" s="50" customFormat="1" ht="14.25" thickBot="1">
      <c r="B3064" s="283" t="s">
        <v>170</v>
      </c>
      <c r="C3064" s="645">
        <f>SUM(C3046:D3050)</f>
        <v>0</v>
      </c>
      <c r="D3064" s="645"/>
      <c r="E3064" s="645">
        <f>SUM(E3046:F3050)</f>
        <v>0</v>
      </c>
      <c r="F3064" s="645"/>
      <c r="G3064" s="284">
        <f t="shared" si="505"/>
        <v>0</v>
      </c>
      <c r="H3064" s="283" t="s">
        <v>169</v>
      </c>
      <c r="I3064" s="648">
        <f>SUM(N3046:N3050)</f>
        <v>1</v>
      </c>
      <c r="J3064" s="648"/>
      <c r="K3064" s="288">
        <f>SUM(O3046:P3050)</f>
        <v>0</v>
      </c>
      <c r="L3064" s="284">
        <f t="shared" si="502"/>
        <v>1</v>
      </c>
      <c r="S3064" s="275" t="s">
        <v>168</v>
      </c>
      <c r="T3064" s="627">
        <v>0</v>
      </c>
      <c r="U3064" s="627"/>
      <c r="V3064" s="279">
        <v>0</v>
      </c>
      <c r="W3064" s="627">
        <v>0</v>
      </c>
      <c r="X3064" s="628"/>
    </row>
    <row r="3065" spans="2:24" s="50" customFormat="1">
      <c r="B3065" s="283" t="s">
        <v>167</v>
      </c>
      <c r="C3065" s="645">
        <f>SUM(C3051:D3055)</f>
        <v>0</v>
      </c>
      <c r="D3065" s="645"/>
      <c r="E3065" s="645">
        <f>SUM(E3051:F3055)</f>
        <v>0</v>
      </c>
      <c r="F3065" s="645"/>
      <c r="G3065" s="284">
        <f t="shared" si="505"/>
        <v>0</v>
      </c>
      <c r="H3065" s="283" t="s">
        <v>166</v>
      </c>
      <c r="I3065" s="648">
        <f>SUM(N3051:N3055)</f>
        <v>1</v>
      </c>
      <c r="J3065" s="648"/>
      <c r="K3065" s="288">
        <f>SUM(O3051:P3055)</f>
        <v>0</v>
      </c>
      <c r="L3065" s="284">
        <f t="shared" si="502"/>
        <v>1</v>
      </c>
      <c r="M3065" s="639" t="s">
        <v>165</v>
      </c>
      <c r="N3065" s="635">
        <f>SUM(I3065:J3071,N3062:N3063)</f>
        <v>2</v>
      </c>
      <c r="O3065" s="635">
        <f>SUM(K3065:K3071,O3062:P3063)</f>
        <v>0</v>
      </c>
      <c r="P3065" s="635"/>
      <c r="Q3065" s="635">
        <f t="shared" ref="Q3065:Q3066" si="506">SUM(M3065:P3065)</f>
        <v>2</v>
      </c>
      <c r="R3065" s="637">
        <f t="shared" ref="R3065:R3066" si="507">SUM(N3065:Q3065)</f>
        <v>4</v>
      </c>
      <c r="S3065" s="300" t="s">
        <v>164</v>
      </c>
      <c r="T3065" s="302">
        <v>0</v>
      </c>
      <c r="U3065" s="302">
        <v>0</v>
      </c>
      <c r="V3065" s="302">
        <v>0</v>
      </c>
      <c r="W3065" s="466">
        <v>0</v>
      </c>
      <c r="X3065" s="618"/>
    </row>
    <row r="3066" spans="2:24" s="50" customFormat="1" ht="14.25" thickBot="1">
      <c r="B3066" s="283" t="s">
        <v>163</v>
      </c>
      <c r="C3066" s="645">
        <f>SUM(C3056:D3060)</f>
        <v>0</v>
      </c>
      <c r="D3066" s="645"/>
      <c r="E3066" s="645">
        <f>SUM(E3056:F3060)</f>
        <v>0</v>
      </c>
      <c r="F3066" s="645"/>
      <c r="G3066" s="284">
        <f t="shared" si="505"/>
        <v>0</v>
      </c>
      <c r="H3066" s="283" t="s">
        <v>162</v>
      </c>
      <c r="I3066" s="648">
        <f>SUM(N3056:N3060)</f>
        <v>1</v>
      </c>
      <c r="J3066" s="648"/>
      <c r="K3066" s="288">
        <f>SUM(O3056:P3060)</f>
        <v>0</v>
      </c>
      <c r="L3066" s="284">
        <f t="shared" si="502"/>
        <v>1</v>
      </c>
      <c r="M3066" s="640"/>
      <c r="N3066" s="636"/>
      <c r="O3066" s="636"/>
      <c r="P3066" s="636"/>
      <c r="Q3066" s="636">
        <f t="shared" si="506"/>
        <v>0</v>
      </c>
      <c r="R3066" s="638">
        <f t="shared" si="507"/>
        <v>0</v>
      </c>
      <c r="S3066" s="277" t="s">
        <v>159</v>
      </c>
      <c r="T3066" s="632">
        <v>0</v>
      </c>
      <c r="U3066" s="632"/>
      <c r="V3066" s="280">
        <v>0</v>
      </c>
      <c r="W3066" s="632">
        <v>0</v>
      </c>
      <c r="X3066" s="647"/>
    </row>
    <row r="3067" spans="2:24" s="50" customFormat="1" ht="14.25" thickBot="1">
      <c r="B3067" s="283" t="s">
        <v>158</v>
      </c>
      <c r="C3067" s="645">
        <f>SUM(I3036:J3040)</f>
        <v>0</v>
      </c>
      <c r="D3067" s="645"/>
      <c r="E3067" s="645">
        <f>SUM(K3036:K3040)</f>
        <v>0</v>
      </c>
      <c r="F3067" s="645"/>
      <c r="G3067" s="284">
        <f t="shared" si="505"/>
        <v>0</v>
      </c>
      <c r="H3067" s="283" t="s">
        <v>157</v>
      </c>
      <c r="I3067" s="648">
        <f>SUM(T3036:U3040)</f>
        <v>0</v>
      </c>
      <c r="J3067" s="648"/>
      <c r="K3067" s="288">
        <f>SUM(V3036:V3040)</f>
        <v>0</v>
      </c>
      <c r="L3067" s="284">
        <f t="shared" si="502"/>
        <v>0</v>
      </c>
      <c r="M3067" s="292" t="s">
        <v>161</v>
      </c>
      <c r="N3067" s="319"/>
      <c r="O3067" s="320"/>
      <c r="P3067" s="649">
        <f>Q3065/Q3069*100</f>
        <v>33.333333333333329</v>
      </c>
      <c r="Q3067" s="650"/>
      <c r="R3067" s="271" t="s">
        <v>160</v>
      </c>
    </row>
    <row r="3068" spans="2:24" s="50" customFormat="1" ht="14.25" thickBot="1">
      <c r="B3068" s="283" t="s">
        <v>156</v>
      </c>
      <c r="C3068" s="645">
        <f>SUM(I3041:J3045)</f>
        <v>0</v>
      </c>
      <c r="D3068" s="645"/>
      <c r="E3068" s="645">
        <f>SUM(K3041:K3045)</f>
        <v>0</v>
      </c>
      <c r="F3068" s="645"/>
      <c r="G3068" s="284">
        <f t="shared" si="505"/>
        <v>0</v>
      </c>
      <c r="H3068" s="283" t="s">
        <v>155</v>
      </c>
      <c r="I3068" s="648">
        <f>SUM(T3041:U3045)</f>
        <v>0</v>
      </c>
      <c r="J3068" s="648"/>
      <c r="K3068" s="288">
        <f>SUM(V3041:V3045)</f>
        <v>0</v>
      </c>
      <c r="L3068" s="284">
        <f t="shared" si="502"/>
        <v>0</v>
      </c>
    </row>
    <row r="3069" spans="2:24" s="50" customFormat="1">
      <c r="B3069" s="283" t="s">
        <v>154</v>
      </c>
      <c r="C3069" s="645">
        <f>SUM(I3046:J3050)</f>
        <v>0</v>
      </c>
      <c r="D3069" s="645"/>
      <c r="E3069" s="645">
        <f>SUM(K3046:K3050)</f>
        <v>0</v>
      </c>
      <c r="F3069" s="645"/>
      <c r="G3069" s="284">
        <f t="shared" si="505"/>
        <v>0</v>
      </c>
      <c r="H3069" s="283" t="s">
        <v>153</v>
      </c>
      <c r="I3069" s="648">
        <f>SUM(T3046:U3050)</f>
        <v>0</v>
      </c>
      <c r="J3069" s="648"/>
      <c r="K3069" s="288">
        <f>SUM(V3046:V3050)</f>
        <v>0</v>
      </c>
      <c r="L3069" s="284">
        <f>SUM(H3069:K3069)</f>
        <v>0</v>
      </c>
      <c r="M3069" s="639" t="s">
        <v>152</v>
      </c>
      <c r="N3069" s="635">
        <f>SUM(C3062:D3071,I3062:J3071,N3062:N3063)</f>
        <v>6</v>
      </c>
      <c r="O3069" s="635">
        <f>SUM(E3062:F3071,K3062:K3071,O3062:P3063)</f>
        <v>0</v>
      </c>
      <c r="P3069" s="635"/>
      <c r="Q3069" s="635">
        <f>SUM(N3069:P3070)</f>
        <v>6</v>
      </c>
      <c r="R3069" s="637"/>
      <c r="S3069" s="651" t="s">
        <v>151</v>
      </c>
      <c r="T3069" s="623">
        <v>60</v>
      </c>
      <c r="U3069" s="623"/>
      <c r="V3069" s="623">
        <v>0</v>
      </c>
      <c r="W3069" s="623">
        <v>60</v>
      </c>
      <c r="X3069" s="625"/>
    </row>
    <row r="3070" spans="2:24" s="50" customFormat="1" ht="14.25" thickBot="1">
      <c r="B3070" s="283" t="s">
        <v>150</v>
      </c>
      <c r="C3070" s="645">
        <f>SUM(I3051:J3055)</f>
        <v>0</v>
      </c>
      <c r="D3070" s="645"/>
      <c r="E3070" s="645">
        <f>SUM(K3051:K3055)</f>
        <v>0</v>
      </c>
      <c r="F3070" s="645"/>
      <c r="G3070" s="284">
        <f t="shared" si="505"/>
        <v>0</v>
      </c>
      <c r="H3070" s="283" t="s">
        <v>149</v>
      </c>
      <c r="I3070" s="648">
        <f>SUM(T3051:U3055)</f>
        <v>0</v>
      </c>
      <c r="J3070" s="648"/>
      <c r="K3070" s="288">
        <f>SUM(V3051:V3055)</f>
        <v>0</v>
      </c>
      <c r="L3070" s="284">
        <f t="shared" ref="L3070:L3071" si="508">SUM(H3070:K3070)</f>
        <v>0</v>
      </c>
      <c r="M3070" s="640"/>
      <c r="N3070" s="636"/>
      <c r="O3070" s="636"/>
      <c r="P3070" s="636"/>
      <c r="Q3070" s="636"/>
      <c r="R3070" s="638"/>
      <c r="S3070" s="652"/>
      <c r="T3070" s="624"/>
      <c r="U3070" s="624"/>
      <c r="V3070" s="624"/>
      <c r="W3070" s="624"/>
      <c r="X3070" s="626"/>
    </row>
    <row r="3071" spans="2:24" s="50" customFormat="1" ht="14.25" thickBot="1">
      <c r="B3071" s="285" t="s">
        <v>148</v>
      </c>
      <c r="C3071" s="641">
        <f>SUM(I3056:J3060)</f>
        <v>1</v>
      </c>
      <c r="D3071" s="641"/>
      <c r="E3071" s="641">
        <f>SUM(K3056:K3060)</f>
        <v>0</v>
      </c>
      <c r="F3071" s="641"/>
      <c r="G3071" s="286">
        <f t="shared" si="505"/>
        <v>1</v>
      </c>
      <c r="H3071" s="285" t="s">
        <v>147</v>
      </c>
      <c r="I3071" s="653">
        <f>SUM(T3056:U3060)</f>
        <v>0</v>
      </c>
      <c r="J3071" s="653"/>
      <c r="K3071" s="289">
        <f>SUM(V3056:V3060)</f>
        <v>0</v>
      </c>
      <c r="L3071" s="286">
        <f t="shared" si="508"/>
        <v>0</v>
      </c>
      <c r="M3071" s="269" t="s">
        <v>7</v>
      </c>
      <c r="N3071" s="306"/>
      <c r="O3071" s="306"/>
      <c r="P3071" s="306"/>
      <c r="Q3071" s="661">
        <f>字別人口!Q174</f>
        <v>6</v>
      </c>
      <c r="R3071" s="662"/>
      <c r="S3071" s="643" t="s">
        <v>146</v>
      </c>
      <c r="T3071" s="643"/>
      <c r="U3071" s="643"/>
      <c r="V3071" s="643"/>
      <c r="W3071" s="169">
        <v>73</v>
      </c>
      <c r="X3071" s="107">
        <v>74</v>
      </c>
    </row>
    <row r="3073" spans="2:24" s="50" customFormat="1">
      <c r="V3073" s="193"/>
      <c r="W3073" s="193"/>
    </row>
    <row r="3074" spans="2:24" s="50" customFormat="1" ht="13.5" customHeight="1">
      <c r="B3074" s="643" t="s">
        <v>1</v>
      </c>
      <c r="C3074" s="643"/>
      <c r="D3074" s="643" t="s">
        <v>2</v>
      </c>
      <c r="E3074" s="643"/>
      <c r="F3074" s="643"/>
      <c r="G3074" s="643"/>
      <c r="H3074" s="643"/>
      <c r="I3074" s="643"/>
      <c r="J3074" s="631" t="s">
        <v>338</v>
      </c>
      <c r="K3074" s="631"/>
      <c r="L3074" s="631"/>
      <c r="M3074" s="631"/>
      <c r="N3074" s="631"/>
      <c r="O3074" s="631"/>
      <c r="P3074" s="631"/>
      <c r="U3074" s="193" t="str">
        <f>$U$2</f>
        <v>平成29年11月30日</v>
      </c>
      <c r="V3074" s="193"/>
      <c r="W3074" s="193"/>
      <c r="X3074" s="193" t="s">
        <v>0</v>
      </c>
    </row>
    <row r="3075" spans="2:24" s="50" customFormat="1" ht="13.5" customHeight="1">
      <c r="B3075" s="643" t="s">
        <v>282</v>
      </c>
      <c r="C3075" s="643"/>
      <c r="D3075" s="643" t="s">
        <v>281</v>
      </c>
      <c r="E3075" s="643"/>
      <c r="F3075" s="643"/>
      <c r="G3075" s="643"/>
      <c r="H3075" s="260"/>
      <c r="I3075" s="260"/>
      <c r="J3075" s="631"/>
      <c r="K3075" s="631"/>
      <c r="L3075" s="631"/>
      <c r="M3075" s="631"/>
      <c r="N3075" s="631"/>
      <c r="O3075" s="631"/>
      <c r="P3075" s="631"/>
      <c r="U3075" s="193" t="str">
        <f>$U$3</f>
        <v>平成29年12月 1日</v>
      </c>
      <c r="V3075" s="193"/>
      <c r="W3075" s="193"/>
      <c r="X3075" s="193" t="s">
        <v>3</v>
      </c>
    </row>
    <row r="3076" spans="2:24" s="50" customFormat="1" ht="13.5" customHeight="1" thickBot="1">
      <c r="J3076" s="273"/>
      <c r="K3076" s="273"/>
      <c r="L3076" s="273"/>
      <c r="M3076" s="273"/>
      <c r="N3076" s="273"/>
      <c r="O3076" s="273"/>
      <c r="P3076" s="273"/>
      <c r="U3076" s="260"/>
      <c r="X3076" s="260"/>
    </row>
    <row r="3077" spans="2:24" s="50" customFormat="1">
      <c r="B3077" s="294" t="s">
        <v>280</v>
      </c>
      <c r="C3077" s="642" t="s">
        <v>4</v>
      </c>
      <c r="D3077" s="642"/>
      <c r="E3077" s="642" t="s">
        <v>5</v>
      </c>
      <c r="F3077" s="642"/>
      <c r="G3077" s="295" t="s">
        <v>6</v>
      </c>
      <c r="H3077" s="294" t="s">
        <v>280</v>
      </c>
      <c r="I3077" s="642" t="s">
        <v>4</v>
      </c>
      <c r="J3077" s="642"/>
      <c r="K3077" s="296" t="s">
        <v>5</v>
      </c>
      <c r="L3077" s="295" t="s">
        <v>6</v>
      </c>
      <c r="M3077" s="294" t="s">
        <v>280</v>
      </c>
      <c r="N3077" s="296" t="s">
        <v>4</v>
      </c>
      <c r="O3077" s="642" t="s">
        <v>5</v>
      </c>
      <c r="P3077" s="642"/>
      <c r="Q3077" s="642" t="s">
        <v>6</v>
      </c>
      <c r="R3077" s="646"/>
      <c r="S3077" s="294" t="s">
        <v>280</v>
      </c>
      <c r="T3077" s="642" t="s">
        <v>4</v>
      </c>
      <c r="U3077" s="642"/>
      <c r="V3077" s="296" t="s">
        <v>5</v>
      </c>
      <c r="W3077" s="642" t="s">
        <v>6</v>
      </c>
      <c r="X3077" s="646"/>
    </row>
    <row r="3078" spans="2:24" s="50" customFormat="1">
      <c r="B3078" s="297" t="s">
        <v>279</v>
      </c>
      <c r="C3078" s="629">
        <v>635</v>
      </c>
      <c r="D3078" s="629"/>
      <c r="E3078" s="629">
        <v>616</v>
      </c>
      <c r="F3078" s="629"/>
      <c r="G3078" s="298">
        <v>1251</v>
      </c>
      <c r="H3078" s="297" t="s">
        <v>278</v>
      </c>
      <c r="I3078" s="629">
        <v>635</v>
      </c>
      <c r="J3078" s="629"/>
      <c r="K3078" s="299">
        <v>583</v>
      </c>
      <c r="L3078" s="298">
        <v>1218</v>
      </c>
      <c r="M3078" s="297" t="s">
        <v>277</v>
      </c>
      <c r="N3078" s="299">
        <v>842</v>
      </c>
      <c r="O3078" s="629">
        <v>862</v>
      </c>
      <c r="P3078" s="629"/>
      <c r="Q3078" s="629">
        <v>1704</v>
      </c>
      <c r="R3078" s="630"/>
      <c r="S3078" s="297" t="s">
        <v>276</v>
      </c>
      <c r="T3078" s="629">
        <v>381</v>
      </c>
      <c r="U3078" s="629"/>
      <c r="V3078" s="299">
        <v>446</v>
      </c>
      <c r="W3078" s="629">
        <v>827</v>
      </c>
      <c r="X3078" s="630"/>
    </row>
    <row r="3079" spans="2:24" s="50" customFormat="1">
      <c r="B3079" s="275" t="s">
        <v>275</v>
      </c>
      <c r="C3079" s="627">
        <v>680</v>
      </c>
      <c r="D3079" s="627"/>
      <c r="E3079" s="627">
        <v>654</v>
      </c>
      <c r="F3079" s="627"/>
      <c r="G3079" s="276">
        <v>1334</v>
      </c>
      <c r="H3079" s="275" t="s">
        <v>274</v>
      </c>
      <c r="I3079" s="627">
        <v>644</v>
      </c>
      <c r="J3079" s="627"/>
      <c r="K3079" s="279">
        <v>650</v>
      </c>
      <c r="L3079" s="276">
        <v>1294</v>
      </c>
      <c r="M3079" s="275" t="s">
        <v>273</v>
      </c>
      <c r="N3079" s="279">
        <v>626</v>
      </c>
      <c r="O3079" s="627">
        <v>700</v>
      </c>
      <c r="P3079" s="627"/>
      <c r="Q3079" s="627">
        <v>1326</v>
      </c>
      <c r="R3079" s="628"/>
      <c r="S3079" s="275" t="s">
        <v>272</v>
      </c>
      <c r="T3079" s="627">
        <v>419</v>
      </c>
      <c r="U3079" s="627"/>
      <c r="V3079" s="279">
        <v>523</v>
      </c>
      <c r="W3079" s="627">
        <v>942</v>
      </c>
      <c r="X3079" s="628"/>
    </row>
    <row r="3080" spans="2:24" s="50" customFormat="1">
      <c r="B3080" s="275" t="s">
        <v>271</v>
      </c>
      <c r="C3080" s="627">
        <v>671</v>
      </c>
      <c r="D3080" s="627"/>
      <c r="E3080" s="627">
        <v>675</v>
      </c>
      <c r="F3080" s="627"/>
      <c r="G3080" s="276">
        <v>1346</v>
      </c>
      <c r="H3080" s="275" t="s">
        <v>270</v>
      </c>
      <c r="I3080" s="627">
        <v>639</v>
      </c>
      <c r="J3080" s="627"/>
      <c r="K3080" s="279">
        <v>600</v>
      </c>
      <c r="L3080" s="276">
        <v>1239</v>
      </c>
      <c r="M3080" s="275" t="s">
        <v>269</v>
      </c>
      <c r="N3080" s="279">
        <v>695</v>
      </c>
      <c r="O3080" s="627">
        <v>720</v>
      </c>
      <c r="P3080" s="627"/>
      <c r="Q3080" s="627">
        <v>1415</v>
      </c>
      <c r="R3080" s="628"/>
      <c r="S3080" s="275" t="s">
        <v>268</v>
      </c>
      <c r="T3080" s="627">
        <v>397</v>
      </c>
      <c r="U3080" s="627"/>
      <c r="V3080" s="279">
        <v>450</v>
      </c>
      <c r="W3080" s="627">
        <v>847</v>
      </c>
      <c r="X3080" s="628"/>
    </row>
    <row r="3081" spans="2:24" s="50" customFormat="1">
      <c r="B3081" s="275" t="s">
        <v>267</v>
      </c>
      <c r="C3081" s="627">
        <v>671</v>
      </c>
      <c r="D3081" s="627"/>
      <c r="E3081" s="627">
        <v>628</v>
      </c>
      <c r="F3081" s="627"/>
      <c r="G3081" s="276">
        <v>1299</v>
      </c>
      <c r="H3081" s="275" t="s">
        <v>266</v>
      </c>
      <c r="I3081" s="627">
        <v>627</v>
      </c>
      <c r="J3081" s="627"/>
      <c r="K3081" s="279">
        <v>661</v>
      </c>
      <c r="L3081" s="276">
        <v>1288</v>
      </c>
      <c r="M3081" s="275" t="s">
        <v>265</v>
      </c>
      <c r="N3081" s="279">
        <v>717</v>
      </c>
      <c r="O3081" s="627">
        <v>735</v>
      </c>
      <c r="P3081" s="627"/>
      <c r="Q3081" s="627">
        <v>1452</v>
      </c>
      <c r="R3081" s="628"/>
      <c r="S3081" s="275" t="s">
        <v>264</v>
      </c>
      <c r="T3081" s="627">
        <v>378</v>
      </c>
      <c r="U3081" s="627"/>
      <c r="V3081" s="279">
        <v>444</v>
      </c>
      <c r="W3081" s="627">
        <v>822</v>
      </c>
      <c r="X3081" s="628"/>
    </row>
    <row r="3082" spans="2:24" s="50" customFormat="1">
      <c r="B3082" s="300" t="s">
        <v>263</v>
      </c>
      <c r="C3082" s="466">
        <v>676</v>
      </c>
      <c r="D3082" s="466"/>
      <c r="E3082" s="466">
        <v>666</v>
      </c>
      <c r="F3082" s="466"/>
      <c r="G3082" s="301">
        <v>1342</v>
      </c>
      <c r="H3082" s="300" t="s">
        <v>262</v>
      </c>
      <c r="I3082" s="466">
        <v>660</v>
      </c>
      <c r="J3082" s="466"/>
      <c r="K3082" s="196">
        <v>648</v>
      </c>
      <c r="L3082" s="301">
        <v>1308</v>
      </c>
      <c r="M3082" s="300" t="s">
        <v>261</v>
      </c>
      <c r="N3082" s="196">
        <v>706</v>
      </c>
      <c r="O3082" s="466">
        <v>794</v>
      </c>
      <c r="P3082" s="466"/>
      <c r="Q3082" s="466">
        <v>1500</v>
      </c>
      <c r="R3082" s="618"/>
      <c r="S3082" s="300" t="s">
        <v>260</v>
      </c>
      <c r="T3082" s="466">
        <v>350</v>
      </c>
      <c r="U3082" s="466"/>
      <c r="V3082" s="196">
        <v>389</v>
      </c>
      <c r="W3082" s="466">
        <v>739</v>
      </c>
      <c r="X3082" s="618"/>
    </row>
    <row r="3083" spans="2:24" s="50" customFormat="1">
      <c r="B3083" s="275" t="s">
        <v>259</v>
      </c>
      <c r="C3083" s="627">
        <v>726</v>
      </c>
      <c r="D3083" s="627"/>
      <c r="E3083" s="627">
        <v>719</v>
      </c>
      <c r="F3083" s="627"/>
      <c r="G3083" s="276">
        <v>1445</v>
      </c>
      <c r="H3083" s="275" t="s">
        <v>258</v>
      </c>
      <c r="I3083" s="627">
        <v>658</v>
      </c>
      <c r="J3083" s="627"/>
      <c r="K3083" s="279">
        <v>676</v>
      </c>
      <c r="L3083" s="276">
        <v>1334</v>
      </c>
      <c r="M3083" s="275" t="s">
        <v>257</v>
      </c>
      <c r="N3083" s="279">
        <v>639</v>
      </c>
      <c r="O3083" s="627">
        <v>701</v>
      </c>
      <c r="P3083" s="627"/>
      <c r="Q3083" s="627">
        <v>1340</v>
      </c>
      <c r="R3083" s="628"/>
      <c r="S3083" s="275" t="s">
        <v>256</v>
      </c>
      <c r="T3083" s="627">
        <v>295</v>
      </c>
      <c r="U3083" s="627"/>
      <c r="V3083" s="279">
        <v>424</v>
      </c>
      <c r="W3083" s="627">
        <v>719</v>
      </c>
      <c r="X3083" s="628"/>
    </row>
    <row r="3084" spans="2:24" s="50" customFormat="1">
      <c r="B3084" s="275" t="s">
        <v>255</v>
      </c>
      <c r="C3084" s="627">
        <v>691</v>
      </c>
      <c r="D3084" s="627"/>
      <c r="E3084" s="627">
        <v>703</v>
      </c>
      <c r="F3084" s="627"/>
      <c r="G3084" s="276">
        <v>1394</v>
      </c>
      <c r="H3084" s="275" t="s">
        <v>254</v>
      </c>
      <c r="I3084" s="627">
        <v>745</v>
      </c>
      <c r="J3084" s="627"/>
      <c r="K3084" s="279">
        <v>751</v>
      </c>
      <c r="L3084" s="276">
        <v>1496</v>
      </c>
      <c r="M3084" s="275" t="s">
        <v>253</v>
      </c>
      <c r="N3084" s="279">
        <v>702</v>
      </c>
      <c r="O3084" s="627">
        <v>745</v>
      </c>
      <c r="P3084" s="627"/>
      <c r="Q3084" s="627">
        <v>1447</v>
      </c>
      <c r="R3084" s="628"/>
      <c r="S3084" s="275" t="s">
        <v>252</v>
      </c>
      <c r="T3084" s="627">
        <v>309</v>
      </c>
      <c r="U3084" s="627"/>
      <c r="V3084" s="279">
        <v>404</v>
      </c>
      <c r="W3084" s="627">
        <v>713</v>
      </c>
      <c r="X3084" s="628"/>
    </row>
    <row r="3085" spans="2:24" s="50" customFormat="1">
      <c r="B3085" s="275" t="s">
        <v>251</v>
      </c>
      <c r="C3085" s="627">
        <v>694</v>
      </c>
      <c r="D3085" s="627"/>
      <c r="E3085" s="627">
        <v>671</v>
      </c>
      <c r="F3085" s="627"/>
      <c r="G3085" s="276">
        <v>1365</v>
      </c>
      <c r="H3085" s="275" t="s">
        <v>250</v>
      </c>
      <c r="I3085" s="627">
        <v>704</v>
      </c>
      <c r="J3085" s="627"/>
      <c r="K3085" s="279">
        <v>781</v>
      </c>
      <c r="L3085" s="276">
        <v>1485</v>
      </c>
      <c r="M3085" s="275" t="s">
        <v>249</v>
      </c>
      <c r="N3085" s="279">
        <v>696</v>
      </c>
      <c r="O3085" s="627">
        <v>679</v>
      </c>
      <c r="P3085" s="627"/>
      <c r="Q3085" s="627">
        <v>1375</v>
      </c>
      <c r="R3085" s="628"/>
      <c r="S3085" s="275" t="s">
        <v>248</v>
      </c>
      <c r="T3085" s="627">
        <v>265</v>
      </c>
      <c r="U3085" s="627"/>
      <c r="V3085" s="279">
        <v>373</v>
      </c>
      <c r="W3085" s="627">
        <v>638</v>
      </c>
      <c r="X3085" s="628"/>
    </row>
    <row r="3086" spans="2:24" s="50" customFormat="1">
      <c r="B3086" s="275" t="s">
        <v>247</v>
      </c>
      <c r="C3086" s="627">
        <v>722</v>
      </c>
      <c r="D3086" s="627"/>
      <c r="E3086" s="627">
        <v>654</v>
      </c>
      <c r="F3086" s="627"/>
      <c r="G3086" s="276">
        <v>1376</v>
      </c>
      <c r="H3086" s="275" t="s">
        <v>246</v>
      </c>
      <c r="I3086" s="627">
        <v>767</v>
      </c>
      <c r="J3086" s="627"/>
      <c r="K3086" s="279">
        <v>771</v>
      </c>
      <c r="L3086" s="276">
        <v>1538</v>
      </c>
      <c r="M3086" s="275" t="s">
        <v>245</v>
      </c>
      <c r="N3086" s="279">
        <v>674</v>
      </c>
      <c r="O3086" s="627">
        <v>676</v>
      </c>
      <c r="P3086" s="627"/>
      <c r="Q3086" s="627">
        <v>1350</v>
      </c>
      <c r="R3086" s="628"/>
      <c r="S3086" s="275" t="s">
        <v>244</v>
      </c>
      <c r="T3086" s="627">
        <v>233</v>
      </c>
      <c r="U3086" s="627"/>
      <c r="V3086" s="279">
        <v>378</v>
      </c>
      <c r="W3086" s="627">
        <v>611</v>
      </c>
      <c r="X3086" s="628"/>
    </row>
    <row r="3087" spans="2:24" s="50" customFormat="1">
      <c r="B3087" s="300" t="s">
        <v>243</v>
      </c>
      <c r="C3087" s="466">
        <v>697</v>
      </c>
      <c r="D3087" s="466"/>
      <c r="E3087" s="466">
        <v>723</v>
      </c>
      <c r="F3087" s="466"/>
      <c r="G3087" s="301">
        <v>1420</v>
      </c>
      <c r="H3087" s="300" t="s">
        <v>242</v>
      </c>
      <c r="I3087" s="466">
        <v>746</v>
      </c>
      <c r="J3087" s="466"/>
      <c r="K3087" s="196">
        <v>738</v>
      </c>
      <c r="L3087" s="301">
        <v>1484</v>
      </c>
      <c r="M3087" s="300" t="s">
        <v>241</v>
      </c>
      <c r="N3087" s="196">
        <v>665</v>
      </c>
      <c r="O3087" s="466">
        <v>667</v>
      </c>
      <c r="P3087" s="466"/>
      <c r="Q3087" s="466">
        <v>1332</v>
      </c>
      <c r="R3087" s="618"/>
      <c r="S3087" s="300" t="s">
        <v>240</v>
      </c>
      <c r="T3087" s="466">
        <v>211</v>
      </c>
      <c r="U3087" s="466"/>
      <c r="V3087" s="196">
        <v>288</v>
      </c>
      <c r="W3087" s="466">
        <v>499</v>
      </c>
      <c r="X3087" s="618"/>
    </row>
    <row r="3088" spans="2:24" s="50" customFormat="1">
      <c r="B3088" s="275" t="s">
        <v>239</v>
      </c>
      <c r="C3088" s="627">
        <v>731</v>
      </c>
      <c r="D3088" s="627"/>
      <c r="E3088" s="627">
        <v>685</v>
      </c>
      <c r="F3088" s="627"/>
      <c r="G3088" s="276">
        <v>1416</v>
      </c>
      <c r="H3088" s="275" t="s">
        <v>238</v>
      </c>
      <c r="I3088" s="627">
        <v>710</v>
      </c>
      <c r="J3088" s="627"/>
      <c r="K3088" s="279">
        <v>742</v>
      </c>
      <c r="L3088" s="276">
        <v>1452</v>
      </c>
      <c r="M3088" s="275" t="s">
        <v>237</v>
      </c>
      <c r="N3088" s="279">
        <v>641</v>
      </c>
      <c r="O3088" s="627">
        <v>622</v>
      </c>
      <c r="P3088" s="627"/>
      <c r="Q3088" s="627">
        <v>1263</v>
      </c>
      <c r="R3088" s="628"/>
      <c r="S3088" s="275" t="s">
        <v>236</v>
      </c>
      <c r="T3088" s="627">
        <v>175</v>
      </c>
      <c r="U3088" s="627"/>
      <c r="V3088" s="279">
        <v>297</v>
      </c>
      <c r="W3088" s="627">
        <v>472</v>
      </c>
      <c r="X3088" s="628"/>
    </row>
    <row r="3089" spans="2:24" s="50" customFormat="1">
      <c r="B3089" s="275" t="s">
        <v>235</v>
      </c>
      <c r="C3089" s="627">
        <v>734</v>
      </c>
      <c r="D3089" s="627"/>
      <c r="E3089" s="627">
        <v>695</v>
      </c>
      <c r="F3089" s="627"/>
      <c r="G3089" s="276">
        <v>1429</v>
      </c>
      <c r="H3089" s="275" t="s">
        <v>234</v>
      </c>
      <c r="I3089" s="627">
        <v>703</v>
      </c>
      <c r="J3089" s="627"/>
      <c r="K3089" s="279">
        <v>775</v>
      </c>
      <c r="L3089" s="276">
        <v>1478</v>
      </c>
      <c r="M3089" s="275" t="s">
        <v>233</v>
      </c>
      <c r="N3089" s="279">
        <v>611</v>
      </c>
      <c r="O3089" s="627">
        <v>651</v>
      </c>
      <c r="P3089" s="627"/>
      <c r="Q3089" s="627">
        <v>1262</v>
      </c>
      <c r="R3089" s="628"/>
      <c r="S3089" s="275" t="s">
        <v>232</v>
      </c>
      <c r="T3089" s="627">
        <v>127</v>
      </c>
      <c r="U3089" s="627"/>
      <c r="V3089" s="279">
        <v>238</v>
      </c>
      <c r="W3089" s="627">
        <v>365</v>
      </c>
      <c r="X3089" s="628"/>
    </row>
    <row r="3090" spans="2:24" s="50" customFormat="1">
      <c r="B3090" s="275" t="s">
        <v>231</v>
      </c>
      <c r="C3090" s="627">
        <v>662</v>
      </c>
      <c r="D3090" s="627"/>
      <c r="E3090" s="627">
        <v>609</v>
      </c>
      <c r="F3090" s="627"/>
      <c r="G3090" s="276">
        <v>1271</v>
      </c>
      <c r="H3090" s="275" t="s">
        <v>230</v>
      </c>
      <c r="I3090" s="627">
        <v>721</v>
      </c>
      <c r="J3090" s="627"/>
      <c r="K3090" s="279">
        <v>782</v>
      </c>
      <c r="L3090" s="276">
        <v>1503</v>
      </c>
      <c r="M3090" s="275" t="s">
        <v>229</v>
      </c>
      <c r="N3090" s="279">
        <v>638</v>
      </c>
      <c r="O3090" s="627">
        <v>687</v>
      </c>
      <c r="P3090" s="627"/>
      <c r="Q3090" s="627">
        <v>1325</v>
      </c>
      <c r="R3090" s="628"/>
      <c r="S3090" s="275" t="s">
        <v>228</v>
      </c>
      <c r="T3090" s="627">
        <v>122</v>
      </c>
      <c r="U3090" s="627"/>
      <c r="V3090" s="279">
        <v>199</v>
      </c>
      <c r="W3090" s="627">
        <v>321</v>
      </c>
      <c r="X3090" s="628"/>
    </row>
    <row r="3091" spans="2:24" s="50" customFormat="1">
      <c r="B3091" s="275" t="s">
        <v>227</v>
      </c>
      <c r="C3091" s="627">
        <v>731</v>
      </c>
      <c r="D3091" s="627"/>
      <c r="E3091" s="627">
        <v>682</v>
      </c>
      <c r="F3091" s="627"/>
      <c r="G3091" s="276">
        <v>1413</v>
      </c>
      <c r="H3091" s="275" t="s">
        <v>226</v>
      </c>
      <c r="I3091" s="627">
        <v>755</v>
      </c>
      <c r="J3091" s="627"/>
      <c r="K3091" s="279">
        <v>791</v>
      </c>
      <c r="L3091" s="276">
        <v>1546</v>
      </c>
      <c r="M3091" s="275" t="s">
        <v>225</v>
      </c>
      <c r="N3091" s="279">
        <v>640</v>
      </c>
      <c r="O3091" s="627">
        <v>719</v>
      </c>
      <c r="P3091" s="627"/>
      <c r="Q3091" s="627">
        <v>1359</v>
      </c>
      <c r="R3091" s="628"/>
      <c r="S3091" s="275" t="s">
        <v>224</v>
      </c>
      <c r="T3091" s="627">
        <v>96</v>
      </c>
      <c r="U3091" s="627"/>
      <c r="V3091" s="279">
        <v>196</v>
      </c>
      <c r="W3091" s="627">
        <v>292</v>
      </c>
      <c r="X3091" s="628"/>
    </row>
    <row r="3092" spans="2:24" s="50" customFormat="1">
      <c r="B3092" s="300" t="s">
        <v>223</v>
      </c>
      <c r="C3092" s="466">
        <v>733</v>
      </c>
      <c r="D3092" s="466"/>
      <c r="E3092" s="466">
        <v>672</v>
      </c>
      <c r="F3092" s="466"/>
      <c r="G3092" s="301">
        <v>1405</v>
      </c>
      <c r="H3092" s="300" t="s">
        <v>222</v>
      </c>
      <c r="I3092" s="466">
        <v>826</v>
      </c>
      <c r="J3092" s="466"/>
      <c r="K3092" s="196">
        <v>833</v>
      </c>
      <c r="L3092" s="301">
        <v>1659</v>
      </c>
      <c r="M3092" s="300" t="s">
        <v>221</v>
      </c>
      <c r="N3092" s="196">
        <v>665</v>
      </c>
      <c r="O3092" s="466">
        <v>691</v>
      </c>
      <c r="P3092" s="466"/>
      <c r="Q3092" s="466">
        <v>1356</v>
      </c>
      <c r="R3092" s="618"/>
      <c r="S3092" s="300" t="s">
        <v>220</v>
      </c>
      <c r="T3092" s="466">
        <v>81</v>
      </c>
      <c r="U3092" s="466"/>
      <c r="V3092" s="196">
        <v>184</v>
      </c>
      <c r="W3092" s="466">
        <v>265</v>
      </c>
      <c r="X3092" s="618"/>
    </row>
    <row r="3093" spans="2:24" s="50" customFormat="1">
      <c r="B3093" s="275" t="s">
        <v>219</v>
      </c>
      <c r="C3093" s="627">
        <v>696</v>
      </c>
      <c r="D3093" s="627"/>
      <c r="E3093" s="627">
        <v>693</v>
      </c>
      <c r="F3093" s="627"/>
      <c r="G3093" s="276">
        <v>1389</v>
      </c>
      <c r="H3093" s="275" t="s">
        <v>218</v>
      </c>
      <c r="I3093" s="627">
        <v>772</v>
      </c>
      <c r="J3093" s="627"/>
      <c r="K3093" s="279">
        <v>828</v>
      </c>
      <c r="L3093" s="276">
        <v>1600</v>
      </c>
      <c r="M3093" s="275" t="s">
        <v>217</v>
      </c>
      <c r="N3093" s="279">
        <v>679</v>
      </c>
      <c r="O3093" s="627">
        <v>752</v>
      </c>
      <c r="P3093" s="627"/>
      <c r="Q3093" s="627">
        <v>1431</v>
      </c>
      <c r="R3093" s="628"/>
      <c r="S3093" s="275" t="s">
        <v>216</v>
      </c>
      <c r="T3093" s="627">
        <v>61</v>
      </c>
      <c r="U3093" s="627"/>
      <c r="V3093" s="279">
        <v>148</v>
      </c>
      <c r="W3093" s="627">
        <v>209</v>
      </c>
      <c r="X3093" s="628"/>
    </row>
    <row r="3094" spans="2:24" s="50" customFormat="1">
      <c r="B3094" s="275" t="s">
        <v>215</v>
      </c>
      <c r="C3094" s="627">
        <v>756</v>
      </c>
      <c r="D3094" s="627"/>
      <c r="E3094" s="627">
        <v>725</v>
      </c>
      <c r="F3094" s="627"/>
      <c r="G3094" s="276">
        <v>1481</v>
      </c>
      <c r="H3094" s="275" t="s">
        <v>214</v>
      </c>
      <c r="I3094" s="627">
        <v>823</v>
      </c>
      <c r="J3094" s="627"/>
      <c r="K3094" s="279">
        <v>845</v>
      </c>
      <c r="L3094" s="276">
        <v>1668</v>
      </c>
      <c r="M3094" s="275" t="s">
        <v>213</v>
      </c>
      <c r="N3094" s="279">
        <v>654</v>
      </c>
      <c r="O3094" s="627">
        <v>785</v>
      </c>
      <c r="P3094" s="627"/>
      <c r="Q3094" s="627">
        <v>1439</v>
      </c>
      <c r="R3094" s="628"/>
      <c r="S3094" s="275" t="s">
        <v>212</v>
      </c>
      <c r="T3094" s="627">
        <v>38</v>
      </c>
      <c r="U3094" s="627"/>
      <c r="V3094" s="279">
        <v>128</v>
      </c>
      <c r="W3094" s="627">
        <v>166</v>
      </c>
      <c r="X3094" s="628"/>
    </row>
    <row r="3095" spans="2:24" s="50" customFormat="1">
      <c r="B3095" s="275" t="s">
        <v>211</v>
      </c>
      <c r="C3095" s="627">
        <v>682</v>
      </c>
      <c r="D3095" s="627"/>
      <c r="E3095" s="627">
        <v>712</v>
      </c>
      <c r="F3095" s="627"/>
      <c r="G3095" s="276">
        <v>1394</v>
      </c>
      <c r="H3095" s="275" t="s">
        <v>210</v>
      </c>
      <c r="I3095" s="627">
        <v>885</v>
      </c>
      <c r="J3095" s="627"/>
      <c r="K3095" s="279">
        <v>887</v>
      </c>
      <c r="L3095" s="276">
        <v>1772</v>
      </c>
      <c r="M3095" s="275" t="s">
        <v>209</v>
      </c>
      <c r="N3095" s="279">
        <v>700</v>
      </c>
      <c r="O3095" s="627">
        <v>697</v>
      </c>
      <c r="P3095" s="627"/>
      <c r="Q3095" s="627">
        <v>1397</v>
      </c>
      <c r="R3095" s="628"/>
      <c r="S3095" s="275" t="s">
        <v>208</v>
      </c>
      <c r="T3095" s="627">
        <v>28</v>
      </c>
      <c r="U3095" s="627"/>
      <c r="V3095" s="279">
        <v>109</v>
      </c>
      <c r="W3095" s="627">
        <v>137</v>
      </c>
      <c r="X3095" s="628"/>
    </row>
    <row r="3096" spans="2:24" s="50" customFormat="1">
      <c r="B3096" s="275" t="s">
        <v>207</v>
      </c>
      <c r="C3096" s="627">
        <v>704</v>
      </c>
      <c r="D3096" s="627"/>
      <c r="E3096" s="627">
        <v>668</v>
      </c>
      <c r="F3096" s="627"/>
      <c r="G3096" s="276">
        <v>1372</v>
      </c>
      <c r="H3096" s="275" t="s">
        <v>206</v>
      </c>
      <c r="I3096" s="627">
        <v>964</v>
      </c>
      <c r="J3096" s="627"/>
      <c r="K3096" s="279">
        <v>1001</v>
      </c>
      <c r="L3096" s="276">
        <v>1965</v>
      </c>
      <c r="M3096" s="275" t="s">
        <v>205</v>
      </c>
      <c r="N3096" s="279">
        <v>642</v>
      </c>
      <c r="O3096" s="627">
        <v>663</v>
      </c>
      <c r="P3096" s="627"/>
      <c r="Q3096" s="627">
        <v>1305</v>
      </c>
      <c r="R3096" s="628"/>
      <c r="S3096" s="275" t="s">
        <v>204</v>
      </c>
      <c r="T3096" s="627">
        <v>27</v>
      </c>
      <c r="U3096" s="627"/>
      <c r="V3096" s="279">
        <v>83</v>
      </c>
      <c r="W3096" s="627">
        <v>110</v>
      </c>
      <c r="X3096" s="628"/>
    </row>
    <row r="3097" spans="2:24" s="50" customFormat="1">
      <c r="B3097" s="300" t="s">
        <v>203</v>
      </c>
      <c r="C3097" s="466">
        <v>713</v>
      </c>
      <c r="D3097" s="466"/>
      <c r="E3097" s="466">
        <v>635</v>
      </c>
      <c r="F3097" s="466"/>
      <c r="G3097" s="301">
        <v>1348</v>
      </c>
      <c r="H3097" s="300" t="s">
        <v>202</v>
      </c>
      <c r="I3097" s="466">
        <v>909</v>
      </c>
      <c r="J3097" s="466"/>
      <c r="K3097" s="196">
        <v>970</v>
      </c>
      <c r="L3097" s="301">
        <v>1879</v>
      </c>
      <c r="M3097" s="300" t="s">
        <v>201</v>
      </c>
      <c r="N3097" s="196">
        <v>659</v>
      </c>
      <c r="O3097" s="466">
        <v>687</v>
      </c>
      <c r="P3097" s="466"/>
      <c r="Q3097" s="466">
        <v>1346</v>
      </c>
      <c r="R3097" s="618"/>
      <c r="S3097" s="300" t="s">
        <v>200</v>
      </c>
      <c r="T3097" s="466">
        <v>27</v>
      </c>
      <c r="U3097" s="466"/>
      <c r="V3097" s="196">
        <v>71</v>
      </c>
      <c r="W3097" s="466">
        <v>98</v>
      </c>
      <c r="X3097" s="618"/>
    </row>
    <row r="3098" spans="2:24" s="50" customFormat="1">
      <c r="B3098" s="275" t="s">
        <v>199</v>
      </c>
      <c r="C3098" s="627">
        <v>662</v>
      </c>
      <c r="D3098" s="627"/>
      <c r="E3098" s="627">
        <v>622</v>
      </c>
      <c r="F3098" s="627"/>
      <c r="G3098" s="276">
        <v>1284</v>
      </c>
      <c r="H3098" s="275" t="s">
        <v>198</v>
      </c>
      <c r="I3098" s="627">
        <v>913</v>
      </c>
      <c r="J3098" s="627"/>
      <c r="K3098" s="279">
        <v>902</v>
      </c>
      <c r="L3098" s="276">
        <v>1815</v>
      </c>
      <c r="M3098" s="275" t="s">
        <v>197</v>
      </c>
      <c r="N3098" s="279">
        <v>576</v>
      </c>
      <c r="O3098" s="627">
        <v>619</v>
      </c>
      <c r="P3098" s="627"/>
      <c r="Q3098" s="627">
        <v>1195</v>
      </c>
      <c r="R3098" s="628"/>
      <c r="S3098" s="297" t="s">
        <v>196</v>
      </c>
      <c r="T3098" s="629">
        <v>18</v>
      </c>
      <c r="U3098" s="629"/>
      <c r="V3098" s="299">
        <v>56</v>
      </c>
      <c r="W3098" s="629">
        <v>74</v>
      </c>
      <c r="X3098" s="630"/>
    </row>
    <row r="3099" spans="2:24" s="50" customFormat="1">
      <c r="B3099" s="275" t="s">
        <v>195</v>
      </c>
      <c r="C3099" s="627">
        <v>631</v>
      </c>
      <c r="D3099" s="627"/>
      <c r="E3099" s="627">
        <v>569</v>
      </c>
      <c r="F3099" s="627"/>
      <c r="G3099" s="276">
        <v>1200</v>
      </c>
      <c r="H3099" s="275" t="s">
        <v>194</v>
      </c>
      <c r="I3099" s="627">
        <v>858</v>
      </c>
      <c r="J3099" s="627"/>
      <c r="K3099" s="279">
        <v>910</v>
      </c>
      <c r="L3099" s="276">
        <v>1768</v>
      </c>
      <c r="M3099" s="275" t="s">
        <v>193</v>
      </c>
      <c r="N3099" s="279">
        <v>278</v>
      </c>
      <c r="O3099" s="627">
        <v>303</v>
      </c>
      <c r="P3099" s="627"/>
      <c r="Q3099" s="627">
        <v>581</v>
      </c>
      <c r="R3099" s="628"/>
      <c r="S3099" s="275" t="s">
        <v>192</v>
      </c>
      <c r="T3099" s="627">
        <v>11</v>
      </c>
      <c r="U3099" s="627"/>
      <c r="V3099" s="279">
        <v>40</v>
      </c>
      <c r="W3099" s="627">
        <v>51</v>
      </c>
      <c r="X3099" s="628"/>
    </row>
    <row r="3100" spans="2:24" s="50" customFormat="1">
      <c r="B3100" s="275" t="s">
        <v>191</v>
      </c>
      <c r="C3100" s="627">
        <v>635</v>
      </c>
      <c r="D3100" s="627"/>
      <c r="E3100" s="627">
        <v>622</v>
      </c>
      <c r="F3100" s="627"/>
      <c r="G3100" s="276">
        <v>1257</v>
      </c>
      <c r="H3100" s="275" t="s">
        <v>190</v>
      </c>
      <c r="I3100" s="627">
        <v>789</v>
      </c>
      <c r="J3100" s="627"/>
      <c r="K3100" s="279">
        <v>869</v>
      </c>
      <c r="L3100" s="276">
        <v>1658</v>
      </c>
      <c r="M3100" s="275" t="s">
        <v>189</v>
      </c>
      <c r="N3100" s="279">
        <v>273</v>
      </c>
      <c r="O3100" s="627">
        <v>301</v>
      </c>
      <c r="P3100" s="627"/>
      <c r="Q3100" s="627">
        <v>574</v>
      </c>
      <c r="R3100" s="628"/>
      <c r="S3100" s="275" t="s">
        <v>188</v>
      </c>
      <c r="T3100" s="627">
        <v>4</v>
      </c>
      <c r="U3100" s="627"/>
      <c r="V3100" s="279">
        <v>33</v>
      </c>
      <c r="W3100" s="627">
        <v>37</v>
      </c>
      <c r="X3100" s="628"/>
    </row>
    <row r="3101" spans="2:24" s="50" customFormat="1">
      <c r="B3101" s="275" t="s">
        <v>187</v>
      </c>
      <c r="C3101" s="627">
        <v>651</v>
      </c>
      <c r="D3101" s="627"/>
      <c r="E3101" s="627">
        <v>598</v>
      </c>
      <c r="F3101" s="627"/>
      <c r="G3101" s="276">
        <v>1249</v>
      </c>
      <c r="H3101" s="275" t="s">
        <v>186</v>
      </c>
      <c r="I3101" s="627">
        <v>858</v>
      </c>
      <c r="J3101" s="627"/>
      <c r="K3101" s="279">
        <v>832</v>
      </c>
      <c r="L3101" s="276">
        <v>1690</v>
      </c>
      <c r="M3101" s="275" t="s">
        <v>185</v>
      </c>
      <c r="N3101" s="279">
        <v>360</v>
      </c>
      <c r="O3101" s="627">
        <v>437</v>
      </c>
      <c r="P3101" s="627"/>
      <c r="Q3101" s="627">
        <v>797</v>
      </c>
      <c r="R3101" s="628"/>
      <c r="S3101" s="275" t="s">
        <v>184</v>
      </c>
      <c r="T3101" s="627">
        <v>7</v>
      </c>
      <c r="U3101" s="627"/>
      <c r="V3101" s="279">
        <v>33</v>
      </c>
      <c r="W3101" s="627">
        <v>40</v>
      </c>
      <c r="X3101" s="628"/>
    </row>
    <row r="3102" spans="2:24" s="50" customFormat="1" ht="14.25" thickBot="1">
      <c r="B3102" s="277" t="s">
        <v>183</v>
      </c>
      <c r="C3102" s="632">
        <v>608</v>
      </c>
      <c r="D3102" s="632"/>
      <c r="E3102" s="632">
        <v>595</v>
      </c>
      <c r="F3102" s="632"/>
      <c r="G3102" s="278">
        <v>1203</v>
      </c>
      <c r="H3102" s="277" t="s">
        <v>182</v>
      </c>
      <c r="I3102" s="632">
        <v>820</v>
      </c>
      <c r="J3102" s="632"/>
      <c r="K3102" s="280">
        <v>884</v>
      </c>
      <c r="L3102" s="278">
        <v>1704</v>
      </c>
      <c r="M3102" s="277" t="s">
        <v>181</v>
      </c>
      <c r="N3102" s="280">
        <v>389</v>
      </c>
      <c r="O3102" s="632">
        <v>458</v>
      </c>
      <c r="P3102" s="632"/>
      <c r="Q3102" s="632">
        <v>847</v>
      </c>
      <c r="R3102" s="647"/>
      <c r="S3102" s="300" t="s">
        <v>180</v>
      </c>
      <c r="T3102" s="466">
        <v>3</v>
      </c>
      <c r="U3102" s="466"/>
      <c r="V3102" s="196">
        <v>17</v>
      </c>
      <c r="W3102" s="466">
        <v>20</v>
      </c>
      <c r="X3102" s="618"/>
    </row>
    <row r="3103" spans="2:24" s="50" customFormat="1" ht="14.25" thickBot="1">
      <c r="F3103" s="643" t="s">
        <v>179</v>
      </c>
      <c r="G3103" s="643"/>
      <c r="H3103" s="643"/>
      <c r="I3103" s="643"/>
      <c r="S3103" s="297" t="s">
        <v>178</v>
      </c>
      <c r="T3103" s="629">
        <v>1</v>
      </c>
      <c r="U3103" s="629"/>
      <c r="V3103" s="299">
        <v>24</v>
      </c>
      <c r="W3103" s="629">
        <v>25</v>
      </c>
      <c r="X3103" s="630"/>
    </row>
    <row r="3104" spans="2:24" s="50" customFormat="1">
      <c r="B3104" s="281" t="s">
        <v>177</v>
      </c>
      <c r="C3104" s="634">
        <f>SUM(C3078:D3082)</f>
        <v>3333</v>
      </c>
      <c r="D3104" s="634"/>
      <c r="E3104" s="634">
        <f>SUM(E3078:F3082)</f>
        <v>3239</v>
      </c>
      <c r="F3104" s="634"/>
      <c r="G3104" s="282">
        <f>SUM(C3104:F3104)</f>
        <v>6572</v>
      </c>
      <c r="H3104" s="281" t="s">
        <v>176</v>
      </c>
      <c r="I3104" s="633">
        <f>SUM(N3078:N3082)</f>
        <v>3586</v>
      </c>
      <c r="J3104" s="633"/>
      <c r="K3104" s="287">
        <f>SUM(O3078:P3082)</f>
        <v>3811</v>
      </c>
      <c r="L3104" s="282">
        <f t="shared" ref="L3104:L3110" si="509">SUM(H3104:K3104)</f>
        <v>7397</v>
      </c>
      <c r="M3104" s="268" t="s">
        <v>175</v>
      </c>
      <c r="N3104" s="290">
        <f>SUM(T3103:U3108)</f>
        <v>7</v>
      </c>
      <c r="O3104" s="634">
        <f>SUM(V3103:V3107)</f>
        <v>51</v>
      </c>
      <c r="P3104" s="634"/>
      <c r="Q3104" s="634">
        <f t="shared" ref="Q3104:Q3105" si="510">SUM(M3104:P3104)</f>
        <v>58</v>
      </c>
      <c r="R3104" s="644">
        <f t="shared" ref="R3104:R3105" si="511">SUM(N3104:Q3104)</f>
        <v>116</v>
      </c>
      <c r="S3104" s="275" t="s">
        <v>174</v>
      </c>
      <c r="T3104" s="627">
        <v>2</v>
      </c>
      <c r="U3104" s="627"/>
      <c r="V3104" s="279">
        <v>15</v>
      </c>
      <c r="W3104" s="627">
        <v>17</v>
      </c>
      <c r="X3104" s="628"/>
    </row>
    <row r="3105" spans="2:24" s="50" customFormat="1" ht="14.25" thickBot="1">
      <c r="B3105" s="283" t="s">
        <v>173</v>
      </c>
      <c r="C3105" s="645">
        <f>SUM(C3083:D3087)</f>
        <v>3530</v>
      </c>
      <c r="D3105" s="645"/>
      <c r="E3105" s="645">
        <f>SUM(E3083:F3087)</f>
        <v>3470</v>
      </c>
      <c r="F3105" s="645"/>
      <c r="G3105" s="284">
        <f t="shared" ref="G3105:G3113" si="512">SUM(C3105:F3105)</f>
        <v>7000</v>
      </c>
      <c r="H3105" s="283" t="s">
        <v>172</v>
      </c>
      <c r="I3105" s="648">
        <f>SUM(N3083:N3087)</f>
        <v>3376</v>
      </c>
      <c r="J3105" s="648"/>
      <c r="K3105" s="288">
        <f>SUM(O3083:P3087)</f>
        <v>3468</v>
      </c>
      <c r="L3105" s="284">
        <f t="shared" si="509"/>
        <v>6844</v>
      </c>
      <c r="M3105" s="269" t="s">
        <v>159</v>
      </c>
      <c r="N3105" s="291">
        <f>T3108</f>
        <v>0</v>
      </c>
      <c r="O3105" s="641">
        <f>V3108</f>
        <v>2</v>
      </c>
      <c r="P3105" s="641"/>
      <c r="Q3105" s="641">
        <f t="shared" si="510"/>
        <v>2</v>
      </c>
      <c r="R3105" s="660">
        <f t="shared" si="511"/>
        <v>4</v>
      </c>
      <c r="S3105" s="275" t="s">
        <v>171</v>
      </c>
      <c r="T3105" s="627">
        <v>1</v>
      </c>
      <c r="U3105" s="627"/>
      <c r="V3105" s="279">
        <v>4</v>
      </c>
      <c r="W3105" s="627">
        <v>5</v>
      </c>
      <c r="X3105" s="628"/>
    </row>
    <row r="3106" spans="2:24" s="50" customFormat="1" ht="14.25" thickBot="1">
      <c r="B3106" s="283" t="s">
        <v>170</v>
      </c>
      <c r="C3106" s="645">
        <f>SUM(C3088:D3092)</f>
        <v>3591</v>
      </c>
      <c r="D3106" s="645"/>
      <c r="E3106" s="645">
        <f>SUM(E3088:F3092)</f>
        <v>3343</v>
      </c>
      <c r="F3106" s="645"/>
      <c r="G3106" s="284">
        <f t="shared" si="512"/>
        <v>6934</v>
      </c>
      <c r="H3106" s="283" t="s">
        <v>169</v>
      </c>
      <c r="I3106" s="648">
        <f>SUM(N3088:N3092)</f>
        <v>3195</v>
      </c>
      <c r="J3106" s="648"/>
      <c r="K3106" s="288">
        <f>SUM(O3088:P3092)</f>
        <v>3370</v>
      </c>
      <c r="L3106" s="284">
        <f t="shared" si="509"/>
        <v>6565</v>
      </c>
      <c r="S3106" s="275" t="s">
        <v>168</v>
      </c>
      <c r="T3106" s="627">
        <v>3</v>
      </c>
      <c r="U3106" s="627"/>
      <c r="V3106" s="279">
        <v>6</v>
      </c>
      <c r="W3106" s="627">
        <v>9</v>
      </c>
      <c r="X3106" s="628"/>
    </row>
    <row r="3107" spans="2:24" s="50" customFormat="1">
      <c r="B3107" s="283" t="s">
        <v>167</v>
      </c>
      <c r="C3107" s="645">
        <f>SUM(C3093:D3097)</f>
        <v>3551</v>
      </c>
      <c r="D3107" s="645"/>
      <c r="E3107" s="645">
        <f>SUM(E3093:F3097)</f>
        <v>3433</v>
      </c>
      <c r="F3107" s="645"/>
      <c r="G3107" s="284">
        <f t="shared" si="512"/>
        <v>6984</v>
      </c>
      <c r="H3107" s="283" t="s">
        <v>166</v>
      </c>
      <c r="I3107" s="648">
        <f>SUM(N3093:N3097)</f>
        <v>3334</v>
      </c>
      <c r="J3107" s="648"/>
      <c r="K3107" s="288">
        <f>SUM(O3093:P3097)</f>
        <v>3584</v>
      </c>
      <c r="L3107" s="284">
        <f t="shared" si="509"/>
        <v>6918</v>
      </c>
      <c r="M3107" s="639" t="s">
        <v>165</v>
      </c>
      <c r="N3107" s="635">
        <f>SUM(I3107:J3113,N3104:N3105)</f>
        <v>9280</v>
      </c>
      <c r="O3107" s="635">
        <f>SUM(K3107:K3113,O3104:P3105)</f>
        <v>11706</v>
      </c>
      <c r="P3107" s="635"/>
      <c r="Q3107" s="635">
        <f t="shared" ref="Q3107:Q3108" si="513">SUM(M3107:P3107)</f>
        <v>20986</v>
      </c>
      <c r="R3107" s="637">
        <f t="shared" ref="R3107:R3108" si="514">SUM(N3107:Q3107)</f>
        <v>41972</v>
      </c>
      <c r="S3107" s="300" t="s">
        <v>164</v>
      </c>
      <c r="T3107" s="302">
        <v>0</v>
      </c>
      <c r="U3107" s="302">
        <v>0</v>
      </c>
      <c r="V3107" s="302">
        <v>2</v>
      </c>
      <c r="W3107" s="466">
        <v>1</v>
      </c>
      <c r="X3107" s="618"/>
    </row>
    <row r="3108" spans="2:24" s="50" customFormat="1" ht="14.25" thickBot="1">
      <c r="B3108" s="283" t="s">
        <v>163</v>
      </c>
      <c r="C3108" s="645">
        <f>SUM(C3098:D3102)</f>
        <v>3187</v>
      </c>
      <c r="D3108" s="645"/>
      <c r="E3108" s="645">
        <f>SUM(E3098:F3102)</f>
        <v>3006</v>
      </c>
      <c r="F3108" s="645"/>
      <c r="G3108" s="284">
        <f t="shared" si="512"/>
        <v>6193</v>
      </c>
      <c r="H3108" s="283" t="s">
        <v>162</v>
      </c>
      <c r="I3108" s="648">
        <f>SUM(N3098:N3102)</f>
        <v>1876</v>
      </c>
      <c r="J3108" s="648"/>
      <c r="K3108" s="288">
        <f>SUM(O3098:P3102)</f>
        <v>2118</v>
      </c>
      <c r="L3108" s="284">
        <f t="shared" si="509"/>
        <v>3994</v>
      </c>
      <c r="M3108" s="640"/>
      <c r="N3108" s="636"/>
      <c r="O3108" s="636"/>
      <c r="P3108" s="636"/>
      <c r="Q3108" s="636">
        <f t="shared" si="513"/>
        <v>0</v>
      </c>
      <c r="R3108" s="638">
        <f t="shared" si="514"/>
        <v>0</v>
      </c>
      <c r="S3108" s="277" t="s">
        <v>159</v>
      </c>
      <c r="T3108" s="632">
        <v>0</v>
      </c>
      <c r="U3108" s="632"/>
      <c r="V3108" s="280">
        <v>2</v>
      </c>
      <c r="W3108" s="632">
        <v>2</v>
      </c>
      <c r="X3108" s="647"/>
    </row>
    <row r="3109" spans="2:24" s="50" customFormat="1" ht="14.25" thickBot="1">
      <c r="B3109" s="283" t="s">
        <v>158</v>
      </c>
      <c r="C3109" s="645">
        <f>SUM(I3078:J3082)</f>
        <v>3205</v>
      </c>
      <c r="D3109" s="645"/>
      <c r="E3109" s="645">
        <f>SUM(K3078:K3082)</f>
        <v>3142</v>
      </c>
      <c r="F3109" s="645"/>
      <c r="G3109" s="284">
        <f t="shared" si="512"/>
        <v>6347</v>
      </c>
      <c r="H3109" s="283" t="s">
        <v>157</v>
      </c>
      <c r="I3109" s="648">
        <f>SUM(T3078:U3082)</f>
        <v>1925</v>
      </c>
      <c r="J3109" s="648"/>
      <c r="K3109" s="288">
        <f>SUM(V3078:V3082)</f>
        <v>2252</v>
      </c>
      <c r="L3109" s="284">
        <f t="shared" si="509"/>
        <v>4177</v>
      </c>
      <c r="M3109" s="292" t="s">
        <v>161</v>
      </c>
      <c r="N3109" s="319"/>
      <c r="O3109" s="320"/>
      <c r="P3109" s="649">
        <f>Q3107/Q3111*100</f>
        <v>18.357885160432485</v>
      </c>
      <c r="Q3109" s="650"/>
      <c r="R3109" s="271" t="s">
        <v>160</v>
      </c>
    </row>
    <row r="3110" spans="2:24" s="50" customFormat="1" ht="14.25" thickBot="1">
      <c r="B3110" s="283" t="s">
        <v>156</v>
      </c>
      <c r="C3110" s="645">
        <f>SUM(I3083:J3087)</f>
        <v>3620</v>
      </c>
      <c r="D3110" s="645"/>
      <c r="E3110" s="645">
        <f>SUM(K3083:K3087)</f>
        <v>3717</v>
      </c>
      <c r="F3110" s="645"/>
      <c r="G3110" s="284">
        <f t="shared" si="512"/>
        <v>7337</v>
      </c>
      <c r="H3110" s="283" t="s">
        <v>155</v>
      </c>
      <c r="I3110" s="648">
        <f>SUM(T3083:U3087)</f>
        <v>1313</v>
      </c>
      <c r="J3110" s="648"/>
      <c r="K3110" s="288">
        <f>SUM(V3083:V3087)</f>
        <v>1867</v>
      </c>
      <c r="L3110" s="284">
        <f t="shared" si="509"/>
        <v>3180</v>
      </c>
    </row>
    <row r="3111" spans="2:24" s="50" customFormat="1">
      <c r="B3111" s="283" t="s">
        <v>154</v>
      </c>
      <c r="C3111" s="645">
        <f>SUM(I3088:J3092)</f>
        <v>3715</v>
      </c>
      <c r="D3111" s="645"/>
      <c r="E3111" s="645">
        <f>SUM(K3088:K3092)</f>
        <v>3923</v>
      </c>
      <c r="F3111" s="645"/>
      <c r="G3111" s="284">
        <f t="shared" si="512"/>
        <v>7638</v>
      </c>
      <c r="H3111" s="283" t="s">
        <v>153</v>
      </c>
      <c r="I3111" s="648">
        <f>SUM(T3088:U3092)</f>
        <v>601</v>
      </c>
      <c r="J3111" s="648"/>
      <c r="K3111" s="288">
        <f>SUM(V3088:V3092)</f>
        <v>1114</v>
      </c>
      <c r="L3111" s="284">
        <f>SUM(H3111:K3111)</f>
        <v>1715</v>
      </c>
      <c r="M3111" s="639" t="s">
        <v>152</v>
      </c>
      <c r="N3111" s="635">
        <f>SUM(C3104:D3113,I3104:J3113,N3104:N3105)</f>
        <v>55760</v>
      </c>
      <c r="O3111" s="635">
        <f>SUM(E3104:F3113,K3104:K3113,O3104:P3105)</f>
        <v>58556</v>
      </c>
      <c r="P3111" s="635"/>
      <c r="Q3111" s="635">
        <f>SUM(N3111:P3112)</f>
        <v>114316</v>
      </c>
      <c r="R3111" s="637"/>
      <c r="S3111" s="651" t="s">
        <v>151</v>
      </c>
      <c r="T3111" s="623">
        <v>39</v>
      </c>
      <c r="U3111" s="623"/>
      <c r="V3111" s="623">
        <v>41</v>
      </c>
      <c r="W3111" s="623">
        <v>40</v>
      </c>
      <c r="X3111" s="625"/>
    </row>
    <row r="3112" spans="2:24" s="50" customFormat="1" ht="14.25" thickBot="1">
      <c r="B3112" s="283" t="s">
        <v>150</v>
      </c>
      <c r="C3112" s="645">
        <f>SUM(I3093:J3097)</f>
        <v>4353</v>
      </c>
      <c r="D3112" s="645"/>
      <c r="E3112" s="645">
        <f>SUM(K3093:K3097)</f>
        <v>4531</v>
      </c>
      <c r="F3112" s="645"/>
      <c r="G3112" s="284">
        <f t="shared" si="512"/>
        <v>8884</v>
      </c>
      <c r="H3112" s="283" t="s">
        <v>149</v>
      </c>
      <c r="I3112" s="648">
        <f>SUM(T3093:U3097)</f>
        <v>181</v>
      </c>
      <c r="J3112" s="648"/>
      <c r="K3112" s="288">
        <f>SUM(V3093:V3097)</f>
        <v>539</v>
      </c>
      <c r="L3112" s="284">
        <f t="shared" ref="L3112:L3113" si="515">SUM(H3112:K3112)</f>
        <v>720</v>
      </c>
      <c r="M3112" s="640"/>
      <c r="N3112" s="636"/>
      <c r="O3112" s="636"/>
      <c r="P3112" s="636"/>
      <c r="Q3112" s="636"/>
      <c r="R3112" s="638"/>
      <c r="S3112" s="652"/>
      <c r="T3112" s="624"/>
      <c r="U3112" s="624"/>
      <c r="V3112" s="624"/>
      <c r="W3112" s="624"/>
      <c r="X3112" s="626"/>
    </row>
    <row r="3113" spans="2:24" s="50" customFormat="1" ht="14.25" thickBot="1">
      <c r="B3113" s="285" t="s">
        <v>148</v>
      </c>
      <c r="C3113" s="641">
        <f>SUM(I3098:J3102)</f>
        <v>4238</v>
      </c>
      <c r="D3113" s="641"/>
      <c r="E3113" s="641">
        <f>SUM(K3098:K3102)</f>
        <v>4397</v>
      </c>
      <c r="F3113" s="641"/>
      <c r="G3113" s="286">
        <f t="shared" si="512"/>
        <v>8635</v>
      </c>
      <c r="H3113" s="285" t="s">
        <v>147</v>
      </c>
      <c r="I3113" s="653">
        <f>SUM(T3098:U3102)</f>
        <v>43</v>
      </c>
      <c r="J3113" s="653"/>
      <c r="K3113" s="289">
        <f>SUM(V3098:V3102)</f>
        <v>179</v>
      </c>
      <c r="L3113" s="286">
        <f t="shared" si="515"/>
        <v>222</v>
      </c>
      <c r="M3113" s="269" t="s">
        <v>7</v>
      </c>
      <c r="N3113" s="306"/>
      <c r="O3113" s="306"/>
      <c r="P3113" s="306"/>
      <c r="Q3113" s="661">
        <f>字別人口!Q212</f>
        <v>48863</v>
      </c>
      <c r="R3113" s="662"/>
      <c r="S3113" s="643" t="s">
        <v>146</v>
      </c>
      <c r="T3113" s="643"/>
      <c r="U3113" s="643"/>
      <c r="V3113" s="643"/>
      <c r="W3113" s="169">
        <v>74</v>
      </c>
      <c r="X3113" s="107">
        <v>74</v>
      </c>
    </row>
  </sheetData>
  <mergeCells count="18352">
    <mergeCell ref="C3105:D3105"/>
    <mergeCell ref="E3105:F3105"/>
    <mergeCell ref="I3105:J3105"/>
    <mergeCell ref="O3105:P3105"/>
    <mergeCell ref="Q3105:R3105"/>
    <mergeCell ref="T3105:U3105"/>
    <mergeCell ref="W3105:X3105"/>
    <mergeCell ref="C3106:D3106"/>
    <mergeCell ref="E3106:F3106"/>
    <mergeCell ref="I3106:J3106"/>
    <mergeCell ref="T3106:U3106"/>
    <mergeCell ref="W3106:X3106"/>
    <mergeCell ref="C3113:D3113"/>
    <mergeCell ref="E3113:F3113"/>
    <mergeCell ref="I3113:J3113"/>
    <mergeCell ref="Q3113:R3113"/>
    <mergeCell ref="S3113:V3113"/>
    <mergeCell ref="C3107:D3107"/>
    <mergeCell ref="E3107:F3107"/>
    <mergeCell ref="I3107:J3107"/>
    <mergeCell ref="M3107:M3108"/>
    <mergeCell ref="N3107:N3108"/>
    <mergeCell ref="O3107:P3108"/>
    <mergeCell ref="Q3107:R3108"/>
    <mergeCell ref="C3108:D3108"/>
    <mergeCell ref="E3108:F3108"/>
    <mergeCell ref="I3108:J3108"/>
    <mergeCell ref="C3109:D3109"/>
    <mergeCell ref="E3109:F3109"/>
    <mergeCell ref="I3109:J3109"/>
    <mergeCell ref="P3109:Q3109"/>
    <mergeCell ref="T3108:U3108"/>
    <mergeCell ref="W3108:X3108"/>
    <mergeCell ref="C3110:D3110"/>
    <mergeCell ref="E3110:F3110"/>
    <mergeCell ref="I3110:J3110"/>
    <mergeCell ref="C3111:D3111"/>
    <mergeCell ref="E3111:F3111"/>
    <mergeCell ref="I3111:J3111"/>
    <mergeCell ref="S3111:S3112"/>
    <mergeCell ref="T3111:U3112"/>
    <mergeCell ref="V3111:V3112"/>
    <mergeCell ref="W3111:X3112"/>
    <mergeCell ref="C3112:D3112"/>
    <mergeCell ref="E3112:F3112"/>
    <mergeCell ref="I3112:J3112"/>
    <mergeCell ref="M3111:M3112"/>
    <mergeCell ref="N3111:N3112"/>
    <mergeCell ref="O3111:P3112"/>
    <mergeCell ref="Q3111:R3112"/>
    <mergeCell ref="C3100:D3100"/>
    <mergeCell ref="E3100:F3100"/>
    <mergeCell ref="I3100:J3100"/>
    <mergeCell ref="O3100:P3100"/>
    <mergeCell ref="Q3100:R3100"/>
    <mergeCell ref="T3100:U3100"/>
    <mergeCell ref="W3100:X3100"/>
    <mergeCell ref="C3101:D3101"/>
    <mergeCell ref="E3101:F3101"/>
    <mergeCell ref="I3101:J3101"/>
    <mergeCell ref="O3101:P3101"/>
    <mergeCell ref="Q3101:R3101"/>
    <mergeCell ref="T3101:U3101"/>
    <mergeCell ref="W3101:X3101"/>
    <mergeCell ref="C3102:D3102"/>
    <mergeCell ref="E3102:F3102"/>
    <mergeCell ref="I3102:J3102"/>
    <mergeCell ref="O3102:P3102"/>
    <mergeCell ref="Q3102:R3102"/>
    <mergeCell ref="T3102:U3102"/>
    <mergeCell ref="W3102:X3102"/>
    <mergeCell ref="O39:P40"/>
    <mergeCell ref="Q39:R40"/>
    <mergeCell ref="F3103:I3103"/>
    <mergeCell ref="T3103:U3103"/>
    <mergeCell ref="W3103:X3103"/>
    <mergeCell ref="C3104:D3104"/>
    <mergeCell ref="E3104:F3104"/>
    <mergeCell ref="I3104:J3104"/>
    <mergeCell ref="O3104:P3104"/>
    <mergeCell ref="Q3104:R3104"/>
    <mergeCell ref="T3104:U3104"/>
    <mergeCell ref="W3104:X3104"/>
    <mergeCell ref="C3095:D3095"/>
    <mergeCell ref="E3095:F3095"/>
    <mergeCell ref="I3095:J3095"/>
    <mergeCell ref="O3095:P3095"/>
    <mergeCell ref="Q3095:R3095"/>
    <mergeCell ref="T3095:U3095"/>
    <mergeCell ref="W3095:X3095"/>
    <mergeCell ref="C3096:D3096"/>
    <mergeCell ref="E3096:F3096"/>
    <mergeCell ref="I3096:J3096"/>
    <mergeCell ref="O3096:P3096"/>
    <mergeCell ref="Q3096:R3096"/>
    <mergeCell ref="T3096:U3096"/>
    <mergeCell ref="W3096:X3096"/>
    <mergeCell ref="C3097:D3097"/>
    <mergeCell ref="E3097:F3097"/>
    <mergeCell ref="I3097:J3097"/>
    <mergeCell ref="O3097:P3097"/>
    <mergeCell ref="Q3097:R3097"/>
    <mergeCell ref="T3097:U3097"/>
    <mergeCell ref="W3097:X3097"/>
    <mergeCell ref="C3098:D3098"/>
    <mergeCell ref="E3098:F3098"/>
    <mergeCell ref="I3098:J3098"/>
    <mergeCell ref="O3098:P3098"/>
    <mergeCell ref="Q3098:R3098"/>
    <mergeCell ref="T3098:U3098"/>
    <mergeCell ref="W3098:X3098"/>
    <mergeCell ref="C3099:D3099"/>
    <mergeCell ref="E3099:F3099"/>
    <mergeCell ref="I3099:J3099"/>
    <mergeCell ref="O3099:P3099"/>
    <mergeCell ref="Q3099:R3099"/>
    <mergeCell ref="T3099:U3099"/>
    <mergeCell ref="W3099:X3099"/>
    <mergeCell ref="C3090:D3090"/>
    <mergeCell ref="E3090:F3090"/>
    <mergeCell ref="I3090:J3090"/>
    <mergeCell ref="O3090:P3090"/>
    <mergeCell ref="Q3090:R3090"/>
    <mergeCell ref="T3090:U3090"/>
    <mergeCell ref="W3090:X3090"/>
    <mergeCell ref="C3091:D3091"/>
    <mergeCell ref="E3091:F3091"/>
    <mergeCell ref="I3091:J3091"/>
    <mergeCell ref="O3091:P3091"/>
    <mergeCell ref="Q3091:R3091"/>
    <mergeCell ref="T3091:U3091"/>
    <mergeCell ref="W3091:X3091"/>
    <mergeCell ref="C3092:D3092"/>
    <mergeCell ref="E3092:F3092"/>
    <mergeCell ref="I3092:J3092"/>
    <mergeCell ref="O3092:P3092"/>
    <mergeCell ref="Q3092:R3092"/>
    <mergeCell ref="T3092:U3092"/>
    <mergeCell ref="W3092:X3092"/>
    <mergeCell ref="C3093:D3093"/>
    <mergeCell ref="E3093:F3093"/>
    <mergeCell ref="I3093:J3093"/>
    <mergeCell ref="O3093:P3093"/>
    <mergeCell ref="Q3093:R3093"/>
    <mergeCell ref="T3093:U3093"/>
    <mergeCell ref="W3093:X3093"/>
    <mergeCell ref="C3094:D3094"/>
    <mergeCell ref="E3094:F3094"/>
    <mergeCell ref="I3094:J3094"/>
    <mergeCell ref="O3094:P3094"/>
    <mergeCell ref="Q3094:R3094"/>
    <mergeCell ref="T3094:U3094"/>
    <mergeCell ref="W3094:X3094"/>
    <mergeCell ref="C3085:D3085"/>
    <mergeCell ref="E3085:F3085"/>
    <mergeCell ref="I3085:J3085"/>
    <mergeCell ref="O3085:P3085"/>
    <mergeCell ref="Q3085:R3085"/>
    <mergeCell ref="T3085:U3085"/>
    <mergeCell ref="W3085:X3085"/>
    <mergeCell ref="C3086:D3086"/>
    <mergeCell ref="E3086:F3086"/>
    <mergeCell ref="I3086:J3086"/>
    <mergeCell ref="O3086:P3086"/>
    <mergeCell ref="Q3086:R3086"/>
    <mergeCell ref="T3086:U3086"/>
    <mergeCell ref="W3086:X3086"/>
    <mergeCell ref="C3087:D3087"/>
    <mergeCell ref="E3087:F3087"/>
    <mergeCell ref="I3087:J3087"/>
    <mergeCell ref="O3087:P3087"/>
    <mergeCell ref="Q3087:R3087"/>
    <mergeCell ref="T3087:U3087"/>
    <mergeCell ref="W3087:X3087"/>
    <mergeCell ref="C3088:D3088"/>
    <mergeCell ref="E3088:F3088"/>
    <mergeCell ref="I3088:J3088"/>
    <mergeCell ref="O3088:P3088"/>
    <mergeCell ref="Q3088:R3088"/>
    <mergeCell ref="T3088:U3088"/>
    <mergeCell ref="W3088:X3088"/>
    <mergeCell ref="C3089:D3089"/>
    <mergeCell ref="E3089:F3089"/>
    <mergeCell ref="I3089:J3089"/>
    <mergeCell ref="O3089:P3089"/>
    <mergeCell ref="Q3089:R3089"/>
    <mergeCell ref="T3089:U3089"/>
    <mergeCell ref="W3089:X3089"/>
    <mergeCell ref="C3080:D3080"/>
    <mergeCell ref="E3080:F3080"/>
    <mergeCell ref="I3080:J3080"/>
    <mergeCell ref="O3080:P3080"/>
    <mergeCell ref="Q3080:R3080"/>
    <mergeCell ref="T3080:U3080"/>
    <mergeCell ref="W3080:X3080"/>
    <mergeCell ref="C3081:D3081"/>
    <mergeCell ref="E3081:F3081"/>
    <mergeCell ref="I3081:J3081"/>
    <mergeCell ref="O3081:P3081"/>
    <mergeCell ref="Q3081:R3081"/>
    <mergeCell ref="T3081:U3081"/>
    <mergeCell ref="W3081:X3081"/>
    <mergeCell ref="C3082:D3082"/>
    <mergeCell ref="E3082:F3082"/>
    <mergeCell ref="I3082:J3082"/>
    <mergeCell ref="O3082:P3082"/>
    <mergeCell ref="Q3082:R3082"/>
    <mergeCell ref="T3082:U3082"/>
    <mergeCell ref="W3082:X3082"/>
    <mergeCell ref="C3083:D3083"/>
    <mergeCell ref="E3083:F3083"/>
    <mergeCell ref="I3083:J3083"/>
    <mergeCell ref="O3083:P3083"/>
    <mergeCell ref="Q3083:R3083"/>
    <mergeCell ref="T3083:U3083"/>
    <mergeCell ref="W3083:X3083"/>
    <mergeCell ref="C3084:D3084"/>
    <mergeCell ref="E3084:F3084"/>
    <mergeCell ref="I3084:J3084"/>
    <mergeCell ref="O3084:P3084"/>
    <mergeCell ref="Q3084:R3084"/>
    <mergeCell ref="T3084:U3084"/>
    <mergeCell ref="W3084:X3084"/>
    <mergeCell ref="C3071:D3071"/>
    <mergeCell ref="E3071:F3071"/>
    <mergeCell ref="I3071:J3071"/>
    <mergeCell ref="Q3071:R3071"/>
    <mergeCell ref="S3071:V3071"/>
    <mergeCell ref="B3074:C3074"/>
    <mergeCell ref="D3074:I3074"/>
    <mergeCell ref="B3075:C3075"/>
    <mergeCell ref="D3075:G3075"/>
    <mergeCell ref="C3077:D3077"/>
    <mergeCell ref="E3077:F3077"/>
    <mergeCell ref="I3077:J3077"/>
    <mergeCell ref="O3077:P3077"/>
    <mergeCell ref="Q3077:R3077"/>
    <mergeCell ref="T3077:U3077"/>
    <mergeCell ref="W3077:X3077"/>
    <mergeCell ref="M3069:M3070"/>
    <mergeCell ref="N3069:N3070"/>
    <mergeCell ref="O3069:P3070"/>
    <mergeCell ref="Q3069:R3070"/>
    <mergeCell ref="J3074:P3075"/>
    <mergeCell ref="C3078:D3078"/>
    <mergeCell ref="E3078:F3078"/>
    <mergeCell ref="I3078:J3078"/>
    <mergeCell ref="O3078:P3078"/>
    <mergeCell ref="Q3078:R3078"/>
    <mergeCell ref="T3078:U3078"/>
    <mergeCell ref="W3078:X3078"/>
    <mergeCell ref="C3079:D3079"/>
    <mergeCell ref="E3079:F3079"/>
    <mergeCell ref="I3079:J3079"/>
    <mergeCell ref="O3079:P3079"/>
    <mergeCell ref="Q3079:R3079"/>
    <mergeCell ref="T3079:U3079"/>
    <mergeCell ref="W3079:X3079"/>
    <mergeCell ref="C3064:D3064"/>
    <mergeCell ref="E3064:F3064"/>
    <mergeCell ref="I3064:J3064"/>
    <mergeCell ref="T3064:U3064"/>
    <mergeCell ref="W3064:X3064"/>
    <mergeCell ref="C3065:D3065"/>
    <mergeCell ref="E3065:F3065"/>
    <mergeCell ref="I3065:J3065"/>
    <mergeCell ref="M3065:M3066"/>
    <mergeCell ref="N3065:N3066"/>
    <mergeCell ref="O3065:P3066"/>
    <mergeCell ref="Q3065:R3066"/>
    <mergeCell ref="C3066:D3066"/>
    <mergeCell ref="E3066:F3066"/>
    <mergeCell ref="I3066:J3066"/>
    <mergeCell ref="C3067:D3067"/>
    <mergeCell ref="E3067:F3067"/>
    <mergeCell ref="I3067:J3067"/>
    <mergeCell ref="P3067:Q3067"/>
    <mergeCell ref="T3066:U3066"/>
    <mergeCell ref="W3066:X3066"/>
    <mergeCell ref="C3068:D3068"/>
    <mergeCell ref="E3068:F3068"/>
    <mergeCell ref="I3068:J3068"/>
    <mergeCell ref="C3069:D3069"/>
    <mergeCell ref="E3069:F3069"/>
    <mergeCell ref="I3069:J3069"/>
    <mergeCell ref="S3069:S3070"/>
    <mergeCell ref="T3069:U3070"/>
    <mergeCell ref="V3069:V3070"/>
    <mergeCell ref="W3069:X3070"/>
    <mergeCell ref="C3070:D3070"/>
    <mergeCell ref="E3070:F3070"/>
    <mergeCell ref="I3070:J3070"/>
    <mergeCell ref="C3058:D3058"/>
    <mergeCell ref="E3058:F3058"/>
    <mergeCell ref="I3058:J3058"/>
    <mergeCell ref="O3058:P3058"/>
    <mergeCell ref="Q3058:R3058"/>
    <mergeCell ref="T3058:U3058"/>
    <mergeCell ref="W3058:X3058"/>
    <mergeCell ref="C3059:D3059"/>
    <mergeCell ref="E3059:F3059"/>
    <mergeCell ref="I3059:J3059"/>
    <mergeCell ref="O3059:P3059"/>
    <mergeCell ref="Q3059:R3059"/>
    <mergeCell ref="T3059:U3059"/>
    <mergeCell ref="W3059:X3059"/>
    <mergeCell ref="C3060:D3060"/>
    <mergeCell ref="E3060:F3060"/>
    <mergeCell ref="I3060:J3060"/>
    <mergeCell ref="O3060:P3060"/>
    <mergeCell ref="Q3060:R3060"/>
    <mergeCell ref="T3060:U3060"/>
    <mergeCell ref="W3060:X3060"/>
    <mergeCell ref="F3061:I3061"/>
    <mergeCell ref="T3061:U3061"/>
    <mergeCell ref="W3061:X3061"/>
    <mergeCell ref="C3062:D3062"/>
    <mergeCell ref="E3062:F3062"/>
    <mergeCell ref="I3062:J3062"/>
    <mergeCell ref="O3062:P3062"/>
    <mergeCell ref="Q3062:R3062"/>
    <mergeCell ref="T3062:U3062"/>
    <mergeCell ref="W3062:X3062"/>
    <mergeCell ref="C3063:D3063"/>
    <mergeCell ref="E3063:F3063"/>
    <mergeCell ref="I3063:J3063"/>
    <mergeCell ref="O3063:P3063"/>
    <mergeCell ref="Q3063:R3063"/>
    <mergeCell ref="T3063:U3063"/>
    <mergeCell ref="W3063:X3063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5:D3055"/>
    <mergeCell ref="E3055:F3055"/>
    <mergeCell ref="I3055:J3055"/>
    <mergeCell ref="O3055:P3055"/>
    <mergeCell ref="Q3055:R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29:D3029"/>
    <mergeCell ref="E3029:F3029"/>
    <mergeCell ref="I3029:J3029"/>
    <mergeCell ref="Q3029:R3029"/>
    <mergeCell ref="S3029:V3029"/>
    <mergeCell ref="B3032:C3032"/>
    <mergeCell ref="D3032:I3032"/>
    <mergeCell ref="B3033:C3033"/>
    <mergeCell ref="D3033:G3033"/>
    <mergeCell ref="C3035:D3035"/>
    <mergeCell ref="E3035:F3035"/>
    <mergeCell ref="I3035:J3035"/>
    <mergeCell ref="O3035:P3035"/>
    <mergeCell ref="Q3035:R3035"/>
    <mergeCell ref="T3035:U3035"/>
    <mergeCell ref="W3035:X3035"/>
    <mergeCell ref="M3027:M3028"/>
    <mergeCell ref="N3027:N3028"/>
    <mergeCell ref="O3027:P3028"/>
    <mergeCell ref="Q3027:R3028"/>
    <mergeCell ref="J3032:P3033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22:D3022"/>
    <mergeCell ref="E3022:F3022"/>
    <mergeCell ref="I3022:J3022"/>
    <mergeCell ref="T3022:U3022"/>
    <mergeCell ref="W3022:X3022"/>
    <mergeCell ref="C3023:D3023"/>
    <mergeCell ref="E3023:F3023"/>
    <mergeCell ref="I3023:J3023"/>
    <mergeCell ref="M3023:M3024"/>
    <mergeCell ref="N3023:N3024"/>
    <mergeCell ref="O3023:P3024"/>
    <mergeCell ref="Q3023:R3024"/>
    <mergeCell ref="C3024:D3024"/>
    <mergeCell ref="E3024:F3024"/>
    <mergeCell ref="I3024:J3024"/>
    <mergeCell ref="C3025:D3025"/>
    <mergeCell ref="E3025:F3025"/>
    <mergeCell ref="I3025:J3025"/>
    <mergeCell ref="P3025:Q3025"/>
    <mergeCell ref="T3024:U3024"/>
    <mergeCell ref="W3024:X3024"/>
    <mergeCell ref="C3026:D3026"/>
    <mergeCell ref="E3026:F3026"/>
    <mergeCell ref="I3026:J3026"/>
    <mergeCell ref="C3027:D3027"/>
    <mergeCell ref="E3027:F3027"/>
    <mergeCell ref="I3027:J3027"/>
    <mergeCell ref="S3027:S3028"/>
    <mergeCell ref="T3027:U3028"/>
    <mergeCell ref="V3027:V3028"/>
    <mergeCell ref="W3027:X3028"/>
    <mergeCell ref="C3028:D3028"/>
    <mergeCell ref="E3028:F3028"/>
    <mergeCell ref="I3028:J3028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F3019:I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2987:D2987"/>
    <mergeCell ref="E2987:F2987"/>
    <mergeCell ref="I2987:J2987"/>
    <mergeCell ref="Q2987:R2987"/>
    <mergeCell ref="S2987:V2987"/>
    <mergeCell ref="B2990:C2990"/>
    <mergeCell ref="D2990:I2990"/>
    <mergeCell ref="B2991:C2991"/>
    <mergeCell ref="D2991:G2991"/>
    <mergeCell ref="C2993:D2993"/>
    <mergeCell ref="E2993:F2993"/>
    <mergeCell ref="I2993:J2993"/>
    <mergeCell ref="O2993:P2993"/>
    <mergeCell ref="Q2993:R2993"/>
    <mergeCell ref="T2993:U2993"/>
    <mergeCell ref="W2993:X2993"/>
    <mergeCell ref="M2985:M2986"/>
    <mergeCell ref="N2985:N2986"/>
    <mergeCell ref="O2985:P2986"/>
    <mergeCell ref="Q2985:R2986"/>
    <mergeCell ref="J2990:P2991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80:D2980"/>
    <mergeCell ref="E2980:F2980"/>
    <mergeCell ref="I2980:J2980"/>
    <mergeCell ref="T2980:U2980"/>
    <mergeCell ref="W2980:X2980"/>
    <mergeCell ref="C2981:D2981"/>
    <mergeCell ref="E2981:F2981"/>
    <mergeCell ref="I2981:J2981"/>
    <mergeCell ref="M2981:M2982"/>
    <mergeCell ref="N2981:N2982"/>
    <mergeCell ref="O2981:P2982"/>
    <mergeCell ref="Q2981:R2982"/>
    <mergeCell ref="C2982:D2982"/>
    <mergeCell ref="E2982:F2982"/>
    <mergeCell ref="I2982:J2982"/>
    <mergeCell ref="C2983:D2983"/>
    <mergeCell ref="E2983:F2983"/>
    <mergeCell ref="I2983:J2983"/>
    <mergeCell ref="P2983:Q2983"/>
    <mergeCell ref="T2982:U2982"/>
    <mergeCell ref="W2982:X2982"/>
    <mergeCell ref="C2984:D2984"/>
    <mergeCell ref="E2984:F2984"/>
    <mergeCell ref="I2984:J2984"/>
    <mergeCell ref="C2985:D2985"/>
    <mergeCell ref="E2985:F2985"/>
    <mergeCell ref="I2985:J2985"/>
    <mergeCell ref="S2985:S2986"/>
    <mergeCell ref="T2985:U2986"/>
    <mergeCell ref="V2985:V2986"/>
    <mergeCell ref="W2985:X2986"/>
    <mergeCell ref="C2986:D2986"/>
    <mergeCell ref="E2986:F2986"/>
    <mergeCell ref="I2986:J2986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F2977:I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45:D2945"/>
    <mergeCell ref="E2945:F2945"/>
    <mergeCell ref="I2945:J2945"/>
    <mergeCell ref="Q2945:R2945"/>
    <mergeCell ref="S2945:V2945"/>
    <mergeCell ref="B2948:C2948"/>
    <mergeCell ref="D2948:I2948"/>
    <mergeCell ref="B2949:C2949"/>
    <mergeCell ref="D2949:G2949"/>
    <mergeCell ref="C2951:D2951"/>
    <mergeCell ref="E2951:F2951"/>
    <mergeCell ref="I2951:J2951"/>
    <mergeCell ref="O2951:P2951"/>
    <mergeCell ref="Q2951:R2951"/>
    <mergeCell ref="T2951:U2951"/>
    <mergeCell ref="W2951:X2951"/>
    <mergeCell ref="M2943:M2944"/>
    <mergeCell ref="N2943:N2944"/>
    <mergeCell ref="O2943:P2944"/>
    <mergeCell ref="Q2943:R2944"/>
    <mergeCell ref="J2948:P2949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38:D2938"/>
    <mergeCell ref="E2938:F2938"/>
    <mergeCell ref="I2938:J2938"/>
    <mergeCell ref="T2938:U2938"/>
    <mergeCell ref="W2938:X2938"/>
    <mergeCell ref="C2939:D2939"/>
    <mergeCell ref="E2939:F2939"/>
    <mergeCell ref="I2939:J2939"/>
    <mergeCell ref="M2939:M2940"/>
    <mergeCell ref="N2939:N2940"/>
    <mergeCell ref="O2939:P2940"/>
    <mergeCell ref="Q2939:R2940"/>
    <mergeCell ref="C2940:D2940"/>
    <mergeCell ref="E2940:F2940"/>
    <mergeCell ref="I2940:J2940"/>
    <mergeCell ref="C2941:D2941"/>
    <mergeCell ref="E2941:F2941"/>
    <mergeCell ref="I2941:J2941"/>
    <mergeCell ref="P2941:Q2941"/>
    <mergeCell ref="T2940:U2940"/>
    <mergeCell ref="W2940:X2940"/>
    <mergeCell ref="C2942:D2942"/>
    <mergeCell ref="E2942:F2942"/>
    <mergeCell ref="I2942:J2942"/>
    <mergeCell ref="C2943:D2943"/>
    <mergeCell ref="E2943:F2943"/>
    <mergeCell ref="I2943:J2943"/>
    <mergeCell ref="S2943:S2944"/>
    <mergeCell ref="T2943:U2944"/>
    <mergeCell ref="V2943:V2944"/>
    <mergeCell ref="W2943:X2944"/>
    <mergeCell ref="C2944:D2944"/>
    <mergeCell ref="E2944:F2944"/>
    <mergeCell ref="I2944:J2944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F2935:I2935"/>
    <mergeCell ref="T2935:U293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03:D2903"/>
    <mergeCell ref="E2903:F2903"/>
    <mergeCell ref="I2903:J2903"/>
    <mergeCell ref="Q2903:R2903"/>
    <mergeCell ref="S2903:V2903"/>
    <mergeCell ref="B2906:C2906"/>
    <mergeCell ref="D2906:I2906"/>
    <mergeCell ref="B2907:C2907"/>
    <mergeCell ref="D2907:G2907"/>
    <mergeCell ref="C2909:D2909"/>
    <mergeCell ref="E2909:F2909"/>
    <mergeCell ref="I2909:J2909"/>
    <mergeCell ref="O2909:P2909"/>
    <mergeCell ref="Q2909:R2909"/>
    <mergeCell ref="T2909:U2909"/>
    <mergeCell ref="W2909:X2909"/>
    <mergeCell ref="M2901:M2902"/>
    <mergeCell ref="N2901:N2902"/>
    <mergeCell ref="O2901:P2902"/>
    <mergeCell ref="Q2901:R2902"/>
    <mergeCell ref="J2906:P2907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896:D2896"/>
    <mergeCell ref="E2896:F2896"/>
    <mergeCell ref="I2896:J2896"/>
    <mergeCell ref="T2896:U2896"/>
    <mergeCell ref="W2896:X2896"/>
    <mergeCell ref="C2897:D2897"/>
    <mergeCell ref="E2897:F2897"/>
    <mergeCell ref="I2897:J2897"/>
    <mergeCell ref="M2897:M2898"/>
    <mergeCell ref="N2897:N2898"/>
    <mergeCell ref="O2897:P2898"/>
    <mergeCell ref="Q2897:R2898"/>
    <mergeCell ref="C2898:D2898"/>
    <mergeCell ref="E2898:F2898"/>
    <mergeCell ref="I2898:J2898"/>
    <mergeCell ref="C2899:D2899"/>
    <mergeCell ref="E2899:F2899"/>
    <mergeCell ref="I2899:J2899"/>
    <mergeCell ref="P2899:Q2899"/>
    <mergeCell ref="T2898:U2898"/>
    <mergeCell ref="W2898:X2898"/>
    <mergeCell ref="C2900:D2900"/>
    <mergeCell ref="E2900:F2900"/>
    <mergeCell ref="I2900:J2900"/>
    <mergeCell ref="C2901:D2901"/>
    <mergeCell ref="E2901:F2901"/>
    <mergeCell ref="I2901:J2901"/>
    <mergeCell ref="S2901:S2902"/>
    <mergeCell ref="T2901:U2902"/>
    <mergeCell ref="V2901:V2902"/>
    <mergeCell ref="W2901:X2902"/>
    <mergeCell ref="C2902:D2902"/>
    <mergeCell ref="E2902:F2902"/>
    <mergeCell ref="I2902:J2902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F2893:I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61:D2861"/>
    <mergeCell ref="E2861:F2861"/>
    <mergeCell ref="I2861:J2861"/>
    <mergeCell ref="Q2861:R2861"/>
    <mergeCell ref="S2861:V2861"/>
    <mergeCell ref="B2864:C2864"/>
    <mergeCell ref="D2864:I2864"/>
    <mergeCell ref="B2865:C2865"/>
    <mergeCell ref="D2865:G2865"/>
    <mergeCell ref="C2867:D2867"/>
    <mergeCell ref="E2867:F2867"/>
    <mergeCell ref="I2867:J2867"/>
    <mergeCell ref="O2867:P2867"/>
    <mergeCell ref="Q2867:R2867"/>
    <mergeCell ref="T2867:U2867"/>
    <mergeCell ref="W2867:X2867"/>
    <mergeCell ref="M2859:M2860"/>
    <mergeCell ref="N2859:N2860"/>
    <mergeCell ref="O2859:P2860"/>
    <mergeCell ref="Q2859:R2860"/>
    <mergeCell ref="J2864:P2865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54:D2854"/>
    <mergeCell ref="E2854:F2854"/>
    <mergeCell ref="I2854:J2854"/>
    <mergeCell ref="T2854:U2854"/>
    <mergeCell ref="W2854:X2854"/>
    <mergeCell ref="C2855:D2855"/>
    <mergeCell ref="E2855:F2855"/>
    <mergeCell ref="I2855:J2855"/>
    <mergeCell ref="M2855:M2856"/>
    <mergeCell ref="N2855:N2856"/>
    <mergeCell ref="O2855:P2856"/>
    <mergeCell ref="Q2855:R2856"/>
    <mergeCell ref="C2856:D2856"/>
    <mergeCell ref="E2856:F2856"/>
    <mergeCell ref="I2856:J2856"/>
    <mergeCell ref="C2857:D2857"/>
    <mergeCell ref="E2857:F2857"/>
    <mergeCell ref="I2857:J2857"/>
    <mergeCell ref="P2857:Q2857"/>
    <mergeCell ref="T2856:U2856"/>
    <mergeCell ref="W2856:X2856"/>
    <mergeCell ref="C2858:D2858"/>
    <mergeCell ref="E2858:F2858"/>
    <mergeCell ref="I2858:J2858"/>
    <mergeCell ref="C2859:D2859"/>
    <mergeCell ref="E2859:F2859"/>
    <mergeCell ref="I2859:J2859"/>
    <mergeCell ref="S2859:S2860"/>
    <mergeCell ref="T2859:U2860"/>
    <mergeCell ref="V2859:V2860"/>
    <mergeCell ref="W2859:X2860"/>
    <mergeCell ref="C2860:D2860"/>
    <mergeCell ref="E2860:F2860"/>
    <mergeCell ref="I2860:J2860"/>
    <mergeCell ref="C2848:D2848"/>
    <mergeCell ref="E2848:F2848"/>
    <mergeCell ref="I2848:J2848"/>
    <mergeCell ref="O2848:P2848"/>
    <mergeCell ref="Q2848:R2848"/>
    <mergeCell ref="T2848:U2848"/>
    <mergeCell ref="W2848:X284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F2851:I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19:D2819"/>
    <mergeCell ref="E2819:F2819"/>
    <mergeCell ref="I2819:J2819"/>
    <mergeCell ref="Q2819:R2819"/>
    <mergeCell ref="S2819:V2819"/>
    <mergeCell ref="B2822:C2822"/>
    <mergeCell ref="D2822:I2822"/>
    <mergeCell ref="B2823:C2823"/>
    <mergeCell ref="D2823:G2823"/>
    <mergeCell ref="C2825:D2825"/>
    <mergeCell ref="E2825:F2825"/>
    <mergeCell ref="I2825:J2825"/>
    <mergeCell ref="O2825:P2825"/>
    <mergeCell ref="Q2825:R2825"/>
    <mergeCell ref="T2825:U2825"/>
    <mergeCell ref="W2825:X2825"/>
    <mergeCell ref="M2817:M2818"/>
    <mergeCell ref="N2817:N2818"/>
    <mergeCell ref="O2817:P2818"/>
    <mergeCell ref="Q2817:R2818"/>
    <mergeCell ref="J2822:P2823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12:D2812"/>
    <mergeCell ref="E2812:F2812"/>
    <mergeCell ref="I2812:J2812"/>
    <mergeCell ref="T2812:U2812"/>
    <mergeCell ref="W2812:X2812"/>
    <mergeCell ref="C2813:D2813"/>
    <mergeCell ref="E2813:F2813"/>
    <mergeCell ref="I2813:J2813"/>
    <mergeCell ref="M2813:M2814"/>
    <mergeCell ref="N2813:N2814"/>
    <mergeCell ref="O2813:P2814"/>
    <mergeCell ref="Q2813:R2814"/>
    <mergeCell ref="C2814:D2814"/>
    <mergeCell ref="E2814:F2814"/>
    <mergeCell ref="I2814:J2814"/>
    <mergeCell ref="C2815:D2815"/>
    <mergeCell ref="E2815:F2815"/>
    <mergeCell ref="I2815:J2815"/>
    <mergeCell ref="P2815:Q2815"/>
    <mergeCell ref="T2814:U2814"/>
    <mergeCell ref="W2814:X2814"/>
    <mergeCell ref="C2816:D2816"/>
    <mergeCell ref="E2816:F2816"/>
    <mergeCell ref="I2816:J2816"/>
    <mergeCell ref="C2817:D2817"/>
    <mergeCell ref="E2817:F2817"/>
    <mergeCell ref="I2817:J2817"/>
    <mergeCell ref="S2817:S2818"/>
    <mergeCell ref="T2817:U2818"/>
    <mergeCell ref="V2817:V2818"/>
    <mergeCell ref="W2817:X2818"/>
    <mergeCell ref="C2818:D2818"/>
    <mergeCell ref="E2818:F2818"/>
    <mergeCell ref="I2818:J2818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8:D2808"/>
    <mergeCell ref="E2808:F2808"/>
    <mergeCell ref="I2808:J2808"/>
    <mergeCell ref="O2808:P2808"/>
    <mergeCell ref="Q2808:R2808"/>
    <mergeCell ref="T2808:U2808"/>
    <mergeCell ref="W2808:X2808"/>
    <mergeCell ref="F2809:I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77:D2777"/>
    <mergeCell ref="E2777:F2777"/>
    <mergeCell ref="I2777:J2777"/>
    <mergeCell ref="Q2777:R2777"/>
    <mergeCell ref="S2777:V2777"/>
    <mergeCell ref="B2780:C2780"/>
    <mergeCell ref="D2780:I2780"/>
    <mergeCell ref="B2781:C2781"/>
    <mergeCell ref="D2781:G2781"/>
    <mergeCell ref="C2783:D2783"/>
    <mergeCell ref="E2783:F2783"/>
    <mergeCell ref="I2783:J2783"/>
    <mergeCell ref="O2783:P2783"/>
    <mergeCell ref="Q2783:R2783"/>
    <mergeCell ref="T2783:U2783"/>
    <mergeCell ref="W2783:X2783"/>
    <mergeCell ref="M2775:M2776"/>
    <mergeCell ref="N2775:N2776"/>
    <mergeCell ref="O2775:P2776"/>
    <mergeCell ref="Q2775:R2776"/>
    <mergeCell ref="J2780:P2781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70:D2770"/>
    <mergeCell ref="E2770:F2770"/>
    <mergeCell ref="I2770:J2770"/>
    <mergeCell ref="T2770:U2770"/>
    <mergeCell ref="W2770:X2770"/>
    <mergeCell ref="C2771:D2771"/>
    <mergeCell ref="E2771:F2771"/>
    <mergeCell ref="I2771:J2771"/>
    <mergeCell ref="M2771:M2772"/>
    <mergeCell ref="N2771:N2772"/>
    <mergeCell ref="O2771:P2772"/>
    <mergeCell ref="Q2771:R2772"/>
    <mergeCell ref="C2772:D2772"/>
    <mergeCell ref="E2772:F2772"/>
    <mergeCell ref="I2772:J2772"/>
    <mergeCell ref="C2773:D2773"/>
    <mergeCell ref="E2773:F2773"/>
    <mergeCell ref="I2773:J2773"/>
    <mergeCell ref="P2773:Q2773"/>
    <mergeCell ref="T2772:U2772"/>
    <mergeCell ref="W2772:X2772"/>
    <mergeCell ref="C2774:D2774"/>
    <mergeCell ref="E2774:F2774"/>
    <mergeCell ref="I2774:J2774"/>
    <mergeCell ref="C2775:D2775"/>
    <mergeCell ref="E2775:F2775"/>
    <mergeCell ref="I2775:J2775"/>
    <mergeCell ref="S2775:S2776"/>
    <mergeCell ref="T2775:U2776"/>
    <mergeCell ref="V2775:V2776"/>
    <mergeCell ref="W2775:X2776"/>
    <mergeCell ref="C2776:D2776"/>
    <mergeCell ref="E2776:F2776"/>
    <mergeCell ref="I2776:J2776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F2767:I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35:D2735"/>
    <mergeCell ref="E2735:F2735"/>
    <mergeCell ref="I2735:J2735"/>
    <mergeCell ref="Q2735:R2735"/>
    <mergeCell ref="S2735:V2735"/>
    <mergeCell ref="B2738:C2738"/>
    <mergeCell ref="D2738:I2738"/>
    <mergeCell ref="B2739:C2739"/>
    <mergeCell ref="D2739:G2739"/>
    <mergeCell ref="C2741:D2741"/>
    <mergeCell ref="E2741:F2741"/>
    <mergeCell ref="I2741:J2741"/>
    <mergeCell ref="O2741:P2741"/>
    <mergeCell ref="Q2741:R2741"/>
    <mergeCell ref="T2741:U2741"/>
    <mergeCell ref="W2741:X2741"/>
    <mergeCell ref="M2733:M2734"/>
    <mergeCell ref="N2733:N2734"/>
    <mergeCell ref="O2733:P2734"/>
    <mergeCell ref="Q2733:R2734"/>
    <mergeCell ref="J2738:P2739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T2728:U2728"/>
    <mergeCell ref="W2728:X2728"/>
    <mergeCell ref="C2729:D2729"/>
    <mergeCell ref="E2729:F2729"/>
    <mergeCell ref="I2729:J2729"/>
    <mergeCell ref="M2729:M2730"/>
    <mergeCell ref="N2729:N2730"/>
    <mergeCell ref="O2729:P2730"/>
    <mergeCell ref="Q2729:R2730"/>
    <mergeCell ref="C2730:D2730"/>
    <mergeCell ref="E2730:F2730"/>
    <mergeCell ref="I2730:J2730"/>
    <mergeCell ref="C2731:D2731"/>
    <mergeCell ref="E2731:F2731"/>
    <mergeCell ref="I2731:J2731"/>
    <mergeCell ref="P2731:Q2731"/>
    <mergeCell ref="T2730:U2730"/>
    <mergeCell ref="W2730:X2730"/>
    <mergeCell ref="C2732:D2732"/>
    <mergeCell ref="E2732:F2732"/>
    <mergeCell ref="I2732:J2732"/>
    <mergeCell ref="C2733:D2733"/>
    <mergeCell ref="E2733:F2733"/>
    <mergeCell ref="I2733:J2733"/>
    <mergeCell ref="S2733:S2734"/>
    <mergeCell ref="T2733:U2734"/>
    <mergeCell ref="V2733:V2734"/>
    <mergeCell ref="W2733:X2734"/>
    <mergeCell ref="C2734:D2734"/>
    <mergeCell ref="E2734:F2734"/>
    <mergeCell ref="I2734:J2734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F2725:I2725"/>
    <mergeCell ref="T2725:U2725"/>
    <mergeCell ref="W2725:X2725"/>
    <mergeCell ref="C2726:D2726"/>
    <mergeCell ref="E2726:F2726"/>
    <mergeCell ref="I2726:J2726"/>
    <mergeCell ref="O2726:P2726"/>
    <mergeCell ref="Q2726:R2726"/>
    <mergeCell ref="T2726:U2726"/>
    <mergeCell ref="W2726:X2726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689:D2689"/>
    <mergeCell ref="E2689:F2689"/>
    <mergeCell ref="I2689:J2689"/>
    <mergeCell ref="C2690:D2690"/>
    <mergeCell ref="E2690:F2690"/>
    <mergeCell ref="I2690:J2690"/>
    <mergeCell ref="C2691:D2691"/>
    <mergeCell ref="E2691:F2691"/>
    <mergeCell ref="I2691:J2691"/>
    <mergeCell ref="C2692:D2692"/>
    <mergeCell ref="E2692:F2692"/>
    <mergeCell ref="I2692:J2692"/>
    <mergeCell ref="Q2692:R2692"/>
    <mergeCell ref="S2692:V2692"/>
    <mergeCell ref="B2696:C2696"/>
    <mergeCell ref="D2696:I2696"/>
    <mergeCell ref="B2697:C2697"/>
    <mergeCell ref="D2697:G2697"/>
    <mergeCell ref="C2699:D2699"/>
    <mergeCell ref="E2699:F2699"/>
    <mergeCell ref="I2699:J2699"/>
    <mergeCell ref="O2699:P2699"/>
    <mergeCell ref="Q2699:R2699"/>
    <mergeCell ref="T2699:U2699"/>
    <mergeCell ref="W2699:X2699"/>
    <mergeCell ref="J2696:P2697"/>
    <mergeCell ref="M2690:M2691"/>
    <mergeCell ref="N2690:N2691"/>
    <mergeCell ref="O2690:P2691"/>
    <mergeCell ref="Q2690:R2691"/>
    <mergeCell ref="C2700:D2700"/>
    <mergeCell ref="E2700:F2700"/>
    <mergeCell ref="I2700:J2700"/>
    <mergeCell ref="O2700:P2700"/>
    <mergeCell ref="Q2700:R2700"/>
    <mergeCell ref="T2700:U2700"/>
    <mergeCell ref="W2700:X2700"/>
    <mergeCell ref="F2682:I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5:D2685"/>
    <mergeCell ref="E2685:F2685"/>
    <mergeCell ref="I2685:J2685"/>
    <mergeCell ref="T2685:U2685"/>
    <mergeCell ref="W2685:X2685"/>
    <mergeCell ref="C2686:D2686"/>
    <mergeCell ref="E2686:F2686"/>
    <mergeCell ref="I2686:J2686"/>
    <mergeCell ref="M2686:M2687"/>
    <mergeCell ref="N2686:N2687"/>
    <mergeCell ref="O2686:P2687"/>
    <mergeCell ref="Q2686:R2687"/>
    <mergeCell ref="C2687:D2687"/>
    <mergeCell ref="E2687:F2687"/>
    <mergeCell ref="I2687:J2687"/>
    <mergeCell ref="C2688:D2688"/>
    <mergeCell ref="E2688:F2688"/>
    <mergeCell ref="I2688:J2688"/>
    <mergeCell ref="P2688:Q2688"/>
    <mergeCell ref="T2687:U2687"/>
    <mergeCell ref="W2687:X2687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46:D2646"/>
    <mergeCell ref="E2646:F2646"/>
    <mergeCell ref="I2646:J2646"/>
    <mergeCell ref="C2647:D2647"/>
    <mergeCell ref="E2647:F2647"/>
    <mergeCell ref="I2647:J2647"/>
    <mergeCell ref="S2647:S2648"/>
    <mergeCell ref="T2647:U2648"/>
    <mergeCell ref="V2647:V2648"/>
    <mergeCell ref="W2647:X2648"/>
    <mergeCell ref="C2648:D2648"/>
    <mergeCell ref="E2648:F2648"/>
    <mergeCell ref="I2648:J2648"/>
    <mergeCell ref="C2649:D2649"/>
    <mergeCell ref="E2649:F2649"/>
    <mergeCell ref="I2649:J2649"/>
    <mergeCell ref="Q2649:R2649"/>
    <mergeCell ref="S2649:V2649"/>
    <mergeCell ref="B2653:C2653"/>
    <mergeCell ref="D2653:I2653"/>
    <mergeCell ref="B2654:C2654"/>
    <mergeCell ref="D2654:G2654"/>
    <mergeCell ref="C2656:D2656"/>
    <mergeCell ref="E2656:F2656"/>
    <mergeCell ref="I2656:J2656"/>
    <mergeCell ref="O2656:P2656"/>
    <mergeCell ref="Q2656:R2656"/>
    <mergeCell ref="T2656:U2656"/>
    <mergeCell ref="W2656:X2656"/>
    <mergeCell ref="M2647:M2648"/>
    <mergeCell ref="N2647:N2648"/>
    <mergeCell ref="O2647:P2648"/>
    <mergeCell ref="Q2647:R2648"/>
    <mergeCell ref="J2653:P2654"/>
    <mergeCell ref="F2639:I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T2642:U2642"/>
    <mergeCell ref="W2642:X2642"/>
    <mergeCell ref="C2643:D2643"/>
    <mergeCell ref="E2643:F2643"/>
    <mergeCell ref="I2643:J2643"/>
    <mergeCell ref="M2643:M2644"/>
    <mergeCell ref="N2643:N2644"/>
    <mergeCell ref="O2643:P2644"/>
    <mergeCell ref="Q2643:R2644"/>
    <mergeCell ref="C2644:D2644"/>
    <mergeCell ref="E2644:F2644"/>
    <mergeCell ref="I2644:J2644"/>
    <mergeCell ref="C2645:D2645"/>
    <mergeCell ref="E2645:F2645"/>
    <mergeCell ref="I2645:J2645"/>
    <mergeCell ref="P2645:Q2645"/>
    <mergeCell ref="T2644:U2644"/>
    <mergeCell ref="W2644:X2644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03:D2603"/>
    <mergeCell ref="E2603:F2603"/>
    <mergeCell ref="I2603:J2603"/>
    <mergeCell ref="C2604:D2604"/>
    <mergeCell ref="E2604:F2604"/>
    <mergeCell ref="I2604:J2604"/>
    <mergeCell ref="S2604:S2605"/>
    <mergeCell ref="T2604:U2605"/>
    <mergeCell ref="V2604:V2605"/>
    <mergeCell ref="W2604:X2605"/>
    <mergeCell ref="C2605:D2605"/>
    <mergeCell ref="E2605:F2605"/>
    <mergeCell ref="I2605:J2605"/>
    <mergeCell ref="C2606:D2606"/>
    <mergeCell ref="E2606:F2606"/>
    <mergeCell ref="I2606:J2606"/>
    <mergeCell ref="Q2606:R2606"/>
    <mergeCell ref="S2606:V2606"/>
    <mergeCell ref="B2610:C2610"/>
    <mergeCell ref="D2610:I2610"/>
    <mergeCell ref="B2611:C2611"/>
    <mergeCell ref="D2611:G2611"/>
    <mergeCell ref="C2613:D2613"/>
    <mergeCell ref="E2613:F2613"/>
    <mergeCell ref="I2613:J2613"/>
    <mergeCell ref="O2613:P2613"/>
    <mergeCell ref="Q2613:R2613"/>
    <mergeCell ref="T2613:U2613"/>
    <mergeCell ref="W2613:X2613"/>
    <mergeCell ref="M2604:M2605"/>
    <mergeCell ref="N2604:N2605"/>
    <mergeCell ref="O2604:P2605"/>
    <mergeCell ref="Q2604:R2605"/>
    <mergeCell ref="J2610:P2611"/>
    <mergeCell ref="F2596:I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T2599:U2599"/>
    <mergeCell ref="W2599:X2599"/>
    <mergeCell ref="C2600:D2600"/>
    <mergeCell ref="E2600:F2600"/>
    <mergeCell ref="I2600:J2600"/>
    <mergeCell ref="M2600:M2601"/>
    <mergeCell ref="N2600:N2601"/>
    <mergeCell ref="O2600:P2601"/>
    <mergeCell ref="Q2600:R2601"/>
    <mergeCell ref="C2601:D2601"/>
    <mergeCell ref="E2601:F2601"/>
    <mergeCell ref="I2601:J2601"/>
    <mergeCell ref="C2602:D2602"/>
    <mergeCell ref="E2602:F2602"/>
    <mergeCell ref="I2602:J2602"/>
    <mergeCell ref="P2602:Q2602"/>
    <mergeCell ref="T2601:U2601"/>
    <mergeCell ref="W2601:X2601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60:D2560"/>
    <mergeCell ref="E2560:F2560"/>
    <mergeCell ref="I2560:J2560"/>
    <mergeCell ref="C2561:D2561"/>
    <mergeCell ref="E2561:F2561"/>
    <mergeCell ref="I2561:J2561"/>
    <mergeCell ref="S2561:S2562"/>
    <mergeCell ref="T2561:U2562"/>
    <mergeCell ref="V2561:V2562"/>
    <mergeCell ref="W2561:X2562"/>
    <mergeCell ref="C2562:D2562"/>
    <mergeCell ref="E2562:F2562"/>
    <mergeCell ref="I2562:J2562"/>
    <mergeCell ref="C2563:D2563"/>
    <mergeCell ref="E2563:F2563"/>
    <mergeCell ref="I2563:J2563"/>
    <mergeCell ref="Q2563:R2563"/>
    <mergeCell ref="S2563:V2563"/>
    <mergeCell ref="B2567:C2567"/>
    <mergeCell ref="D2567:I2567"/>
    <mergeCell ref="B2568:C2568"/>
    <mergeCell ref="D2568:G2568"/>
    <mergeCell ref="C2570:D2570"/>
    <mergeCell ref="E2570:F2570"/>
    <mergeCell ref="I2570:J2570"/>
    <mergeCell ref="O2570:P2570"/>
    <mergeCell ref="Q2570:R2570"/>
    <mergeCell ref="T2570:U2570"/>
    <mergeCell ref="W2570:X2570"/>
    <mergeCell ref="M2561:M2562"/>
    <mergeCell ref="N2561:N2562"/>
    <mergeCell ref="O2561:P2562"/>
    <mergeCell ref="Q2561:R2562"/>
    <mergeCell ref="J2567:P2568"/>
    <mergeCell ref="F2553:I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M2557:M2558"/>
    <mergeCell ref="N2557:N2558"/>
    <mergeCell ref="O2557:P2558"/>
    <mergeCell ref="Q2557:R2558"/>
    <mergeCell ref="C2558:D2558"/>
    <mergeCell ref="E2558:F2558"/>
    <mergeCell ref="I2558:J2558"/>
    <mergeCell ref="C2559:D2559"/>
    <mergeCell ref="E2559:F2559"/>
    <mergeCell ref="I2559:J2559"/>
    <mergeCell ref="P2559:Q2559"/>
    <mergeCell ref="T2558:U2558"/>
    <mergeCell ref="W2558:X2558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17:D2517"/>
    <mergeCell ref="E2517:F2517"/>
    <mergeCell ref="I2517:J2517"/>
    <mergeCell ref="C2518:D2518"/>
    <mergeCell ref="E2518:F2518"/>
    <mergeCell ref="I2518:J2518"/>
    <mergeCell ref="S2518:S2519"/>
    <mergeCell ref="T2518:U2519"/>
    <mergeCell ref="V2518:V2519"/>
    <mergeCell ref="W2518:X2519"/>
    <mergeCell ref="C2519:D2519"/>
    <mergeCell ref="E2519:F2519"/>
    <mergeCell ref="I2519:J2519"/>
    <mergeCell ref="C2520:D2520"/>
    <mergeCell ref="E2520:F2520"/>
    <mergeCell ref="I2520:J2520"/>
    <mergeCell ref="Q2520:R2520"/>
    <mergeCell ref="S2520:V2520"/>
    <mergeCell ref="B2523:C2523"/>
    <mergeCell ref="D2523:I2523"/>
    <mergeCell ref="B2524:C2524"/>
    <mergeCell ref="D2524:G2524"/>
    <mergeCell ref="C2527:D2527"/>
    <mergeCell ref="E2527:F2527"/>
    <mergeCell ref="I2527:J2527"/>
    <mergeCell ref="O2527:P2527"/>
    <mergeCell ref="Q2527:R2527"/>
    <mergeCell ref="T2527:U2527"/>
    <mergeCell ref="W2527:X2527"/>
    <mergeCell ref="M2518:M2519"/>
    <mergeCell ref="N2518:N2519"/>
    <mergeCell ref="O2518:P2519"/>
    <mergeCell ref="Q2518:R2519"/>
    <mergeCell ref="J2523:P2524"/>
    <mergeCell ref="F2510:I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T2513:U2513"/>
    <mergeCell ref="W2513:X2513"/>
    <mergeCell ref="C2514:D2514"/>
    <mergeCell ref="E2514:F2514"/>
    <mergeCell ref="I2514:J2514"/>
    <mergeCell ref="M2514:M2515"/>
    <mergeCell ref="N2514:N2515"/>
    <mergeCell ref="O2514:P2515"/>
    <mergeCell ref="Q2514:R2515"/>
    <mergeCell ref="C2515:D2515"/>
    <mergeCell ref="E2515:F2515"/>
    <mergeCell ref="I2515:J2515"/>
    <mergeCell ref="C2516:D2516"/>
    <mergeCell ref="E2516:F2516"/>
    <mergeCell ref="I2516:J2516"/>
    <mergeCell ref="P2516:Q2516"/>
    <mergeCell ref="T2515:U2515"/>
    <mergeCell ref="W2515:X2515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4:D2484"/>
    <mergeCell ref="E2484:F2484"/>
    <mergeCell ref="I2484:J2484"/>
    <mergeCell ref="O2484:P2484"/>
    <mergeCell ref="Q2484:R2484"/>
    <mergeCell ref="T2484:U2484"/>
    <mergeCell ref="W2484:X2484"/>
    <mergeCell ref="M2475:M2476"/>
    <mergeCell ref="N2475:N2476"/>
    <mergeCell ref="O2475:P2476"/>
    <mergeCell ref="Q2475:R2476"/>
    <mergeCell ref="J2480:P2481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M2471:M2472"/>
    <mergeCell ref="N2471:N2472"/>
    <mergeCell ref="O2471:P2472"/>
    <mergeCell ref="Q2471:R2472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W2472:X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M2433:M2434"/>
    <mergeCell ref="N2433:N2434"/>
    <mergeCell ref="O2433:P2434"/>
    <mergeCell ref="Q2433:R2434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M2429:M2430"/>
    <mergeCell ref="N2429:N2430"/>
    <mergeCell ref="O2429:P2430"/>
    <mergeCell ref="Q2429:R2430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M2391:M2392"/>
    <mergeCell ref="N2391:N2392"/>
    <mergeCell ref="O2391:P2392"/>
    <mergeCell ref="Q2391:R2392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M2387:M2388"/>
    <mergeCell ref="N2387:N2388"/>
    <mergeCell ref="O2387:P2388"/>
    <mergeCell ref="Q2387:R2388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M2349:M2350"/>
    <mergeCell ref="N2349:N2350"/>
    <mergeCell ref="O2349:P2350"/>
    <mergeCell ref="Q2349:R2350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M2345:M2346"/>
    <mergeCell ref="N2345:N2346"/>
    <mergeCell ref="O2345:P2346"/>
    <mergeCell ref="Q2345:R2346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M2307:M2308"/>
    <mergeCell ref="N2307:N2308"/>
    <mergeCell ref="O2307:P2308"/>
    <mergeCell ref="Q2307:R2308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M2303:M2304"/>
    <mergeCell ref="N2303:N2304"/>
    <mergeCell ref="O2303:P2304"/>
    <mergeCell ref="Q2303:R2304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M2265:M2266"/>
    <mergeCell ref="N2265:N2266"/>
    <mergeCell ref="O2265:P2266"/>
    <mergeCell ref="Q2265:R2266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M2261:M2262"/>
    <mergeCell ref="N2261:N2262"/>
    <mergeCell ref="O2261:P2262"/>
    <mergeCell ref="Q2261:R2262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M2223:M2224"/>
    <mergeCell ref="N2223:N2224"/>
    <mergeCell ref="O2223:P2224"/>
    <mergeCell ref="Q2223:R2224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M2219:M2220"/>
    <mergeCell ref="N2219:N2220"/>
    <mergeCell ref="O2219:P2220"/>
    <mergeCell ref="Q2219:R2220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M2181:M2182"/>
    <mergeCell ref="N2181:N2182"/>
    <mergeCell ref="O2181:P2182"/>
    <mergeCell ref="Q2181:R2182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M2177:M2178"/>
    <mergeCell ref="N2177:N2178"/>
    <mergeCell ref="O2177:P2178"/>
    <mergeCell ref="Q2177:R2178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M2135:M2136"/>
    <mergeCell ref="N2135:N2136"/>
    <mergeCell ref="O2135:P2136"/>
    <mergeCell ref="Q2135:R2136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M2093:M2094"/>
    <mergeCell ref="N2093:N2094"/>
    <mergeCell ref="O2093:P2094"/>
    <mergeCell ref="Q2093:R2094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M2051:M2052"/>
    <mergeCell ref="N2051:N2052"/>
    <mergeCell ref="O2051:P2052"/>
    <mergeCell ref="Q2051:R2052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M2009:M2010"/>
    <mergeCell ref="N2009:N2010"/>
    <mergeCell ref="O2009:P2010"/>
    <mergeCell ref="Q2009:R2010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67:D1967"/>
    <mergeCell ref="E1967:F1967"/>
    <mergeCell ref="I1967:J1967"/>
    <mergeCell ref="M1967:M1968"/>
    <mergeCell ref="N1967:N1968"/>
    <mergeCell ref="O1967:P1968"/>
    <mergeCell ref="Q1967:R1968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M1925:M1926"/>
    <mergeCell ref="N1925:N1926"/>
    <mergeCell ref="O1925:P1926"/>
    <mergeCell ref="Q1925:R1926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M1883:M1884"/>
    <mergeCell ref="N1883:N1884"/>
    <mergeCell ref="O1883:P1884"/>
    <mergeCell ref="Q1883:R1884"/>
    <mergeCell ref="C1884:D1884"/>
    <mergeCell ref="E1884:F1884"/>
    <mergeCell ref="I1884:J1884"/>
    <mergeCell ref="C1885:D1885"/>
    <mergeCell ref="E1885:F1885"/>
    <mergeCell ref="I1885:J1885"/>
    <mergeCell ref="P1885:Q1885"/>
    <mergeCell ref="T1884:U1884"/>
    <mergeCell ref="W1884:X1884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M1841:M1842"/>
    <mergeCell ref="N1841:N1842"/>
    <mergeCell ref="O1841:P1842"/>
    <mergeCell ref="Q1841:R1842"/>
    <mergeCell ref="C1842:D1842"/>
    <mergeCell ref="E1842:F1842"/>
    <mergeCell ref="I1842:J1842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O1773:P1773"/>
    <mergeCell ref="O1792:P1792"/>
    <mergeCell ref="T1792:U1792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M1799:M1800"/>
    <mergeCell ref="N1799:N1800"/>
    <mergeCell ref="O1799:P1800"/>
    <mergeCell ref="Q1799:R1800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I1774:J1774"/>
    <mergeCell ref="O1774:P1774"/>
    <mergeCell ref="T1774:U1774"/>
    <mergeCell ref="I1775:J1775"/>
    <mergeCell ref="O1775:P1775"/>
    <mergeCell ref="T1775:U1775"/>
    <mergeCell ref="I1776:J1776"/>
    <mergeCell ref="O1776:P1776"/>
    <mergeCell ref="T1776:U1776"/>
    <mergeCell ref="I1777:J1777"/>
    <mergeCell ref="O1777:P1777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M1631:M1632"/>
    <mergeCell ref="N1631:N1632"/>
    <mergeCell ref="O1631:P1632"/>
    <mergeCell ref="Q1631:R1632"/>
    <mergeCell ref="I1632:J1632"/>
    <mergeCell ref="Q1655:R1655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M1547:M1548"/>
    <mergeCell ref="N1547:N1548"/>
    <mergeCell ref="O1547:P1548"/>
    <mergeCell ref="Q1547:R1548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M1379:M1380"/>
    <mergeCell ref="N1379:N1380"/>
    <mergeCell ref="O1379:P1380"/>
    <mergeCell ref="Q1379:R1380"/>
    <mergeCell ref="E1378:F1378"/>
    <mergeCell ref="E1379:F1379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F1291:I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M1295:M1296"/>
    <mergeCell ref="N1295:N1296"/>
    <mergeCell ref="O1295:P1296"/>
    <mergeCell ref="Q1295:R1296"/>
    <mergeCell ref="I1296:J1296"/>
    <mergeCell ref="O1321:P1321"/>
    <mergeCell ref="T1321:U1321"/>
    <mergeCell ref="Q1311:R131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M1211:M1212"/>
    <mergeCell ref="N1211:N1212"/>
    <mergeCell ref="O1211:P1212"/>
    <mergeCell ref="Q1211:R1212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T1040:U1040"/>
    <mergeCell ref="O1041:P1041"/>
    <mergeCell ref="T1041:U1041"/>
    <mergeCell ref="I1042:J1042"/>
    <mergeCell ref="T1042:U1042"/>
    <mergeCell ref="I1043:J1043"/>
    <mergeCell ref="M1043:M1044"/>
    <mergeCell ref="N1043:N1044"/>
    <mergeCell ref="O1043:P1044"/>
    <mergeCell ref="Q1043:R1044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F1039:I1039"/>
    <mergeCell ref="T1039:U1039"/>
    <mergeCell ref="T989:U989"/>
    <mergeCell ref="I990:J990"/>
    <mergeCell ref="O990:P990"/>
    <mergeCell ref="T990:U990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1016:J1016"/>
    <mergeCell ref="O1016:P101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T952:U952"/>
    <mergeCell ref="I953:J953"/>
    <mergeCell ref="O953:P953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M959:M960"/>
    <mergeCell ref="N959:N960"/>
    <mergeCell ref="O959:P960"/>
    <mergeCell ref="Q959:R960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O868:P868"/>
    <mergeCell ref="T868:U868"/>
    <mergeCell ref="I869:J869"/>
    <mergeCell ref="O869:P869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M875:M876"/>
    <mergeCell ref="N875:N876"/>
    <mergeCell ref="O875:P876"/>
    <mergeCell ref="Q875:R876"/>
    <mergeCell ref="I876:J876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O848:P84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33:U733"/>
    <mergeCell ref="Q723:R72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M623:M624"/>
    <mergeCell ref="N623:N624"/>
    <mergeCell ref="O623:P624"/>
    <mergeCell ref="Q623:R624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6:U616"/>
    <mergeCell ref="I617:J617"/>
    <mergeCell ref="O617:P617"/>
    <mergeCell ref="T617:U617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O575:P575"/>
    <mergeCell ref="T575:U575"/>
    <mergeCell ref="I576:J576"/>
    <mergeCell ref="O576:P576"/>
    <mergeCell ref="T576:U576"/>
    <mergeCell ref="O596:P596"/>
    <mergeCell ref="T596:U596"/>
    <mergeCell ref="I597:J597"/>
    <mergeCell ref="O597:P597"/>
    <mergeCell ref="T597:U597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M539:M540"/>
    <mergeCell ref="N539:N540"/>
    <mergeCell ref="O539:P540"/>
    <mergeCell ref="Q539:R540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I448:J448"/>
    <mergeCell ref="O448:P448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M455:M456"/>
    <mergeCell ref="N455:N456"/>
    <mergeCell ref="O455:P456"/>
    <mergeCell ref="Q455:R456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M371:M372"/>
    <mergeCell ref="N371:N372"/>
    <mergeCell ref="O371:P372"/>
    <mergeCell ref="Q371:R372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M287:M288"/>
    <mergeCell ref="N287:N288"/>
    <mergeCell ref="O287:P288"/>
    <mergeCell ref="Q287:R288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S81:S82"/>
    <mergeCell ref="T81:U82"/>
    <mergeCell ref="V81:V82"/>
    <mergeCell ref="W81:X82"/>
    <mergeCell ref="I82:J82"/>
    <mergeCell ref="I83:J83"/>
    <mergeCell ref="Q83:R83"/>
    <mergeCell ref="S83:V83"/>
    <mergeCell ref="D86:I86"/>
    <mergeCell ref="I89:J89"/>
    <mergeCell ref="O89:P89"/>
    <mergeCell ref="T89:U89"/>
    <mergeCell ref="I90:J90"/>
    <mergeCell ref="O90:P90"/>
    <mergeCell ref="T90:U90"/>
    <mergeCell ref="M81:M82"/>
    <mergeCell ref="N81:N82"/>
    <mergeCell ref="O81:P82"/>
    <mergeCell ref="Q81:R82"/>
    <mergeCell ref="W77:X77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W1779:X1779"/>
    <mergeCell ref="Q1781:R1781"/>
    <mergeCell ref="W1781:X178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C1763:D1763"/>
    <mergeCell ref="E1763:F1763"/>
    <mergeCell ref="C1760:D1760"/>
    <mergeCell ref="E1760:F1760"/>
    <mergeCell ref="C1761:D1761"/>
    <mergeCell ref="E1761:F1761"/>
    <mergeCell ref="M1761:M1762"/>
    <mergeCell ref="N1761:N1762"/>
    <mergeCell ref="O1761:P1762"/>
    <mergeCell ref="Q1761:R1762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Q1743:R1743"/>
    <mergeCell ref="W1743:X1743"/>
    <mergeCell ref="W1753:X1753"/>
    <mergeCell ref="Q1751:R1751"/>
    <mergeCell ref="W1751:X175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M1757:M1758"/>
    <mergeCell ref="N1757:N1758"/>
    <mergeCell ref="O1757:P1758"/>
    <mergeCell ref="Q1757:R1758"/>
    <mergeCell ref="I1758:J1758"/>
    <mergeCell ref="I1759:J1759"/>
    <mergeCell ref="P1759:Q1759"/>
    <mergeCell ref="T1758:U1758"/>
    <mergeCell ref="W1758:X1758"/>
    <mergeCell ref="W1757:X1757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I1754:J1754"/>
    <mergeCell ref="O1754:P1754"/>
    <mergeCell ref="T1754:U1754"/>
    <mergeCell ref="Q1738:R1738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M1719:M1720"/>
    <mergeCell ref="N1719:N1720"/>
    <mergeCell ref="O1719:P1720"/>
    <mergeCell ref="Q1719:R1720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M1673:M1674"/>
    <mergeCell ref="N1673:N1674"/>
    <mergeCell ref="O1673:P1674"/>
    <mergeCell ref="Q1673:R1674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M1677:M1678"/>
    <mergeCell ref="N1677:N1678"/>
    <mergeCell ref="O1677:P1678"/>
    <mergeCell ref="Q1677:R1678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M1635:M1636"/>
    <mergeCell ref="N1635:N1636"/>
    <mergeCell ref="O1635:P1636"/>
    <mergeCell ref="Q1635:R1636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M1589:M1590"/>
    <mergeCell ref="N1589:N1590"/>
    <mergeCell ref="O1589:P1590"/>
    <mergeCell ref="Q1589:R1590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M1505:M1506"/>
    <mergeCell ref="N1505:N1506"/>
    <mergeCell ref="O1505:P1506"/>
    <mergeCell ref="Q1505:R1506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M1463:M1464"/>
    <mergeCell ref="N1463:N1464"/>
    <mergeCell ref="O1463:P1464"/>
    <mergeCell ref="Q1463:R1464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I1436:J1436"/>
    <mergeCell ref="O1436:P1436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M1421:M1422"/>
    <mergeCell ref="N1421:N1422"/>
    <mergeCell ref="O1421:P1422"/>
    <mergeCell ref="Q1421:R1422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M1383:M1384"/>
    <mergeCell ref="N1383:N1384"/>
    <mergeCell ref="O1383:P1384"/>
    <mergeCell ref="Q1383:R1384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M1337:M1338"/>
    <mergeCell ref="N1337:N1338"/>
    <mergeCell ref="O1337:P1338"/>
    <mergeCell ref="Q1337:R1338"/>
    <mergeCell ref="I1338:J1338"/>
    <mergeCell ref="I1339:J1339"/>
    <mergeCell ref="P1339:Q1339"/>
    <mergeCell ref="T1338:U1338"/>
    <mergeCell ref="W1338:X1338"/>
    <mergeCell ref="M1341:M1342"/>
    <mergeCell ref="N1341:N1342"/>
    <mergeCell ref="O1341:P1342"/>
    <mergeCell ref="Q1341:R1342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Q1318:R1318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I1318:J1318"/>
    <mergeCell ref="O1318:P1318"/>
    <mergeCell ref="C1322:D1322"/>
    <mergeCell ref="E1322:F1322"/>
    <mergeCell ref="Q1322:R1322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I1320:J1320"/>
    <mergeCell ref="O1320:P1320"/>
    <mergeCell ref="T1320:U1320"/>
    <mergeCell ref="I1321:J132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M1299:M1300"/>
    <mergeCell ref="N1299:N1300"/>
    <mergeCell ref="O1299:P1300"/>
    <mergeCell ref="Q1299:R1300"/>
    <mergeCell ref="C1292:D1292"/>
    <mergeCell ref="E1292:F1292"/>
    <mergeCell ref="Q1292:R1292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M1253:M1254"/>
    <mergeCell ref="N1253:N1254"/>
    <mergeCell ref="O1253:P1254"/>
    <mergeCell ref="Q1253:R1254"/>
    <mergeCell ref="I1254:J1254"/>
    <mergeCell ref="I1255:J1255"/>
    <mergeCell ref="P1255:Q1255"/>
    <mergeCell ref="T1254:U1254"/>
    <mergeCell ref="W1254:X1254"/>
    <mergeCell ref="M1257:M1258"/>
    <mergeCell ref="N1257:N1258"/>
    <mergeCell ref="O1257:P1258"/>
    <mergeCell ref="Q1257:R1258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Q1234:R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I1234:J1234"/>
    <mergeCell ref="O1234:P1234"/>
    <mergeCell ref="C1238:D1238"/>
    <mergeCell ref="E1238:F1238"/>
    <mergeCell ref="Q1238:R1238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I1236:J1236"/>
    <mergeCell ref="O1236:P1236"/>
    <mergeCell ref="T1236:U1236"/>
    <mergeCell ref="I1237:J1237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M1215:M1216"/>
    <mergeCell ref="N1215:N1216"/>
    <mergeCell ref="O1215:P1216"/>
    <mergeCell ref="Q1215:R1216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M1169:M1170"/>
    <mergeCell ref="N1169:N1170"/>
    <mergeCell ref="O1169:P1170"/>
    <mergeCell ref="Q1169:R1170"/>
    <mergeCell ref="I1170:J1170"/>
    <mergeCell ref="I1171:J1171"/>
    <mergeCell ref="P1171:Q1171"/>
    <mergeCell ref="T1170:U1170"/>
    <mergeCell ref="W1170:X1170"/>
    <mergeCell ref="M1173:M1174"/>
    <mergeCell ref="N1173:N1174"/>
    <mergeCell ref="O1173:P1174"/>
    <mergeCell ref="Q1173:R1174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Q1150:R1150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I1150:J1150"/>
    <mergeCell ref="O1150:P1150"/>
    <mergeCell ref="C1154:D1154"/>
    <mergeCell ref="E1154:F1154"/>
    <mergeCell ref="Q1154:R1154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I1152:J1152"/>
    <mergeCell ref="O1152:P1152"/>
    <mergeCell ref="T1152:U1152"/>
    <mergeCell ref="I1153:J1153"/>
    <mergeCell ref="O1153:P1153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M1131:M1132"/>
    <mergeCell ref="N1131:N1132"/>
    <mergeCell ref="O1131:P1132"/>
    <mergeCell ref="Q1131:R1132"/>
    <mergeCell ref="I1127:J1127"/>
    <mergeCell ref="M1127:M1128"/>
    <mergeCell ref="N1127:N1128"/>
    <mergeCell ref="O1127:P1128"/>
    <mergeCell ref="Q1127:R1128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M1085:M1086"/>
    <mergeCell ref="N1085:N1086"/>
    <mergeCell ref="O1085:P1086"/>
    <mergeCell ref="Q1085:R1086"/>
    <mergeCell ref="I1086:J1086"/>
    <mergeCell ref="I1087:J1087"/>
    <mergeCell ref="P1087:Q1087"/>
    <mergeCell ref="T1086:U1086"/>
    <mergeCell ref="W1086:X1086"/>
    <mergeCell ref="M1089:M1090"/>
    <mergeCell ref="N1089:N1090"/>
    <mergeCell ref="O1089:P1090"/>
    <mergeCell ref="Q1089:R1090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Q1066:R1066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I1066:J1066"/>
    <mergeCell ref="O1066:P1066"/>
    <mergeCell ref="C1070:D1070"/>
    <mergeCell ref="E1070:F1070"/>
    <mergeCell ref="Q1070:R107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I1068:J1068"/>
    <mergeCell ref="O1068:P1068"/>
    <mergeCell ref="T1068:U1068"/>
    <mergeCell ref="I1069:J1069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M1047:M1048"/>
    <mergeCell ref="N1047:N1048"/>
    <mergeCell ref="O1047:P1048"/>
    <mergeCell ref="Q1047:R1048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M1001:M1002"/>
    <mergeCell ref="N1001:N1002"/>
    <mergeCell ref="O1001:P1002"/>
    <mergeCell ref="Q1001:R1002"/>
    <mergeCell ref="I1002:J1002"/>
    <mergeCell ref="I1003:J1003"/>
    <mergeCell ref="P1003:Q1003"/>
    <mergeCell ref="T1002:U1002"/>
    <mergeCell ref="W1002:X1002"/>
    <mergeCell ref="M1005:M1006"/>
    <mergeCell ref="N1005:N1006"/>
    <mergeCell ref="O1005:P1006"/>
    <mergeCell ref="Q1005:R1006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Q982:R982"/>
    <mergeCell ref="C984:D984"/>
    <mergeCell ref="E984:F984"/>
    <mergeCell ref="Q984:R98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2:J982"/>
    <mergeCell ref="O982:P982"/>
    <mergeCell ref="C986:D986"/>
    <mergeCell ref="E986:F986"/>
    <mergeCell ref="Q986:R986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I984:J984"/>
    <mergeCell ref="O984:P984"/>
    <mergeCell ref="T984:U984"/>
    <mergeCell ref="I985:J985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M963:M964"/>
    <mergeCell ref="N963:N964"/>
    <mergeCell ref="O963:P964"/>
    <mergeCell ref="Q963:R964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M917:M918"/>
    <mergeCell ref="N917:N918"/>
    <mergeCell ref="O917:P918"/>
    <mergeCell ref="Q917:R918"/>
    <mergeCell ref="I918:J918"/>
    <mergeCell ref="I919:J919"/>
    <mergeCell ref="P919:Q919"/>
    <mergeCell ref="T918:U918"/>
    <mergeCell ref="W918:X918"/>
    <mergeCell ref="M921:M922"/>
    <mergeCell ref="N921:N922"/>
    <mergeCell ref="O921:P922"/>
    <mergeCell ref="Q921:R922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Q898:R898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898:J898"/>
    <mergeCell ref="O898:P898"/>
    <mergeCell ref="I904:J904"/>
    <mergeCell ref="C902:D902"/>
    <mergeCell ref="E902:F902"/>
    <mergeCell ref="Q902:R90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I900:J900"/>
    <mergeCell ref="O900:P900"/>
    <mergeCell ref="T900:U900"/>
    <mergeCell ref="I901:J901"/>
    <mergeCell ref="O901:P901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M879:M880"/>
    <mergeCell ref="N879:N880"/>
    <mergeCell ref="O879:P880"/>
    <mergeCell ref="Q879:R880"/>
    <mergeCell ref="C872:D872"/>
    <mergeCell ref="E872:F872"/>
    <mergeCell ref="Q872:R872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M833:M834"/>
    <mergeCell ref="N833:N834"/>
    <mergeCell ref="O833:P834"/>
    <mergeCell ref="Q833:R834"/>
    <mergeCell ref="I834:J834"/>
    <mergeCell ref="I835:J835"/>
    <mergeCell ref="P835:Q835"/>
    <mergeCell ref="T834:U834"/>
    <mergeCell ref="W834:X834"/>
    <mergeCell ref="M837:M838"/>
    <mergeCell ref="N837:N838"/>
    <mergeCell ref="O837:P838"/>
    <mergeCell ref="Q837:R838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Q814:R814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I814:J814"/>
    <mergeCell ref="O814:P814"/>
    <mergeCell ref="O817:P817"/>
    <mergeCell ref="C818:D818"/>
    <mergeCell ref="E818:F818"/>
    <mergeCell ref="Q818:R818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I816:J816"/>
    <mergeCell ref="O816:P816"/>
    <mergeCell ref="T816:U816"/>
    <mergeCell ref="I817:J817"/>
    <mergeCell ref="T817:U817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M795:M796"/>
    <mergeCell ref="N795:N796"/>
    <mergeCell ref="O795:P796"/>
    <mergeCell ref="Q795:R796"/>
    <mergeCell ref="I790:J790"/>
    <mergeCell ref="T790:U790"/>
    <mergeCell ref="I791:J791"/>
    <mergeCell ref="M791:M792"/>
    <mergeCell ref="N791:N792"/>
    <mergeCell ref="O791:P792"/>
    <mergeCell ref="Q791:R792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M749:M750"/>
    <mergeCell ref="N749:N750"/>
    <mergeCell ref="O749:P750"/>
    <mergeCell ref="Q749:R750"/>
    <mergeCell ref="I750:J750"/>
    <mergeCell ref="I751:J751"/>
    <mergeCell ref="P751:Q751"/>
    <mergeCell ref="T750:U750"/>
    <mergeCell ref="W750:X750"/>
    <mergeCell ref="M753:M754"/>
    <mergeCell ref="N753:N754"/>
    <mergeCell ref="O753:P754"/>
    <mergeCell ref="Q753:R754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Q730:R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0:J730"/>
    <mergeCell ref="O730:P730"/>
    <mergeCell ref="I739:J739"/>
    <mergeCell ref="C734:D734"/>
    <mergeCell ref="E734:F734"/>
    <mergeCell ref="Q734:R73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I732:J732"/>
    <mergeCell ref="O732:P732"/>
    <mergeCell ref="T732:U732"/>
    <mergeCell ref="I733:J733"/>
    <mergeCell ref="O733:P733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M711:M712"/>
    <mergeCell ref="N711:N712"/>
    <mergeCell ref="O711:P712"/>
    <mergeCell ref="Q711:R712"/>
    <mergeCell ref="I706:J706"/>
    <mergeCell ref="T706:U706"/>
    <mergeCell ref="I707:J707"/>
    <mergeCell ref="M707:M708"/>
    <mergeCell ref="N707:N708"/>
    <mergeCell ref="O707:P708"/>
    <mergeCell ref="Q707:R708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M665:M666"/>
    <mergeCell ref="N665:N666"/>
    <mergeCell ref="O665:P666"/>
    <mergeCell ref="Q665:R666"/>
    <mergeCell ref="I666:J666"/>
    <mergeCell ref="I667:J667"/>
    <mergeCell ref="P667:Q667"/>
    <mergeCell ref="T666:U666"/>
    <mergeCell ref="W666:X666"/>
    <mergeCell ref="M669:M670"/>
    <mergeCell ref="N669:N670"/>
    <mergeCell ref="O669:P670"/>
    <mergeCell ref="Q669:R670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Q646:R646"/>
    <mergeCell ref="C648:D648"/>
    <mergeCell ref="E648:F648"/>
    <mergeCell ref="Q648:R648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I646:J646"/>
    <mergeCell ref="O646:P646"/>
    <mergeCell ref="I652:J652"/>
    <mergeCell ref="C650:D650"/>
    <mergeCell ref="E650:F650"/>
    <mergeCell ref="Q650:R650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I648:J648"/>
    <mergeCell ref="O648:P648"/>
    <mergeCell ref="T648:U648"/>
    <mergeCell ref="I649:J649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M627:M628"/>
    <mergeCell ref="N627:N628"/>
    <mergeCell ref="O627:P628"/>
    <mergeCell ref="Q627:R628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M581:M582"/>
    <mergeCell ref="N581:N582"/>
    <mergeCell ref="O581:P582"/>
    <mergeCell ref="Q581:R582"/>
    <mergeCell ref="I582:J582"/>
    <mergeCell ref="I583:J583"/>
    <mergeCell ref="P583:Q583"/>
    <mergeCell ref="T582:U582"/>
    <mergeCell ref="W582:X582"/>
    <mergeCell ref="M585:M586"/>
    <mergeCell ref="N585:N586"/>
    <mergeCell ref="O585:P586"/>
    <mergeCell ref="Q585:R586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Q562:R562"/>
    <mergeCell ref="C564:D564"/>
    <mergeCell ref="E564:F564"/>
    <mergeCell ref="Q564:R564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I562:J562"/>
    <mergeCell ref="O562:P562"/>
    <mergeCell ref="O565:P565"/>
    <mergeCell ref="C566:D566"/>
    <mergeCell ref="E566:F566"/>
    <mergeCell ref="Q566:R566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I564:J564"/>
    <mergeCell ref="O564:P564"/>
    <mergeCell ref="T564:U564"/>
    <mergeCell ref="I565:J565"/>
    <mergeCell ref="T565:U565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M543:M544"/>
    <mergeCell ref="N543:N544"/>
    <mergeCell ref="O543:P544"/>
    <mergeCell ref="Q543:R544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M497:M498"/>
    <mergeCell ref="N497:N498"/>
    <mergeCell ref="O497:P498"/>
    <mergeCell ref="Q497:R498"/>
    <mergeCell ref="I498:J498"/>
    <mergeCell ref="I499:J499"/>
    <mergeCell ref="P499:Q499"/>
    <mergeCell ref="T498:U498"/>
    <mergeCell ref="W498:X498"/>
    <mergeCell ref="M501:M502"/>
    <mergeCell ref="N501:N502"/>
    <mergeCell ref="O501:P502"/>
    <mergeCell ref="Q501:R502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I483:J483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M459:M460"/>
    <mergeCell ref="N459:N460"/>
    <mergeCell ref="O459:P460"/>
    <mergeCell ref="Q459:R460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M417:M418"/>
    <mergeCell ref="N417:N418"/>
    <mergeCell ref="O417:P418"/>
    <mergeCell ref="Q417:R418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M413:M414"/>
    <mergeCell ref="N413:N414"/>
    <mergeCell ref="O413:P414"/>
    <mergeCell ref="Q413:R414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M375:M376"/>
    <mergeCell ref="N375:N376"/>
    <mergeCell ref="O375:P376"/>
    <mergeCell ref="Q375:R376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M333:M334"/>
    <mergeCell ref="N333:N334"/>
    <mergeCell ref="O333:P334"/>
    <mergeCell ref="Q333:R334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M329:M330"/>
    <mergeCell ref="N329:N330"/>
    <mergeCell ref="O329:P330"/>
    <mergeCell ref="Q329:R330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Q324:R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M291:M292"/>
    <mergeCell ref="N291:N292"/>
    <mergeCell ref="O291:P292"/>
    <mergeCell ref="Q291:R292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M245:M246"/>
    <mergeCell ref="N245:N246"/>
    <mergeCell ref="O245:P246"/>
    <mergeCell ref="Q245:R246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M249:M250"/>
    <mergeCell ref="N249:N250"/>
    <mergeCell ref="O249:P250"/>
    <mergeCell ref="Q249:R250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M203:M204"/>
    <mergeCell ref="N203:N204"/>
    <mergeCell ref="O203:P204"/>
    <mergeCell ref="Q203:R204"/>
    <mergeCell ref="I204:J204"/>
    <mergeCell ref="I202:J202"/>
    <mergeCell ref="T202:U202"/>
    <mergeCell ref="M207:M208"/>
    <mergeCell ref="N207:N208"/>
    <mergeCell ref="O207:P208"/>
    <mergeCell ref="Q207:R208"/>
    <mergeCell ref="W203:X203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M161:M162"/>
    <mergeCell ref="N161:N162"/>
    <mergeCell ref="O161:P162"/>
    <mergeCell ref="Q161:R162"/>
    <mergeCell ref="I162:J162"/>
    <mergeCell ref="I163:J163"/>
    <mergeCell ref="P163:Q163"/>
    <mergeCell ref="T162:U162"/>
    <mergeCell ref="W162:X162"/>
    <mergeCell ref="M165:M166"/>
    <mergeCell ref="N165:N166"/>
    <mergeCell ref="O165:P166"/>
    <mergeCell ref="Q165:R166"/>
    <mergeCell ref="W161:X161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M119:M120"/>
    <mergeCell ref="N119:N120"/>
    <mergeCell ref="O119:P120"/>
    <mergeCell ref="Q119:R120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M123:M124"/>
    <mergeCell ref="N123:N124"/>
    <mergeCell ref="O123:P124"/>
    <mergeCell ref="Q123:R124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M77:M78"/>
    <mergeCell ref="N77:N78"/>
    <mergeCell ref="O77:P78"/>
    <mergeCell ref="Q77:R78"/>
    <mergeCell ref="I69:J69"/>
    <mergeCell ref="O69:P69"/>
    <mergeCell ref="T69:U69"/>
    <mergeCell ref="I70:J70"/>
    <mergeCell ref="O70:P70"/>
    <mergeCell ref="T70:U70"/>
    <mergeCell ref="I80:J80"/>
    <mergeCell ref="I81:J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M35:M36"/>
    <mergeCell ref="N35:N36"/>
    <mergeCell ref="O35:P36"/>
    <mergeCell ref="Q35:R36"/>
    <mergeCell ref="I36:J36"/>
    <mergeCell ref="I37:J37"/>
    <mergeCell ref="P37:Q37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M39:M40"/>
    <mergeCell ref="N39:N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M1425:M1426"/>
    <mergeCell ref="N1425:N1426"/>
    <mergeCell ref="O1425:P1426"/>
    <mergeCell ref="Q1425:R1426"/>
    <mergeCell ref="M1467:M1468"/>
    <mergeCell ref="N1467:N1468"/>
    <mergeCell ref="O1467:P1468"/>
    <mergeCell ref="Q1467:R1468"/>
    <mergeCell ref="M1509:M1510"/>
    <mergeCell ref="N1509:N1510"/>
    <mergeCell ref="O1509:P1510"/>
    <mergeCell ref="Q1509:R1510"/>
    <mergeCell ref="M1551:M1552"/>
    <mergeCell ref="N1551:N1552"/>
    <mergeCell ref="O1551:P1552"/>
    <mergeCell ref="Q1551:R1552"/>
    <mergeCell ref="M1593:M1594"/>
    <mergeCell ref="N1593:N1594"/>
    <mergeCell ref="O1593:P1594"/>
    <mergeCell ref="Q1593:R1594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O1803:P1804"/>
    <mergeCell ref="Q1803:R1804"/>
    <mergeCell ref="M1845:M1846"/>
    <mergeCell ref="N1845:N1846"/>
    <mergeCell ref="O1845:P1846"/>
    <mergeCell ref="Q1845:R1846"/>
    <mergeCell ref="M1887:M1888"/>
    <mergeCell ref="N1887:N1888"/>
    <mergeCell ref="O1887:P1888"/>
    <mergeCell ref="Q1887:R1888"/>
    <mergeCell ref="M1929:M1930"/>
    <mergeCell ref="N1929:N1930"/>
    <mergeCell ref="O1929:P1930"/>
    <mergeCell ref="Q1929:R1930"/>
    <mergeCell ref="M1971:M1972"/>
    <mergeCell ref="N1971:N1972"/>
    <mergeCell ref="O1971:P1972"/>
    <mergeCell ref="Q1971:R1972"/>
    <mergeCell ref="M2013:M2014"/>
    <mergeCell ref="N2013:N2014"/>
    <mergeCell ref="O2013:P2014"/>
    <mergeCell ref="Q2013:R2014"/>
    <mergeCell ref="M2055:M2056"/>
    <mergeCell ref="N2055:N2056"/>
    <mergeCell ref="O2055:P2056"/>
    <mergeCell ref="Q2055:R2056"/>
    <mergeCell ref="M2097:M2098"/>
    <mergeCell ref="N2097:N2098"/>
    <mergeCell ref="O2097:P2098"/>
    <mergeCell ref="Q2097:R2098"/>
    <mergeCell ref="M2139:M2140"/>
    <mergeCell ref="N2139:N2140"/>
    <mergeCell ref="O2139:P2140"/>
    <mergeCell ref="Q2139:R2140"/>
    <mergeCell ref="J1808:P1809"/>
    <mergeCell ref="J1850:P1851"/>
    <mergeCell ref="J1892:P1893"/>
    <mergeCell ref="J1934:P1935"/>
    <mergeCell ref="J1976:P1977"/>
    <mergeCell ref="J2018:P2019"/>
    <mergeCell ref="J2060:P2061"/>
    <mergeCell ref="J2102:P2103"/>
    <mergeCell ref="M1803:M1804"/>
    <mergeCell ref="N1803:N1804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4:X2514"/>
    <mergeCell ref="W2557:X2557"/>
    <mergeCell ref="W2600:X2600"/>
    <mergeCell ref="W2643:X2643"/>
    <mergeCell ref="W2729:X2729"/>
    <mergeCell ref="W2771:X2771"/>
    <mergeCell ref="W2813:X2813"/>
    <mergeCell ref="W2855:X2855"/>
    <mergeCell ref="W2897:X2897"/>
    <mergeCell ref="W2939:X2939"/>
    <mergeCell ref="W2981:X2981"/>
    <mergeCell ref="W3023:X3023"/>
    <mergeCell ref="W3065:X3065"/>
    <mergeCell ref="W3107:X3107"/>
    <mergeCell ref="W2686:X2686"/>
    <mergeCell ref="S2690:S2691"/>
    <mergeCell ref="T2690:U2691"/>
    <mergeCell ref="V2690:V2691"/>
    <mergeCell ref="W2690:X2691"/>
  </mergeCells>
  <phoneticPr fontId="1"/>
  <pageMargins left="0.7" right="0.7" top="0.75" bottom="0.75" header="0.3" footer="0.3"/>
  <pageSetup paperSize="9" scale="89" orientation="landscape" verticalDpi="0" r:id="rId1"/>
  <rowBreaks count="73" manualBreakCount="73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1" max="24" man="1"/>
    <brk id="2565" max="24" man="1"/>
    <brk id="2608" max="24" man="1"/>
    <brk id="2651" max="24" man="1"/>
    <brk id="2694" max="24" man="1"/>
    <brk id="2736" max="24" man="1"/>
    <brk id="2778" max="24" man="1"/>
    <brk id="2820" max="24" man="1"/>
    <brk id="2862" max="24" man="1"/>
    <brk id="2904" max="24" man="1"/>
    <brk id="2946" max="24" man="1"/>
    <brk id="2988" max="24" man="1"/>
    <brk id="3030" max="24" man="1"/>
    <brk id="3072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4"/>
  <sheetViews>
    <sheetView view="pageBreakPreview" zoomScaleNormal="100" zoomScaleSheetLayoutView="100" workbookViewId="0">
      <selection activeCell="G2" sqref="G2"/>
    </sheetView>
  </sheetViews>
  <sheetFormatPr defaultColWidth="8" defaultRowHeight="18" customHeight="1"/>
  <cols>
    <col min="1" max="1" width="2.125" style="257" customWidth="1"/>
    <col min="2" max="2" width="1.625" style="257" customWidth="1"/>
    <col min="3" max="3" width="1.875" style="257" customWidth="1"/>
    <col min="4" max="4" width="2.125" style="257" customWidth="1"/>
    <col min="5" max="5" width="1.875" style="257" customWidth="1"/>
    <col min="6" max="30" width="2.125" style="257" customWidth="1"/>
    <col min="31" max="31" width="6.875" style="366" customWidth="1"/>
    <col min="32" max="57" width="2.125" style="257" customWidth="1"/>
    <col min="58" max="58" width="3.75" style="257" bestFit="1" customWidth="1"/>
    <col min="59" max="60" width="1.875" style="257" customWidth="1"/>
    <col min="61" max="16384" width="8" style="257"/>
  </cols>
  <sheetData>
    <row r="1" spans="2:60" ht="22.5" customHeight="1">
      <c r="B1" s="687" t="s">
        <v>337</v>
      </c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687"/>
      <c r="AL1" s="687"/>
      <c r="AM1" s="687"/>
      <c r="AN1" s="687"/>
      <c r="AO1" s="687"/>
      <c r="AP1" s="687"/>
      <c r="AQ1" s="687"/>
      <c r="AR1" s="687"/>
      <c r="AS1" s="687"/>
      <c r="AT1" s="687"/>
      <c r="AU1" s="687"/>
      <c r="AV1" s="687"/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</row>
    <row r="2" spans="2:60" ht="13.5">
      <c r="B2" s="331" t="s">
        <v>2</v>
      </c>
      <c r="AZ2" s="689" t="str">
        <f>行政区別人口!S2</f>
        <v>平成29年11月30日</v>
      </c>
      <c r="BA2" s="689"/>
      <c r="BB2" s="689"/>
      <c r="BC2" s="689"/>
      <c r="BD2" s="689"/>
      <c r="BE2" s="689"/>
      <c r="BF2" s="689"/>
      <c r="BG2" s="683" t="s">
        <v>0</v>
      </c>
      <c r="BH2" s="683"/>
    </row>
    <row r="3" spans="2:60" ht="17.100000000000001" customHeight="1">
      <c r="B3" s="335" t="s">
        <v>336</v>
      </c>
      <c r="C3" s="336"/>
      <c r="D3" s="336"/>
      <c r="F3" s="400" t="s">
        <v>281</v>
      </c>
      <c r="G3" s="400"/>
      <c r="H3" s="400"/>
      <c r="I3" s="400"/>
      <c r="J3" s="400"/>
      <c r="K3" s="400"/>
      <c r="L3" s="400"/>
      <c r="M3" s="400"/>
      <c r="N3" s="400"/>
      <c r="R3" s="335" t="s">
        <v>344</v>
      </c>
      <c r="T3" s="685">
        <f>行政区別人口!I106</f>
        <v>55760</v>
      </c>
      <c r="U3" s="685"/>
      <c r="V3" s="685"/>
      <c r="W3" s="685"/>
      <c r="X3" s="257" t="s">
        <v>345</v>
      </c>
      <c r="AE3" s="684" t="s">
        <v>335</v>
      </c>
      <c r="AO3" s="335" t="s">
        <v>341</v>
      </c>
      <c r="AQ3" s="685">
        <f>行政区別人口!L106</f>
        <v>58556</v>
      </c>
      <c r="AR3" s="685"/>
      <c r="AS3" s="685"/>
      <c r="AT3" s="685"/>
      <c r="AU3" s="257" t="s">
        <v>345</v>
      </c>
      <c r="AZ3" s="689" t="str">
        <f>行政区別人口!S3</f>
        <v>平成29年12月 1日</v>
      </c>
      <c r="BA3" s="689"/>
      <c r="BB3" s="689"/>
      <c r="BC3" s="689"/>
      <c r="BD3" s="689"/>
      <c r="BE3" s="689"/>
      <c r="BF3" s="689"/>
      <c r="BG3" s="683" t="s">
        <v>3</v>
      </c>
      <c r="BH3" s="683"/>
    </row>
    <row r="4" spans="2:60" ht="10.7" customHeight="1">
      <c r="C4" s="686" t="s">
        <v>287</v>
      </c>
      <c r="D4" s="686"/>
      <c r="E4" s="686"/>
      <c r="F4" s="682"/>
      <c r="G4" s="682"/>
      <c r="H4" s="682"/>
      <c r="J4" s="682">
        <v>1600</v>
      </c>
      <c r="K4" s="682"/>
      <c r="L4" s="401"/>
      <c r="O4" s="682">
        <v>1200</v>
      </c>
      <c r="P4" s="682"/>
      <c r="T4" s="682">
        <v>800</v>
      </c>
      <c r="U4" s="682"/>
      <c r="Y4" s="682">
        <v>400</v>
      </c>
      <c r="Z4" s="682"/>
      <c r="AE4" s="684"/>
      <c r="AJ4" s="682">
        <v>400</v>
      </c>
      <c r="AK4" s="682"/>
      <c r="AO4" s="682">
        <v>800</v>
      </c>
      <c r="AP4" s="682"/>
      <c r="AQ4" s="401"/>
      <c r="AR4" s="401"/>
      <c r="AS4" s="401"/>
      <c r="AT4" s="682">
        <v>1200</v>
      </c>
      <c r="AU4" s="682"/>
      <c r="AY4" s="682">
        <v>1600</v>
      </c>
      <c r="AZ4" s="682"/>
      <c r="BB4" s="691"/>
      <c r="BC4" s="691"/>
      <c r="BD4" s="691"/>
      <c r="BE4" s="691"/>
      <c r="BF4" s="686" t="s">
        <v>287</v>
      </c>
      <c r="BG4" s="686"/>
      <c r="BH4" s="686"/>
    </row>
    <row r="5" spans="2:60" ht="13.5">
      <c r="B5" s="678">
        <v>61</v>
      </c>
      <c r="C5" s="678"/>
      <c r="D5" s="678">
        <v>170</v>
      </c>
      <c r="E5" s="678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 t="s">
        <v>288</v>
      </c>
      <c r="AD5" s="393" t="s">
        <v>288</v>
      </c>
      <c r="AE5" s="398" t="s">
        <v>334</v>
      </c>
      <c r="AF5" s="393" t="s">
        <v>288</v>
      </c>
      <c r="AG5" s="393" t="s">
        <v>288</v>
      </c>
      <c r="AH5" s="393" t="s">
        <v>288</v>
      </c>
      <c r="AI5" s="393" t="s">
        <v>288</v>
      </c>
      <c r="AJ5" s="393" t="s">
        <v>288</v>
      </c>
      <c r="AK5" s="393" t="s">
        <v>288</v>
      </c>
      <c r="AL5" s="393" t="s">
        <v>288</v>
      </c>
      <c r="AM5" s="393" t="s">
        <v>288</v>
      </c>
      <c r="AN5" s="393" t="s">
        <v>288</v>
      </c>
      <c r="AO5" s="393" t="s">
        <v>288</v>
      </c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4">
        <v>148</v>
      </c>
      <c r="BG5" s="679">
        <v>623</v>
      </c>
      <c r="BH5" s="679"/>
    </row>
    <row r="6" spans="2:60" ht="13.5">
      <c r="B6" s="680">
        <v>96</v>
      </c>
      <c r="C6" s="680"/>
      <c r="D6" s="680">
        <v>81</v>
      </c>
      <c r="E6" s="680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 t="s">
        <v>288</v>
      </c>
      <c r="AD6" s="395" t="s">
        <v>288</v>
      </c>
      <c r="AE6" s="399" t="s">
        <v>333</v>
      </c>
      <c r="AF6" s="395" t="s">
        <v>288</v>
      </c>
      <c r="AG6" s="395" t="s">
        <v>288</v>
      </c>
      <c r="AH6" s="395" t="s">
        <v>288</v>
      </c>
      <c r="AI6" s="395" t="s">
        <v>288</v>
      </c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6">
        <v>196</v>
      </c>
      <c r="BG6" s="681">
        <v>184</v>
      </c>
      <c r="BH6" s="681"/>
    </row>
    <row r="7" spans="2:60" ht="13.5">
      <c r="B7" s="678">
        <v>127</v>
      </c>
      <c r="C7" s="678"/>
      <c r="D7" s="678">
        <v>122</v>
      </c>
      <c r="E7" s="678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 t="s">
        <v>288</v>
      </c>
      <c r="AC7" s="393" t="s">
        <v>288</v>
      </c>
      <c r="AD7" s="393" t="s">
        <v>288</v>
      </c>
      <c r="AE7" s="398" t="s">
        <v>332</v>
      </c>
      <c r="AF7" s="393" t="s">
        <v>288</v>
      </c>
      <c r="AG7" s="393" t="s">
        <v>288</v>
      </c>
      <c r="AH7" s="393" t="s">
        <v>288</v>
      </c>
      <c r="AI7" s="393" t="s">
        <v>288</v>
      </c>
      <c r="AJ7" s="393" t="s">
        <v>288</v>
      </c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4">
        <v>238</v>
      </c>
      <c r="BG7" s="679">
        <v>199</v>
      </c>
      <c r="BH7" s="679"/>
    </row>
    <row r="8" spans="2:60" ht="13.5">
      <c r="B8" s="678">
        <v>211</v>
      </c>
      <c r="C8" s="678"/>
      <c r="D8" s="678">
        <v>175</v>
      </c>
      <c r="E8" s="678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 t="s">
        <v>288</v>
      </c>
      <c r="AB8" s="393" t="s">
        <v>288</v>
      </c>
      <c r="AC8" s="393" t="s">
        <v>288</v>
      </c>
      <c r="AD8" s="393" t="s">
        <v>288</v>
      </c>
      <c r="AE8" s="398" t="s">
        <v>331</v>
      </c>
      <c r="AF8" s="393" t="s">
        <v>288</v>
      </c>
      <c r="AG8" s="393" t="s">
        <v>288</v>
      </c>
      <c r="AH8" s="393" t="s">
        <v>288</v>
      </c>
      <c r="AI8" s="393" t="s">
        <v>288</v>
      </c>
      <c r="AJ8" s="393" t="s">
        <v>288</v>
      </c>
      <c r="AK8" s="393" t="s">
        <v>288</v>
      </c>
      <c r="AL8" s="393" t="s">
        <v>288</v>
      </c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393"/>
      <c r="BE8" s="393"/>
      <c r="BF8" s="394">
        <v>288</v>
      </c>
      <c r="BG8" s="679">
        <v>297</v>
      </c>
      <c r="BH8" s="679"/>
    </row>
    <row r="9" spans="2:60" ht="13.5">
      <c r="B9" s="678">
        <v>265</v>
      </c>
      <c r="C9" s="678"/>
      <c r="D9" s="678">
        <v>233</v>
      </c>
      <c r="E9" s="678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 t="s">
        <v>288</v>
      </c>
      <c r="Z9" s="393" t="s">
        <v>288</v>
      </c>
      <c r="AA9" s="393" t="s">
        <v>288</v>
      </c>
      <c r="AB9" s="393" t="s">
        <v>288</v>
      </c>
      <c r="AC9" s="393" t="s">
        <v>288</v>
      </c>
      <c r="AD9" s="393" t="s">
        <v>288</v>
      </c>
      <c r="AE9" s="398" t="s">
        <v>330</v>
      </c>
      <c r="AF9" s="393" t="s">
        <v>288</v>
      </c>
      <c r="AG9" s="393" t="s">
        <v>288</v>
      </c>
      <c r="AH9" s="393" t="s">
        <v>288</v>
      </c>
      <c r="AI9" s="393" t="s">
        <v>288</v>
      </c>
      <c r="AJ9" s="393" t="s">
        <v>288</v>
      </c>
      <c r="AK9" s="393" t="s">
        <v>288</v>
      </c>
      <c r="AL9" s="393" t="s">
        <v>288</v>
      </c>
      <c r="AM9" s="393" t="s">
        <v>288</v>
      </c>
      <c r="AN9" s="393" t="s">
        <v>288</v>
      </c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394">
        <v>373</v>
      </c>
      <c r="BG9" s="679">
        <v>378</v>
      </c>
      <c r="BH9" s="679"/>
    </row>
    <row r="10" spans="2:60" ht="13.5">
      <c r="B10" s="678">
        <v>295</v>
      </c>
      <c r="C10" s="678"/>
      <c r="D10" s="678">
        <v>309</v>
      </c>
      <c r="E10" s="678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 t="s">
        <v>288</v>
      </c>
      <c r="Y10" s="393" t="s">
        <v>288</v>
      </c>
      <c r="Z10" s="393" t="s">
        <v>288</v>
      </c>
      <c r="AA10" s="393" t="s">
        <v>288</v>
      </c>
      <c r="AB10" s="393" t="s">
        <v>288</v>
      </c>
      <c r="AC10" s="393" t="s">
        <v>288</v>
      </c>
      <c r="AD10" s="393" t="s">
        <v>288</v>
      </c>
      <c r="AE10" s="398" t="s">
        <v>329</v>
      </c>
      <c r="AF10" s="393" t="s">
        <v>288</v>
      </c>
      <c r="AG10" s="393" t="s">
        <v>288</v>
      </c>
      <c r="AH10" s="393" t="s">
        <v>288</v>
      </c>
      <c r="AI10" s="393" t="s">
        <v>288</v>
      </c>
      <c r="AJ10" s="393" t="s">
        <v>288</v>
      </c>
      <c r="AK10" s="393" t="s">
        <v>288</v>
      </c>
      <c r="AL10" s="393" t="s">
        <v>288</v>
      </c>
      <c r="AM10" s="393" t="s">
        <v>288</v>
      </c>
      <c r="AN10" s="393" t="s">
        <v>288</v>
      </c>
      <c r="AO10" s="393" t="s">
        <v>288</v>
      </c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3"/>
      <c r="BB10" s="393"/>
      <c r="BC10" s="393"/>
      <c r="BD10" s="393"/>
      <c r="BE10" s="393"/>
      <c r="BF10" s="394">
        <v>424</v>
      </c>
      <c r="BG10" s="679">
        <v>404</v>
      </c>
      <c r="BH10" s="679"/>
    </row>
    <row r="11" spans="2:60" ht="13.5">
      <c r="B11" s="680">
        <v>378</v>
      </c>
      <c r="C11" s="680"/>
      <c r="D11" s="680">
        <v>350</v>
      </c>
      <c r="E11" s="680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 t="s">
        <v>288</v>
      </c>
      <c r="W11" s="395" t="s">
        <v>288</v>
      </c>
      <c r="X11" s="395" t="s">
        <v>288</v>
      </c>
      <c r="Y11" s="395" t="s">
        <v>288</v>
      </c>
      <c r="Z11" s="395" t="s">
        <v>288</v>
      </c>
      <c r="AA11" s="395" t="s">
        <v>288</v>
      </c>
      <c r="AB11" s="395" t="s">
        <v>288</v>
      </c>
      <c r="AC11" s="395" t="s">
        <v>288</v>
      </c>
      <c r="AD11" s="395" t="s">
        <v>288</v>
      </c>
      <c r="AE11" s="399" t="s">
        <v>328</v>
      </c>
      <c r="AF11" s="395" t="s">
        <v>288</v>
      </c>
      <c r="AG11" s="395" t="s">
        <v>288</v>
      </c>
      <c r="AH11" s="395" t="s">
        <v>288</v>
      </c>
      <c r="AI11" s="395" t="s">
        <v>288</v>
      </c>
      <c r="AJ11" s="395" t="s">
        <v>288</v>
      </c>
      <c r="AK11" s="395" t="s">
        <v>288</v>
      </c>
      <c r="AL11" s="395" t="s">
        <v>288</v>
      </c>
      <c r="AM11" s="395" t="s">
        <v>288</v>
      </c>
      <c r="AN11" s="395" t="s">
        <v>288</v>
      </c>
      <c r="AO11" s="395" t="s">
        <v>288</v>
      </c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6">
        <v>444</v>
      </c>
      <c r="BG11" s="681">
        <v>389</v>
      </c>
      <c r="BH11" s="681"/>
    </row>
    <row r="12" spans="2:60" ht="13.5">
      <c r="B12" s="678">
        <v>419</v>
      </c>
      <c r="C12" s="678"/>
      <c r="D12" s="678">
        <v>397</v>
      </c>
      <c r="E12" s="678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 t="s">
        <v>288</v>
      </c>
      <c r="V12" s="393" t="s">
        <v>288</v>
      </c>
      <c r="W12" s="393" t="s">
        <v>288</v>
      </c>
      <c r="X12" s="393" t="s">
        <v>288</v>
      </c>
      <c r="Y12" s="393" t="s">
        <v>288</v>
      </c>
      <c r="Z12" s="393" t="s">
        <v>288</v>
      </c>
      <c r="AA12" s="393" t="s">
        <v>288</v>
      </c>
      <c r="AB12" s="393" t="s">
        <v>288</v>
      </c>
      <c r="AC12" s="393" t="s">
        <v>288</v>
      </c>
      <c r="AD12" s="393" t="s">
        <v>288</v>
      </c>
      <c r="AE12" s="398" t="s">
        <v>327</v>
      </c>
      <c r="AF12" s="393" t="s">
        <v>288</v>
      </c>
      <c r="AG12" s="393" t="s">
        <v>288</v>
      </c>
      <c r="AH12" s="393" t="s">
        <v>288</v>
      </c>
      <c r="AI12" s="393" t="s">
        <v>288</v>
      </c>
      <c r="AJ12" s="393" t="s">
        <v>288</v>
      </c>
      <c r="AK12" s="393" t="s">
        <v>288</v>
      </c>
      <c r="AL12" s="393" t="s">
        <v>288</v>
      </c>
      <c r="AM12" s="393" t="s">
        <v>288</v>
      </c>
      <c r="AN12" s="393" t="s">
        <v>288</v>
      </c>
      <c r="AO12" s="393" t="s">
        <v>288</v>
      </c>
      <c r="AP12" s="393" t="s">
        <v>288</v>
      </c>
      <c r="AQ12" s="393" t="s">
        <v>288</v>
      </c>
      <c r="AR12" s="393"/>
      <c r="AS12" s="393"/>
      <c r="AT12" s="393"/>
      <c r="AU12" s="393"/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4">
        <v>523</v>
      </c>
      <c r="BG12" s="679">
        <v>450</v>
      </c>
      <c r="BH12" s="679"/>
    </row>
    <row r="13" spans="2:60" ht="13.5">
      <c r="B13" s="678">
        <v>389</v>
      </c>
      <c r="C13" s="678"/>
      <c r="D13" s="678">
        <v>381</v>
      </c>
      <c r="E13" s="678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 t="s">
        <v>288</v>
      </c>
      <c r="W13" s="393" t="s">
        <v>288</v>
      </c>
      <c r="X13" s="393" t="s">
        <v>288</v>
      </c>
      <c r="Y13" s="393" t="s">
        <v>288</v>
      </c>
      <c r="Z13" s="393" t="s">
        <v>288</v>
      </c>
      <c r="AA13" s="393" t="s">
        <v>288</v>
      </c>
      <c r="AB13" s="393" t="s">
        <v>288</v>
      </c>
      <c r="AC13" s="393" t="s">
        <v>288</v>
      </c>
      <c r="AD13" s="393" t="s">
        <v>288</v>
      </c>
      <c r="AE13" s="398" t="s">
        <v>326</v>
      </c>
      <c r="AF13" s="393" t="s">
        <v>288</v>
      </c>
      <c r="AG13" s="393" t="s">
        <v>288</v>
      </c>
      <c r="AH13" s="393" t="s">
        <v>288</v>
      </c>
      <c r="AI13" s="393" t="s">
        <v>288</v>
      </c>
      <c r="AJ13" s="393" t="s">
        <v>288</v>
      </c>
      <c r="AK13" s="393" t="s">
        <v>288</v>
      </c>
      <c r="AL13" s="393" t="s">
        <v>288</v>
      </c>
      <c r="AM13" s="393" t="s">
        <v>288</v>
      </c>
      <c r="AN13" s="393" t="s">
        <v>288</v>
      </c>
      <c r="AO13" s="393" t="s">
        <v>288</v>
      </c>
      <c r="AP13" s="393" t="s">
        <v>288</v>
      </c>
      <c r="AQ13" s="393"/>
      <c r="AR13" s="393"/>
      <c r="AS13" s="393"/>
      <c r="AT13" s="393"/>
      <c r="AU13" s="393"/>
      <c r="AV13" s="393"/>
      <c r="AW13" s="393"/>
      <c r="AX13" s="393"/>
      <c r="AY13" s="393"/>
      <c r="AZ13" s="393"/>
      <c r="BA13" s="393"/>
      <c r="BB13" s="393"/>
      <c r="BC13" s="393"/>
      <c r="BD13" s="393"/>
      <c r="BE13" s="393"/>
      <c r="BF13" s="394">
        <v>458</v>
      </c>
      <c r="BG13" s="679">
        <v>446</v>
      </c>
      <c r="BH13" s="679"/>
    </row>
    <row r="14" spans="2:60" ht="13.5">
      <c r="B14" s="678">
        <v>273</v>
      </c>
      <c r="C14" s="678"/>
      <c r="D14" s="678">
        <v>360</v>
      </c>
      <c r="E14" s="678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 t="s">
        <v>288</v>
      </c>
      <c r="Y14" s="393" t="s">
        <v>288</v>
      </c>
      <c r="Z14" s="393" t="s">
        <v>288</v>
      </c>
      <c r="AA14" s="393" t="s">
        <v>288</v>
      </c>
      <c r="AB14" s="393" t="s">
        <v>288</v>
      </c>
      <c r="AC14" s="393" t="s">
        <v>288</v>
      </c>
      <c r="AD14" s="393" t="s">
        <v>288</v>
      </c>
      <c r="AE14" s="398" t="s">
        <v>325</v>
      </c>
      <c r="AF14" s="393" t="s">
        <v>288</v>
      </c>
      <c r="AG14" s="393" t="s">
        <v>288</v>
      </c>
      <c r="AH14" s="393" t="s">
        <v>288</v>
      </c>
      <c r="AI14" s="393" t="s">
        <v>288</v>
      </c>
      <c r="AJ14" s="393" t="s">
        <v>288</v>
      </c>
      <c r="AK14" s="393" t="s">
        <v>288</v>
      </c>
      <c r="AL14" s="393" t="s">
        <v>288</v>
      </c>
      <c r="AM14" s="393" t="s">
        <v>288</v>
      </c>
      <c r="AN14" s="393" t="s">
        <v>288</v>
      </c>
      <c r="AO14" s="393"/>
      <c r="AP14" s="393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3"/>
      <c r="BC14" s="393"/>
      <c r="BD14" s="393"/>
      <c r="BE14" s="393"/>
      <c r="BF14" s="394">
        <v>301</v>
      </c>
      <c r="BG14" s="679">
        <v>437</v>
      </c>
      <c r="BH14" s="679"/>
    </row>
    <row r="15" spans="2:60" ht="13.5">
      <c r="B15" s="678">
        <v>576</v>
      </c>
      <c r="C15" s="678"/>
      <c r="D15" s="678">
        <v>278</v>
      </c>
      <c r="E15" s="678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 t="s">
        <v>288</v>
      </c>
      <c r="V15" s="393" t="s">
        <v>288</v>
      </c>
      <c r="W15" s="393" t="s">
        <v>288</v>
      </c>
      <c r="X15" s="393" t="s">
        <v>288</v>
      </c>
      <c r="Y15" s="393" t="s">
        <v>288</v>
      </c>
      <c r="Z15" s="393" t="s">
        <v>288</v>
      </c>
      <c r="AA15" s="393" t="s">
        <v>288</v>
      </c>
      <c r="AB15" s="393" t="s">
        <v>288</v>
      </c>
      <c r="AC15" s="393" t="s">
        <v>288</v>
      </c>
      <c r="AD15" s="393" t="s">
        <v>288</v>
      </c>
      <c r="AE15" s="398" t="s">
        <v>324</v>
      </c>
      <c r="AF15" s="393" t="s">
        <v>288</v>
      </c>
      <c r="AG15" s="393" t="s">
        <v>288</v>
      </c>
      <c r="AH15" s="393" t="s">
        <v>288</v>
      </c>
      <c r="AI15" s="393" t="s">
        <v>288</v>
      </c>
      <c r="AJ15" s="393" t="s">
        <v>288</v>
      </c>
      <c r="AK15" s="393" t="s">
        <v>288</v>
      </c>
      <c r="AL15" s="393" t="s">
        <v>288</v>
      </c>
      <c r="AM15" s="393" t="s">
        <v>288</v>
      </c>
      <c r="AN15" s="393" t="s">
        <v>288</v>
      </c>
      <c r="AO15" s="393" t="s">
        <v>288</v>
      </c>
      <c r="AP15" s="393" t="s">
        <v>288</v>
      </c>
      <c r="AQ15" s="393" t="s">
        <v>288</v>
      </c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393"/>
      <c r="BE15" s="393"/>
      <c r="BF15" s="394">
        <v>619</v>
      </c>
      <c r="BG15" s="679">
        <v>303</v>
      </c>
      <c r="BH15" s="679"/>
    </row>
    <row r="16" spans="2:60" ht="13.5">
      <c r="B16" s="680">
        <v>642</v>
      </c>
      <c r="C16" s="680"/>
      <c r="D16" s="680">
        <v>659</v>
      </c>
      <c r="E16" s="680"/>
      <c r="F16" s="395"/>
      <c r="G16" s="395"/>
      <c r="H16" s="395"/>
      <c r="I16" s="395"/>
      <c r="J16" s="395"/>
      <c r="K16" s="395"/>
      <c r="L16" s="395"/>
      <c r="M16" s="395"/>
      <c r="N16" s="395"/>
      <c r="O16" s="395" t="s">
        <v>288</v>
      </c>
      <c r="P16" s="395" t="s">
        <v>288</v>
      </c>
      <c r="Q16" s="395" t="s">
        <v>288</v>
      </c>
      <c r="R16" s="395" t="s">
        <v>288</v>
      </c>
      <c r="S16" s="395" t="s">
        <v>288</v>
      </c>
      <c r="T16" s="395" t="s">
        <v>288</v>
      </c>
      <c r="U16" s="395" t="s">
        <v>288</v>
      </c>
      <c r="V16" s="395" t="s">
        <v>288</v>
      </c>
      <c r="W16" s="395" t="s">
        <v>288</v>
      </c>
      <c r="X16" s="395" t="s">
        <v>288</v>
      </c>
      <c r="Y16" s="395" t="s">
        <v>288</v>
      </c>
      <c r="Z16" s="395" t="s">
        <v>288</v>
      </c>
      <c r="AA16" s="395" t="s">
        <v>288</v>
      </c>
      <c r="AB16" s="395" t="s">
        <v>288</v>
      </c>
      <c r="AC16" s="395" t="s">
        <v>288</v>
      </c>
      <c r="AD16" s="395" t="s">
        <v>288</v>
      </c>
      <c r="AE16" s="399" t="s">
        <v>323</v>
      </c>
      <c r="AF16" s="395" t="s">
        <v>288</v>
      </c>
      <c r="AG16" s="395" t="s">
        <v>288</v>
      </c>
      <c r="AH16" s="395" t="s">
        <v>288</v>
      </c>
      <c r="AI16" s="395" t="s">
        <v>288</v>
      </c>
      <c r="AJ16" s="395" t="s">
        <v>288</v>
      </c>
      <c r="AK16" s="395" t="s">
        <v>288</v>
      </c>
      <c r="AL16" s="395" t="s">
        <v>288</v>
      </c>
      <c r="AM16" s="395" t="s">
        <v>288</v>
      </c>
      <c r="AN16" s="395" t="s">
        <v>288</v>
      </c>
      <c r="AO16" s="395" t="s">
        <v>288</v>
      </c>
      <c r="AP16" s="395" t="s">
        <v>288</v>
      </c>
      <c r="AQ16" s="395" t="s">
        <v>288</v>
      </c>
      <c r="AR16" s="395" t="s">
        <v>288</v>
      </c>
      <c r="AS16" s="395" t="s">
        <v>288</v>
      </c>
      <c r="AT16" s="395" t="s">
        <v>288</v>
      </c>
      <c r="AU16" s="395" t="s">
        <v>288</v>
      </c>
      <c r="AV16" s="395" t="s">
        <v>288</v>
      </c>
      <c r="AW16" s="395"/>
      <c r="AX16" s="395"/>
      <c r="AY16" s="395"/>
      <c r="AZ16" s="395"/>
      <c r="BA16" s="395"/>
      <c r="BB16" s="395"/>
      <c r="BC16" s="395"/>
      <c r="BD16" s="395"/>
      <c r="BE16" s="395"/>
      <c r="BF16" s="396">
        <v>663</v>
      </c>
      <c r="BG16" s="681">
        <v>687</v>
      </c>
      <c r="BH16" s="681"/>
    </row>
    <row r="17" spans="2:60" ht="13.5">
      <c r="B17" s="678">
        <v>654</v>
      </c>
      <c r="C17" s="678"/>
      <c r="D17" s="678">
        <v>700</v>
      </c>
      <c r="E17" s="678"/>
      <c r="F17" s="393"/>
      <c r="G17" s="393"/>
      <c r="H17" s="393"/>
      <c r="I17" s="393"/>
      <c r="J17" s="393"/>
      <c r="K17" s="393"/>
      <c r="L17" s="393"/>
      <c r="M17" s="393"/>
      <c r="N17" s="393" t="s">
        <v>288</v>
      </c>
      <c r="O17" s="393" t="s">
        <v>288</v>
      </c>
      <c r="P17" s="393" t="s">
        <v>288</v>
      </c>
      <c r="Q17" s="393" t="s">
        <v>288</v>
      </c>
      <c r="R17" s="393" t="s">
        <v>288</v>
      </c>
      <c r="S17" s="393" t="s">
        <v>288</v>
      </c>
      <c r="T17" s="393" t="s">
        <v>288</v>
      </c>
      <c r="U17" s="393" t="s">
        <v>288</v>
      </c>
      <c r="V17" s="393" t="s">
        <v>288</v>
      </c>
      <c r="W17" s="393" t="s">
        <v>288</v>
      </c>
      <c r="X17" s="393" t="s">
        <v>288</v>
      </c>
      <c r="Y17" s="393" t="s">
        <v>288</v>
      </c>
      <c r="Z17" s="393" t="s">
        <v>288</v>
      </c>
      <c r="AA17" s="393" t="s">
        <v>288</v>
      </c>
      <c r="AB17" s="393" t="s">
        <v>288</v>
      </c>
      <c r="AC17" s="393" t="s">
        <v>288</v>
      </c>
      <c r="AD17" s="393" t="s">
        <v>288</v>
      </c>
      <c r="AE17" s="398" t="s">
        <v>322</v>
      </c>
      <c r="AF17" s="393" t="s">
        <v>288</v>
      </c>
      <c r="AG17" s="393" t="s">
        <v>288</v>
      </c>
      <c r="AH17" s="393" t="s">
        <v>288</v>
      </c>
      <c r="AI17" s="393" t="s">
        <v>288</v>
      </c>
      <c r="AJ17" s="393" t="s">
        <v>288</v>
      </c>
      <c r="AK17" s="393" t="s">
        <v>288</v>
      </c>
      <c r="AL17" s="393" t="s">
        <v>288</v>
      </c>
      <c r="AM17" s="393" t="s">
        <v>288</v>
      </c>
      <c r="AN17" s="393" t="s">
        <v>288</v>
      </c>
      <c r="AO17" s="393" t="s">
        <v>288</v>
      </c>
      <c r="AP17" s="393" t="s">
        <v>288</v>
      </c>
      <c r="AQ17" s="393" t="s">
        <v>288</v>
      </c>
      <c r="AR17" s="393" t="s">
        <v>288</v>
      </c>
      <c r="AS17" s="393" t="s">
        <v>288</v>
      </c>
      <c r="AT17" s="393" t="s">
        <v>288</v>
      </c>
      <c r="AU17" s="393" t="s">
        <v>288</v>
      </c>
      <c r="AV17" s="393" t="s">
        <v>288</v>
      </c>
      <c r="AW17" s="393" t="s">
        <v>288</v>
      </c>
      <c r="AX17" s="393" t="s">
        <v>288</v>
      </c>
      <c r="AY17" s="393"/>
      <c r="AZ17" s="393"/>
      <c r="BA17" s="393"/>
      <c r="BB17" s="393"/>
      <c r="BC17" s="393"/>
      <c r="BD17" s="393"/>
      <c r="BE17" s="393"/>
      <c r="BF17" s="394">
        <v>785</v>
      </c>
      <c r="BG17" s="679">
        <v>697</v>
      </c>
      <c r="BH17" s="679"/>
    </row>
    <row r="18" spans="2:60" ht="13.5">
      <c r="B18" s="678">
        <v>665</v>
      </c>
      <c r="C18" s="678"/>
      <c r="D18" s="678">
        <v>679</v>
      </c>
      <c r="E18" s="678"/>
      <c r="F18" s="393"/>
      <c r="G18" s="393"/>
      <c r="H18" s="393"/>
      <c r="I18" s="393"/>
      <c r="J18" s="393"/>
      <c r="K18" s="393"/>
      <c r="L18" s="393"/>
      <c r="M18" s="393"/>
      <c r="N18" s="393" t="s">
        <v>288</v>
      </c>
      <c r="O18" s="393" t="s">
        <v>288</v>
      </c>
      <c r="P18" s="393" t="s">
        <v>288</v>
      </c>
      <c r="Q18" s="393" t="s">
        <v>288</v>
      </c>
      <c r="R18" s="393" t="s">
        <v>288</v>
      </c>
      <c r="S18" s="393" t="s">
        <v>288</v>
      </c>
      <c r="T18" s="393" t="s">
        <v>288</v>
      </c>
      <c r="U18" s="393" t="s">
        <v>288</v>
      </c>
      <c r="V18" s="393" t="s">
        <v>288</v>
      </c>
      <c r="W18" s="393" t="s">
        <v>288</v>
      </c>
      <c r="X18" s="393" t="s">
        <v>288</v>
      </c>
      <c r="Y18" s="393" t="s">
        <v>288</v>
      </c>
      <c r="Z18" s="393" t="s">
        <v>288</v>
      </c>
      <c r="AA18" s="393" t="s">
        <v>288</v>
      </c>
      <c r="AB18" s="393" t="s">
        <v>288</v>
      </c>
      <c r="AC18" s="393" t="s">
        <v>288</v>
      </c>
      <c r="AD18" s="393" t="s">
        <v>288</v>
      </c>
      <c r="AE18" s="398" t="s">
        <v>321</v>
      </c>
      <c r="AF18" s="393" t="s">
        <v>288</v>
      </c>
      <c r="AG18" s="393" t="s">
        <v>288</v>
      </c>
      <c r="AH18" s="393" t="s">
        <v>288</v>
      </c>
      <c r="AI18" s="393" t="s">
        <v>288</v>
      </c>
      <c r="AJ18" s="393" t="s">
        <v>288</v>
      </c>
      <c r="AK18" s="393" t="s">
        <v>288</v>
      </c>
      <c r="AL18" s="393" t="s">
        <v>288</v>
      </c>
      <c r="AM18" s="393" t="s">
        <v>288</v>
      </c>
      <c r="AN18" s="393" t="s">
        <v>288</v>
      </c>
      <c r="AO18" s="393" t="s">
        <v>288</v>
      </c>
      <c r="AP18" s="393" t="s">
        <v>288</v>
      </c>
      <c r="AQ18" s="393" t="s">
        <v>288</v>
      </c>
      <c r="AR18" s="393" t="s">
        <v>288</v>
      </c>
      <c r="AS18" s="393" t="s">
        <v>288</v>
      </c>
      <c r="AT18" s="393" t="s">
        <v>288</v>
      </c>
      <c r="AU18" s="393" t="s">
        <v>288</v>
      </c>
      <c r="AV18" s="393" t="s">
        <v>288</v>
      </c>
      <c r="AW18" s="393" t="s">
        <v>288</v>
      </c>
      <c r="AX18" s="393"/>
      <c r="AY18" s="393"/>
      <c r="AZ18" s="393"/>
      <c r="BA18" s="393"/>
      <c r="BB18" s="393"/>
      <c r="BC18" s="393"/>
      <c r="BD18" s="393"/>
      <c r="BE18" s="393"/>
      <c r="BF18" s="394">
        <v>691</v>
      </c>
      <c r="BG18" s="679">
        <v>752</v>
      </c>
      <c r="BH18" s="679"/>
    </row>
    <row r="19" spans="2:60" ht="13.5">
      <c r="B19" s="678">
        <v>638</v>
      </c>
      <c r="C19" s="678"/>
      <c r="D19" s="678">
        <v>640</v>
      </c>
      <c r="E19" s="678"/>
      <c r="F19" s="393"/>
      <c r="G19" s="393"/>
      <c r="H19" s="393"/>
      <c r="I19" s="393"/>
      <c r="J19" s="393"/>
      <c r="K19" s="393"/>
      <c r="L19" s="393"/>
      <c r="M19" s="393"/>
      <c r="N19" s="393"/>
      <c r="O19" s="393" t="s">
        <v>288</v>
      </c>
      <c r="P19" s="393" t="s">
        <v>288</v>
      </c>
      <c r="Q19" s="393" t="s">
        <v>288</v>
      </c>
      <c r="R19" s="393" t="s">
        <v>288</v>
      </c>
      <c r="S19" s="393" t="s">
        <v>288</v>
      </c>
      <c r="T19" s="393" t="s">
        <v>288</v>
      </c>
      <c r="U19" s="393" t="s">
        <v>288</v>
      </c>
      <c r="V19" s="393" t="s">
        <v>288</v>
      </c>
      <c r="W19" s="393" t="s">
        <v>288</v>
      </c>
      <c r="X19" s="393" t="s">
        <v>288</v>
      </c>
      <c r="Y19" s="393" t="s">
        <v>288</v>
      </c>
      <c r="Z19" s="393" t="s">
        <v>288</v>
      </c>
      <c r="AA19" s="393" t="s">
        <v>288</v>
      </c>
      <c r="AB19" s="393" t="s">
        <v>288</v>
      </c>
      <c r="AC19" s="393" t="s">
        <v>288</v>
      </c>
      <c r="AD19" s="393" t="s">
        <v>288</v>
      </c>
      <c r="AE19" s="398" t="s">
        <v>320</v>
      </c>
      <c r="AF19" s="393" t="s">
        <v>288</v>
      </c>
      <c r="AG19" s="393" t="s">
        <v>288</v>
      </c>
      <c r="AH19" s="393" t="s">
        <v>288</v>
      </c>
      <c r="AI19" s="393" t="s">
        <v>288</v>
      </c>
      <c r="AJ19" s="393" t="s">
        <v>288</v>
      </c>
      <c r="AK19" s="393" t="s">
        <v>288</v>
      </c>
      <c r="AL19" s="393" t="s">
        <v>288</v>
      </c>
      <c r="AM19" s="393" t="s">
        <v>288</v>
      </c>
      <c r="AN19" s="393" t="s">
        <v>288</v>
      </c>
      <c r="AO19" s="393" t="s">
        <v>288</v>
      </c>
      <c r="AP19" s="393" t="s">
        <v>288</v>
      </c>
      <c r="AQ19" s="393" t="s">
        <v>288</v>
      </c>
      <c r="AR19" s="393" t="s">
        <v>288</v>
      </c>
      <c r="AS19" s="393" t="s">
        <v>288</v>
      </c>
      <c r="AT19" s="393" t="s">
        <v>288</v>
      </c>
      <c r="AU19" s="393" t="s">
        <v>288</v>
      </c>
      <c r="AV19" s="393" t="s">
        <v>288</v>
      </c>
      <c r="AW19" s="393" t="s">
        <v>288</v>
      </c>
      <c r="AX19" s="393"/>
      <c r="AY19" s="393"/>
      <c r="AZ19" s="393"/>
      <c r="BA19" s="393"/>
      <c r="BB19" s="393"/>
      <c r="BC19" s="393"/>
      <c r="BD19" s="393"/>
      <c r="BE19" s="393"/>
      <c r="BF19" s="394">
        <v>687</v>
      </c>
      <c r="BG19" s="679">
        <v>719</v>
      </c>
      <c r="BH19" s="679"/>
    </row>
    <row r="20" spans="2:60" ht="13.5">
      <c r="B20" s="678">
        <v>641</v>
      </c>
      <c r="C20" s="678"/>
      <c r="D20" s="678">
        <v>611</v>
      </c>
      <c r="E20" s="678"/>
      <c r="F20" s="393"/>
      <c r="G20" s="393"/>
      <c r="H20" s="393"/>
      <c r="I20" s="393"/>
      <c r="J20" s="393"/>
      <c r="K20" s="393"/>
      <c r="L20" s="393"/>
      <c r="M20" s="393"/>
      <c r="N20" s="393"/>
      <c r="O20" s="393" t="s">
        <v>288</v>
      </c>
      <c r="P20" s="393" t="s">
        <v>288</v>
      </c>
      <c r="Q20" s="393" t="s">
        <v>288</v>
      </c>
      <c r="R20" s="393" t="s">
        <v>288</v>
      </c>
      <c r="S20" s="393" t="s">
        <v>288</v>
      </c>
      <c r="T20" s="393" t="s">
        <v>288</v>
      </c>
      <c r="U20" s="393" t="s">
        <v>288</v>
      </c>
      <c r="V20" s="393" t="s">
        <v>288</v>
      </c>
      <c r="W20" s="393" t="s">
        <v>288</v>
      </c>
      <c r="X20" s="393" t="s">
        <v>288</v>
      </c>
      <c r="Y20" s="393" t="s">
        <v>288</v>
      </c>
      <c r="Z20" s="393" t="s">
        <v>288</v>
      </c>
      <c r="AA20" s="393" t="s">
        <v>288</v>
      </c>
      <c r="AB20" s="393" t="s">
        <v>288</v>
      </c>
      <c r="AC20" s="393" t="s">
        <v>288</v>
      </c>
      <c r="AD20" s="393" t="s">
        <v>288</v>
      </c>
      <c r="AE20" s="398" t="s">
        <v>319</v>
      </c>
      <c r="AF20" s="393" t="s">
        <v>288</v>
      </c>
      <c r="AG20" s="393" t="s">
        <v>288</v>
      </c>
      <c r="AH20" s="393" t="s">
        <v>288</v>
      </c>
      <c r="AI20" s="393" t="s">
        <v>288</v>
      </c>
      <c r="AJ20" s="393" t="s">
        <v>288</v>
      </c>
      <c r="AK20" s="393" t="s">
        <v>288</v>
      </c>
      <c r="AL20" s="393" t="s">
        <v>288</v>
      </c>
      <c r="AM20" s="393" t="s">
        <v>288</v>
      </c>
      <c r="AN20" s="393" t="s">
        <v>288</v>
      </c>
      <c r="AO20" s="393" t="s">
        <v>288</v>
      </c>
      <c r="AP20" s="393" t="s">
        <v>288</v>
      </c>
      <c r="AQ20" s="393" t="s">
        <v>288</v>
      </c>
      <c r="AR20" s="393" t="s">
        <v>288</v>
      </c>
      <c r="AS20" s="393" t="s">
        <v>288</v>
      </c>
      <c r="AT20" s="393" t="s">
        <v>288</v>
      </c>
      <c r="AU20" s="393" t="s">
        <v>288</v>
      </c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394">
        <v>622</v>
      </c>
      <c r="BG20" s="679">
        <v>651</v>
      </c>
      <c r="BH20" s="679"/>
    </row>
    <row r="21" spans="2:60" ht="13.5">
      <c r="B21" s="680">
        <v>674</v>
      </c>
      <c r="C21" s="680"/>
      <c r="D21" s="680">
        <v>665</v>
      </c>
      <c r="E21" s="680"/>
      <c r="F21" s="395"/>
      <c r="G21" s="395"/>
      <c r="H21" s="395"/>
      <c r="I21" s="395"/>
      <c r="J21" s="395"/>
      <c r="K21" s="395"/>
      <c r="L21" s="395"/>
      <c r="M21" s="395"/>
      <c r="N21" s="395" t="s">
        <v>288</v>
      </c>
      <c r="O21" s="395" t="s">
        <v>288</v>
      </c>
      <c r="P21" s="395" t="s">
        <v>288</v>
      </c>
      <c r="Q21" s="395" t="s">
        <v>288</v>
      </c>
      <c r="R21" s="395" t="s">
        <v>288</v>
      </c>
      <c r="S21" s="395" t="s">
        <v>288</v>
      </c>
      <c r="T21" s="395" t="s">
        <v>288</v>
      </c>
      <c r="U21" s="395" t="s">
        <v>288</v>
      </c>
      <c r="V21" s="395" t="s">
        <v>288</v>
      </c>
      <c r="W21" s="395" t="s">
        <v>288</v>
      </c>
      <c r="X21" s="395" t="s">
        <v>288</v>
      </c>
      <c r="Y21" s="395" t="s">
        <v>288</v>
      </c>
      <c r="Z21" s="395" t="s">
        <v>288</v>
      </c>
      <c r="AA21" s="395" t="s">
        <v>288</v>
      </c>
      <c r="AB21" s="395" t="s">
        <v>288</v>
      </c>
      <c r="AC21" s="395" t="s">
        <v>288</v>
      </c>
      <c r="AD21" s="395" t="s">
        <v>288</v>
      </c>
      <c r="AE21" s="399" t="s">
        <v>318</v>
      </c>
      <c r="AF21" s="395" t="s">
        <v>288</v>
      </c>
      <c r="AG21" s="395" t="s">
        <v>288</v>
      </c>
      <c r="AH21" s="395" t="s">
        <v>288</v>
      </c>
      <c r="AI21" s="395" t="s">
        <v>288</v>
      </c>
      <c r="AJ21" s="395" t="s">
        <v>288</v>
      </c>
      <c r="AK21" s="395" t="s">
        <v>288</v>
      </c>
      <c r="AL21" s="395" t="s">
        <v>288</v>
      </c>
      <c r="AM21" s="395" t="s">
        <v>288</v>
      </c>
      <c r="AN21" s="395" t="s">
        <v>288</v>
      </c>
      <c r="AO21" s="395" t="s">
        <v>288</v>
      </c>
      <c r="AP21" s="395" t="s">
        <v>288</v>
      </c>
      <c r="AQ21" s="395" t="s">
        <v>288</v>
      </c>
      <c r="AR21" s="395" t="s">
        <v>288</v>
      </c>
      <c r="AS21" s="395" t="s">
        <v>288</v>
      </c>
      <c r="AT21" s="395" t="s">
        <v>288</v>
      </c>
      <c r="AU21" s="395" t="s">
        <v>288</v>
      </c>
      <c r="AV21" s="395" t="s">
        <v>288</v>
      </c>
      <c r="AW21" s="395"/>
      <c r="AX21" s="395"/>
      <c r="AY21" s="395"/>
      <c r="AZ21" s="395"/>
      <c r="BA21" s="395"/>
      <c r="BB21" s="395"/>
      <c r="BC21" s="395"/>
      <c r="BD21" s="395"/>
      <c r="BE21" s="395"/>
      <c r="BF21" s="396">
        <v>676</v>
      </c>
      <c r="BG21" s="681">
        <v>667</v>
      </c>
      <c r="BH21" s="681"/>
    </row>
    <row r="22" spans="2:60" ht="13.5">
      <c r="B22" s="678">
        <v>702</v>
      </c>
      <c r="C22" s="678"/>
      <c r="D22" s="678">
        <v>696</v>
      </c>
      <c r="E22" s="678"/>
      <c r="F22" s="393"/>
      <c r="G22" s="393"/>
      <c r="H22" s="393"/>
      <c r="I22" s="393"/>
      <c r="J22" s="393"/>
      <c r="K22" s="393"/>
      <c r="L22" s="393"/>
      <c r="M22" s="393"/>
      <c r="N22" s="393" t="s">
        <v>288</v>
      </c>
      <c r="O22" s="393" t="s">
        <v>288</v>
      </c>
      <c r="P22" s="393" t="s">
        <v>288</v>
      </c>
      <c r="Q22" s="393" t="s">
        <v>288</v>
      </c>
      <c r="R22" s="393" t="s">
        <v>288</v>
      </c>
      <c r="S22" s="393" t="s">
        <v>288</v>
      </c>
      <c r="T22" s="393" t="s">
        <v>288</v>
      </c>
      <c r="U22" s="393" t="s">
        <v>288</v>
      </c>
      <c r="V22" s="393" t="s">
        <v>288</v>
      </c>
      <c r="W22" s="393" t="s">
        <v>288</v>
      </c>
      <c r="X22" s="393" t="s">
        <v>288</v>
      </c>
      <c r="Y22" s="393" t="s">
        <v>288</v>
      </c>
      <c r="Z22" s="393" t="s">
        <v>288</v>
      </c>
      <c r="AA22" s="393" t="s">
        <v>288</v>
      </c>
      <c r="AB22" s="393" t="s">
        <v>288</v>
      </c>
      <c r="AC22" s="393" t="s">
        <v>288</v>
      </c>
      <c r="AD22" s="393" t="s">
        <v>288</v>
      </c>
      <c r="AE22" s="398" t="s">
        <v>317</v>
      </c>
      <c r="AF22" s="393" t="s">
        <v>288</v>
      </c>
      <c r="AG22" s="393" t="s">
        <v>288</v>
      </c>
      <c r="AH22" s="393" t="s">
        <v>288</v>
      </c>
      <c r="AI22" s="393" t="s">
        <v>288</v>
      </c>
      <c r="AJ22" s="393" t="s">
        <v>288</v>
      </c>
      <c r="AK22" s="393" t="s">
        <v>288</v>
      </c>
      <c r="AL22" s="393" t="s">
        <v>288</v>
      </c>
      <c r="AM22" s="393" t="s">
        <v>288</v>
      </c>
      <c r="AN22" s="393" t="s">
        <v>288</v>
      </c>
      <c r="AO22" s="393" t="s">
        <v>288</v>
      </c>
      <c r="AP22" s="393" t="s">
        <v>288</v>
      </c>
      <c r="AQ22" s="393" t="s">
        <v>288</v>
      </c>
      <c r="AR22" s="393" t="s">
        <v>288</v>
      </c>
      <c r="AS22" s="393" t="s">
        <v>288</v>
      </c>
      <c r="AT22" s="393" t="s">
        <v>288</v>
      </c>
      <c r="AU22" s="393" t="s">
        <v>288</v>
      </c>
      <c r="AV22" s="393" t="s">
        <v>288</v>
      </c>
      <c r="AW22" s="393" t="s">
        <v>288</v>
      </c>
      <c r="AX22" s="393"/>
      <c r="AY22" s="393"/>
      <c r="AZ22" s="393"/>
      <c r="BA22" s="393"/>
      <c r="BB22" s="393"/>
      <c r="BC22" s="393"/>
      <c r="BD22" s="393"/>
      <c r="BE22" s="393"/>
      <c r="BF22" s="394">
        <v>745</v>
      </c>
      <c r="BG22" s="679">
        <v>679</v>
      </c>
      <c r="BH22" s="679"/>
    </row>
    <row r="23" spans="2:60" ht="13.5">
      <c r="B23" s="678">
        <v>706</v>
      </c>
      <c r="C23" s="678"/>
      <c r="D23" s="678">
        <v>639</v>
      </c>
      <c r="E23" s="678"/>
      <c r="F23" s="393"/>
      <c r="G23" s="393"/>
      <c r="H23" s="393"/>
      <c r="I23" s="393"/>
      <c r="J23" s="393"/>
      <c r="K23" s="393"/>
      <c r="L23" s="393"/>
      <c r="M23" s="393"/>
      <c r="N23" s="393" t="s">
        <v>288</v>
      </c>
      <c r="O23" s="393" t="s">
        <v>288</v>
      </c>
      <c r="P23" s="393" t="s">
        <v>288</v>
      </c>
      <c r="Q23" s="393" t="s">
        <v>288</v>
      </c>
      <c r="R23" s="393" t="s">
        <v>288</v>
      </c>
      <c r="S23" s="393" t="s">
        <v>288</v>
      </c>
      <c r="T23" s="393" t="s">
        <v>288</v>
      </c>
      <c r="U23" s="393" t="s">
        <v>288</v>
      </c>
      <c r="V23" s="393" t="s">
        <v>288</v>
      </c>
      <c r="W23" s="393" t="s">
        <v>288</v>
      </c>
      <c r="X23" s="393" t="s">
        <v>288</v>
      </c>
      <c r="Y23" s="393" t="s">
        <v>288</v>
      </c>
      <c r="Z23" s="393" t="s">
        <v>288</v>
      </c>
      <c r="AA23" s="393" t="s">
        <v>288</v>
      </c>
      <c r="AB23" s="393" t="s">
        <v>288</v>
      </c>
      <c r="AC23" s="393" t="s">
        <v>288</v>
      </c>
      <c r="AD23" s="393" t="s">
        <v>288</v>
      </c>
      <c r="AE23" s="398" t="s">
        <v>316</v>
      </c>
      <c r="AF23" s="393" t="s">
        <v>288</v>
      </c>
      <c r="AG23" s="393" t="s">
        <v>288</v>
      </c>
      <c r="AH23" s="393" t="s">
        <v>288</v>
      </c>
      <c r="AI23" s="393" t="s">
        <v>288</v>
      </c>
      <c r="AJ23" s="393" t="s">
        <v>288</v>
      </c>
      <c r="AK23" s="393" t="s">
        <v>288</v>
      </c>
      <c r="AL23" s="393" t="s">
        <v>288</v>
      </c>
      <c r="AM23" s="393" t="s">
        <v>288</v>
      </c>
      <c r="AN23" s="393" t="s">
        <v>288</v>
      </c>
      <c r="AO23" s="393" t="s">
        <v>288</v>
      </c>
      <c r="AP23" s="393" t="s">
        <v>288</v>
      </c>
      <c r="AQ23" s="393" t="s">
        <v>288</v>
      </c>
      <c r="AR23" s="393" t="s">
        <v>288</v>
      </c>
      <c r="AS23" s="393" t="s">
        <v>288</v>
      </c>
      <c r="AT23" s="393" t="s">
        <v>288</v>
      </c>
      <c r="AU23" s="393" t="s">
        <v>288</v>
      </c>
      <c r="AV23" s="393" t="s">
        <v>288</v>
      </c>
      <c r="AW23" s="393" t="s">
        <v>288</v>
      </c>
      <c r="AX23" s="393" t="s">
        <v>288</v>
      </c>
      <c r="AY23" s="393"/>
      <c r="AZ23" s="393"/>
      <c r="BA23" s="393"/>
      <c r="BB23" s="393"/>
      <c r="BC23" s="393"/>
      <c r="BD23" s="393"/>
      <c r="BE23" s="393"/>
      <c r="BF23" s="394">
        <v>794</v>
      </c>
      <c r="BG23" s="679">
        <v>701</v>
      </c>
      <c r="BH23" s="679"/>
    </row>
    <row r="24" spans="2:60" ht="13.5">
      <c r="B24" s="678">
        <v>695</v>
      </c>
      <c r="C24" s="678"/>
      <c r="D24" s="678">
        <v>717</v>
      </c>
      <c r="E24" s="678"/>
      <c r="F24" s="393"/>
      <c r="G24" s="393"/>
      <c r="H24" s="393"/>
      <c r="I24" s="393"/>
      <c r="J24" s="393"/>
      <c r="K24" s="393"/>
      <c r="L24" s="393"/>
      <c r="M24" s="393" t="s">
        <v>288</v>
      </c>
      <c r="N24" s="393" t="s">
        <v>288</v>
      </c>
      <c r="O24" s="393" t="s">
        <v>288</v>
      </c>
      <c r="P24" s="393" t="s">
        <v>288</v>
      </c>
      <c r="Q24" s="393" t="s">
        <v>288</v>
      </c>
      <c r="R24" s="393" t="s">
        <v>288</v>
      </c>
      <c r="S24" s="393" t="s">
        <v>288</v>
      </c>
      <c r="T24" s="393" t="s">
        <v>288</v>
      </c>
      <c r="U24" s="393" t="s">
        <v>288</v>
      </c>
      <c r="V24" s="393" t="s">
        <v>288</v>
      </c>
      <c r="W24" s="393" t="s">
        <v>288</v>
      </c>
      <c r="X24" s="393" t="s">
        <v>288</v>
      </c>
      <c r="Y24" s="393" t="s">
        <v>288</v>
      </c>
      <c r="Z24" s="393" t="s">
        <v>288</v>
      </c>
      <c r="AA24" s="393" t="s">
        <v>288</v>
      </c>
      <c r="AB24" s="393" t="s">
        <v>288</v>
      </c>
      <c r="AC24" s="393" t="s">
        <v>288</v>
      </c>
      <c r="AD24" s="393" t="s">
        <v>288</v>
      </c>
      <c r="AE24" s="398" t="s">
        <v>315</v>
      </c>
      <c r="AF24" s="393" t="s">
        <v>288</v>
      </c>
      <c r="AG24" s="393" t="s">
        <v>288</v>
      </c>
      <c r="AH24" s="393" t="s">
        <v>288</v>
      </c>
      <c r="AI24" s="393" t="s">
        <v>288</v>
      </c>
      <c r="AJ24" s="393" t="s">
        <v>288</v>
      </c>
      <c r="AK24" s="393" t="s">
        <v>288</v>
      </c>
      <c r="AL24" s="393" t="s">
        <v>288</v>
      </c>
      <c r="AM24" s="393" t="s">
        <v>288</v>
      </c>
      <c r="AN24" s="393" t="s">
        <v>288</v>
      </c>
      <c r="AO24" s="393" t="s">
        <v>288</v>
      </c>
      <c r="AP24" s="393" t="s">
        <v>288</v>
      </c>
      <c r="AQ24" s="393" t="s">
        <v>288</v>
      </c>
      <c r="AR24" s="393" t="s">
        <v>288</v>
      </c>
      <c r="AS24" s="393" t="s">
        <v>288</v>
      </c>
      <c r="AT24" s="393" t="s">
        <v>288</v>
      </c>
      <c r="AU24" s="393" t="s">
        <v>288</v>
      </c>
      <c r="AV24" s="393" t="s">
        <v>288</v>
      </c>
      <c r="AW24" s="393" t="s">
        <v>288</v>
      </c>
      <c r="AX24" s="393"/>
      <c r="AY24" s="393"/>
      <c r="AZ24" s="393"/>
      <c r="BA24" s="393"/>
      <c r="BB24" s="393"/>
      <c r="BC24" s="393"/>
      <c r="BD24" s="393"/>
      <c r="BE24" s="393"/>
      <c r="BF24" s="394">
        <v>720</v>
      </c>
      <c r="BG24" s="679">
        <v>735</v>
      </c>
      <c r="BH24" s="679"/>
    </row>
    <row r="25" spans="2:60" ht="13.5">
      <c r="B25" s="678">
        <v>842</v>
      </c>
      <c r="C25" s="678"/>
      <c r="D25" s="678">
        <v>626</v>
      </c>
      <c r="E25" s="678"/>
      <c r="F25" s="393"/>
      <c r="G25" s="393"/>
      <c r="H25" s="393"/>
      <c r="I25" s="393"/>
      <c r="J25" s="393"/>
      <c r="K25" s="393"/>
      <c r="L25" s="393"/>
      <c r="M25" s="393" t="s">
        <v>288</v>
      </c>
      <c r="N25" s="393" t="s">
        <v>288</v>
      </c>
      <c r="O25" s="393" t="s">
        <v>288</v>
      </c>
      <c r="P25" s="393" t="s">
        <v>288</v>
      </c>
      <c r="Q25" s="393" t="s">
        <v>288</v>
      </c>
      <c r="R25" s="393" t="s">
        <v>288</v>
      </c>
      <c r="S25" s="393" t="s">
        <v>288</v>
      </c>
      <c r="T25" s="393" t="s">
        <v>288</v>
      </c>
      <c r="U25" s="393" t="s">
        <v>288</v>
      </c>
      <c r="V25" s="393" t="s">
        <v>288</v>
      </c>
      <c r="W25" s="393" t="s">
        <v>288</v>
      </c>
      <c r="X25" s="393" t="s">
        <v>288</v>
      </c>
      <c r="Y25" s="393" t="s">
        <v>288</v>
      </c>
      <c r="Z25" s="393" t="s">
        <v>288</v>
      </c>
      <c r="AA25" s="393" t="s">
        <v>288</v>
      </c>
      <c r="AB25" s="393" t="s">
        <v>288</v>
      </c>
      <c r="AC25" s="393" t="s">
        <v>288</v>
      </c>
      <c r="AD25" s="393" t="s">
        <v>288</v>
      </c>
      <c r="AE25" s="398" t="s">
        <v>314</v>
      </c>
      <c r="AF25" s="393" t="s">
        <v>288</v>
      </c>
      <c r="AG25" s="393" t="s">
        <v>288</v>
      </c>
      <c r="AH25" s="393" t="s">
        <v>288</v>
      </c>
      <c r="AI25" s="393" t="s">
        <v>288</v>
      </c>
      <c r="AJ25" s="393" t="s">
        <v>288</v>
      </c>
      <c r="AK25" s="393" t="s">
        <v>288</v>
      </c>
      <c r="AL25" s="393" t="s">
        <v>288</v>
      </c>
      <c r="AM25" s="393" t="s">
        <v>288</v>
      </c>
      <c r="AN25" s="393" t="s">
        <v>288</v>
      </c>
      <c r="AO25" s="393" t="s">
        <v>288</v>
      </c>
      <c r="AP25" s="393" t="s">
        <v>288</v>
      </c>
      <c r="AQ25" s="393" t="s">
        <v>288</v>
      </c>
      <c r="AR25" s="393" t="s">
        <v>288</v>
      </c>
      <c r="AS25" s="393" t="s">
        <v>288</v>
      </c>
      <c r="AT25" s="393" t="s">
        <v>288</v>
      </c>
      <c r="AU25" s="393" t="s">
        <v>288</v>
      </c>
      <c r="AV25" s="393" t="s">
        <v>288</v>
      </c>
      <c r="AW25" s="393" t="s">
        <v>288</v>
      </c>
      <c r="AX25" s="393" t="s">
        <v>288</v>
      </c>
      <c r="AY25" s="393" t="s">
        <v>288</v>
      </c>
      <c r="AZ25" s="393"/>
      <c r="BA25" s="393"/>
      <c r="BB25" s="393"/>
      <c r="BC25" s="393"/>
      <c r="BD25" s="393"/>
      <c r="BE25" s="393"/>
      <c r="BF25" s="394">
        <v>862</v>
      </c>
      <c r="BG25" s="679">
        <v>700</v>
      </c>
      <c r="BH25" s="679"/>
    </row>
    <row r="26" spans="2:60" ht="13.5">
      <c r="B26" s="680">
        <v>858</v>
      </c>
      <c r="C26" s="680"/>
      <c r="D26" s="680">
        <v>820</v>
      </c>
      <c r="E26" s="680"/>
      <c r="F26" s="395"/>
      <c r="G26" s="395"/>
      <c r="H26" s="395"/>
      <c r="I26" s="395"/>
      <c r="J26" s="395" t="s">
        <v>288</v>
      </c>
      <c r="K26" s="395" t="s">
        <v>288</v>
      </c>
      <c r="L26" s="395" t="s">
        <v>288</v>
      </c>
      <c r="M26" s="395" t="s">
        <v>288</v>
      </c>
      <c r="N26" s="395" t="s">
        <v>288</v>
      </c>
      <c r="O26" s="395" t="s">
        <v>288</v>
      </c>
      <c r="P26" s="395" t="s">
        <v>288</v>
      </c>
      <c r="Q26" s="395" t="s">
        <v>288</v>
      </c>
      <c r="R26" s="395" t="s">
        <v>288</v>
      </c>
      <c r="S26" s="395" t="s">
        <v>288</v>
      </c>
      <c r="T26" s="395" t="s">
        <v>288</v>
      </c>
      <c r="U26" s="395" t="s">
        <v>288</v>
      </c>
      <c r="V26" s="395" t="s">
        <v>288</v>
      </c>
      <c r="W26" s="395" t="s">
        <v>288</v>
      </c>
      <c r="X26" s="395" t="s">
        <v>288</v>
      </c>
      <c r="Y26" s="395" t="s">
        <v>288</v>
      </c>
      <c r="Z26" s="395" t="s">
        <v>288</v>
      </c>
      <c r="AA26" s="395" t="s">
        <v>288</v>
      </c>
      <c r="AB26" s="395" t="s">
        <v>288</v>
      </c>
      <c r="AC26" s="395" t="s">
        <v>288</v>
      </c>
      <c r="AD26" s="395" t="s">
        <v>288</v>
      </c>
      <c r="AE26" s="399" t="s">
        <v>313</v>
      </c>
      <c r="AF26" s="395" t="s">
        <v>288</v>
      </c>
      <c r="AG26" s="395" t="s">
        <v>288</v>
      </c>
      <c r="AH26" s="395" t="s">
        <v>288</v>
      </c>
      <c r="AI26" s="395" t="s">
        <v>288</v>
      </c>
      <c r="AJ26" s="395" t="s">
        <v>288</v>
      </c>
      <c r="AK26" s="395" t="s">
        <v>288</v>
      </c>
      <c r="AL26" s="395" t="s">
        <v>288</v>
      </c>
      <c r="AM26" s="395" t="s">
        <v>288</v>
      </c>
      <c r="AN26" s="395" t="s">
        <v>288</v>
      </c>
      <c r="AO26" s="395" t="s">
        <v>288</v>
      </c>
      <c r="AP26" s="395" t="s">
        <v>288</v>
      </c>
      <c r="AQ26" s="395" t="s">
        <v>288</v>
      </c>
      <c r="AR26" s="395" t="s">
        <v>288</v>
      </c>
      <c r="AS26" s="395" t="s">
        <v>288</v>
      </c>
      <c r="AT26" s="395" t="s">
        <v>288</v>
      </c>
      <c r="AU26" s="395" t="s">
        <v>288</v>
      </c>
      <c r="AV26" s="395" t="s">
        <v>288</v>
      </c>
      <c r="AW26" s="395" t="s">
        <v>288</v>
      </c>
      <c r="AX26" s="395" t="s">
        <v>288</v>
      </c>
      <c r="AY26" s="395" t="s">
        <v>288</v>
      </c>
      <c r="AZ26" s="395" t="s">
        <v>288</v>
      </c>
      <c r="BA26" s="395"/>
      <c r="BB26" s="395"/>
      <c r="BC26" s="395"/>
      <c r="BD26" s="395"/>
      <c r="BE26" s="395"/>
      <c r="BF26" s="396">
        <v>832</v>
      </c>
      <c r="BG26" s="681">
        <v>884</v>
      </c>
      <c r="BH26" s="681"/>
    </row>
    <row r="27" spans="2:60" ht="13.5">
      <c r="B27" s="678">
        <v>858</v>
      </c>
      <c r="C27" s="678"/>
      <c r="D27" s="678">
        <v>789</v>
      </c>
      <c r="E27" s="678"/>
      <c r="F27" s="393"/>
      <c r="G27" s="393"/>
      <c r="H27" s="393"/>
      <c r="I27" s="393"/>
      <c r="J27" s="393" t="s">
        <v>288</v>
      </c>
      <c r="K27" s="393" t="s">
        <v>288</v>
      </c>
      <c r="L27" s="393" t="s">
        <v>288</v>
      </c>
      <c r="M27" s="393" t="s">
        <v>288</v>
      </c>
      <c r="N27" s="393" t="s">
        <v>288</v>
      </c>
      <c r="O27" s="393" t="s">
        <v>288</v>
      </c>
      <c r="P27" s="393" t="s">
        <v>288</v>
      </c>
      <c r="Q27" s="393" t="s">
        <v>288</v>
      </c>
      <c r="R27" s="393" t="s">
        <v>288</v>
      </c>
      <c r="S27" s="393" t="s">
        <v>288</v>
      </c>
      <c r="T27" s="393" t="s">
        <v>288</v>
      </c>
      <c r="U27" s="393" t="s">
        <v>288</v>
      </c>
      <c r="V27" s="393" t="s">
        <v>288</v>
      </c>
      <c r="W27" s="393" t="s">
        <v>288</v>
      </c>
      <c r="X27" s="393" t="s">
        <v>288</v>
      </c>
      <c r="Y27" s="393" t="s">
        <v>288</v>
      </c>
      <c r="Z27" s="393" t="s">
        <v>288</v>
      </c>
      <c r="AA27" s="393" t="s">
        <v>288</v>
      </c>
      <c r="AB27" s="393" t="s">
        <v>288</v>
      </c>
      <c r="AC27" s="393" t="s">
        <v>288</v>
      </c>
      <c r="AD27" s="393" t="s">
        <v>288</v>
      </c>
      <c r="AE27" s="398" t="s">
        <v>312</v>
      </c>
      <c r="AF27" s="393" t="s">
        <v>288</v>
      </c>
      <c r="AG27" s="393" t="s">
        <v>288</v>
      </c>
      <c r="AH27" s="393" t="s">
        <v>288</v>
      </c>
      <c r="AI27" s="393" t="s">
        <v>288</v>
      </c>
      <c r="AJ27" s="393" t="s">
        <v>288</v>
      </c>
      <c r="AK27" s="393" t="s">
        <v>288</v>
      </c>
      <c r="AL27" s="393" t="s">
        <v>288</v>
      </c>
      <c r="AM27" s="393" t="s">
        <v>288</v>
      </c>
      <c r="AN27" s="393" t="s">
        <v>288</v>
      </c>
      <c r="AO27" s="393" t="s">
        <v>288</v>
      </c>
      <c r="AP27" s="393" t="s">
        <v>288</v>
      </c>
      <c r="AQ27" s="393" t="s">
        <v>288</v>
      </c>
      <c r="AR27" s="393" t="s">
        <v>288</v>
      </c>
      <c r="AS27" s="393" t="s">
        <v>288</v>
      </c>
      <c r="AT27" s="393" t="s">
        <v>288</v>
      </c>
      <c r="AU27" s="393" t="s">
        <v>288</v>
      </c>
      <c r="AV27" s="393" t="s">
        <v>288</v>
      </c>
      <c r="AW27" s="393" t="s">
        <v>288</v>
      </c>
      <c r="AX27" s="393" t="s">
        <v>288</v>
      </c>
      <c r="AY27" s="393" t="s">
        <v>288</v>
      </c>
      <c r="AZ27" s="393" t="s">
        <v>288</v>
      </c>
      <c r="BA27" s="393" t="s">
        <v>288</v>
      </c>
      <c r="BB27" s="393"/>
      <c r="BC27" s="393"/>
      <c r="BD27" s="393"/>
      <c r="BE27" s="393"/>
      <c r="BF27" s="394">
        <v>910</v>
      </c>
      <c r="BG27" s="679">
        <v>869</v>
      </c>
      <c r="BH27" s="679"/>
    </row>
    <row r="28" spans="2:60" ht="13.5">
      <c r="B28" s="678">
        <v>909</v>
      </c>
      <c r="C28" s="678"/>
      <c r="D28" s="678">
        <v>913</v>
      </c>
      <c r="E28" s="678"/>
      <c r="F28" s="393"/>
      <c r="G28" s="393"/>
      <c r="H28" s="393" t="s">
        <v>288</v>
      </c>
      <c r="I28" s="393" t="s">
        <v>288</v>
      </c>
      <c r="J28" s="393" t="s">
        <v>288</v>
      </c>
      <c r="K28" s="393" t="s">
        <v>288</v>
      </c>
      <c r="L28" s="393" t="s">
        <v>288</v>
      </c>
      <c r="M28" s="393" t="s">
        <v>288</v>
      </c>
      <c r="N28" s="393" t="s">
        <v>288</v>
      </c>
      <c r="O28" s="393" t="s">
        <v>288</v>
      </c>
      <c r="P28" s="393" t="s">
        <v>288</v>
      </c>
      <c r="Q28" s="393" t="s">
        <v>288</v>
      </c>
      <c r="R28" s="393" t="s">
        <v>288</v>
      </c>
      <c r="S28" s="393" t="s">
        <v>288</v>
      </c>
      <c r="T28" s="393" t="s">
        <v>288</v>
      </c>
      <c r="U28" s="393" t="s">
        <v>288</v>
      </c>
      <c r="V28" s="393" t="s">
        <v>288</v>
      </c>
      <c r="W28" s="393" t="s">
        <v>288</v>
      </c>
      <c r="X28" s="393" t="s">
        <v>288</v>
      </c>
      <c r="Y28" s="393" t="s">
        <v>288</v>
      </c>
      <c r="Z28" s="393" t="s">
        <v>288</v>
      </c>
      <c r="AA28" s="393" t="s">
        <v>288</v>
      </c>
      <c r="AB28" s="393" t="s">
        <v>288</v>
      </c>
      <c r="AC28" s="393" t="s">
        <v>288</v>
      </c>
      <c r="AD28" s="393" t="s">
        <v>288</v>
      </c>
      <c r="AE28" s="398" t="s">
        <v>311</v>
      </c>
      <c r="AF28" s="393" t="s">
        <v>288</v>
      </c>
      <c r="AG28" s="393" t="s">
        <v>288</v>
      </c>
      <c r="AH28" s="393" t="s">
        <v>288</v>
      </c>
      <c r="AI28" s="393" t="s">
        <v>288</v>
      </c>
      <c r="AJ28" s="393" t="s">
        <v>288</v>
      </c>
      <c r="AK28" s="393" t="s">
        <v>288</v>
      </c>
      <c r="AL28" s="393" t="s">
        <v>288</v>
      </c>
      <c r="AM28" s="393" t="s">
        <v>288</v>
      </c>
      <c r="AN28" s="393" t="s">
        <v>288</v>
      </c>
      <c r="AO28" s="393" t="s">
        <v>288</v>
      </c>
      <c r="AP28" s="393" t="s">
        <v>288</v>
      </c>
      <c r="AQ28" s="393" t="s">
        <v>288</v>
      </c>
      <c r="AR28" s="393" t="s">
        <v>288</v>
      </c>
      <c r="AS28" s="393" t="s">
        <v>288</v>
      </c>
      <c r="AT28" s="393" t="s">
        <v>288</v>
      </c>
      <c r="AU28" s="393" t="s">
        <v>288</v>
      </c>
      <c r="AV28" s="393" t="s">
        <v>288</v>
      </c>
      <c r="AW28" s="393" t="s">
        <v>288</v>
      </c>
      <c r="AX28" s="393" t="s">
        <v>288</v>
      </c>
      <c r="AY28" s="393" t="s">
        <v>288</v>
      </c>
      <c r="AZ28" s="393" t="s">
        <v>288</v>
      </c>
      <c r="BA28" s="393" t="s">
        <v>288</v>
      </c>
      <c r="BB28" s="393" t="s">
        <v>288</v>
      </c>
      <c r="BC28" s="393"/>
      <c r="BD28" s="393"/>
      <c r="BE28" s="393"/>
      <c r="BF28" s="394">
        <v>970</v>
      </c>
      <c r="BG28" s="679">
        <v>902</v>
      </c>
      <c r="BH28" s="679"/>
    </row>
    <row r="29" spans="2:60" ht="13.5">
      <c r="B29" s="678">
        <v>885</v>
      </c>
      <c r="C29" s="678"/>
      <c r="D29" s="678">
        <v>964</v>
      </c>
      <c r="E29" s="678"/>
      <c r="F29" s="393"/>
      <c r="G29" s="393"/>
      <c r="H29" s="393" t="s">
        <v>288</v>
      </c>
      <c r="I29" s="393" t="s">
        <v>288</v>
      </c>
      <c r="J29" s="393" t="s">
        <v>288</v>
      </c>
      <c r="K29" s="393" t="s">
        <v>288</v>
      </c>
      <c r="L29" s="393" t="s">
        <v>288</v>
      </c>
      <c r="M29" s="393" t="s">
        <v>288</v>
      </c>
      <c r="N29" s="393" t="s">
        <v>288</v>
      </c>
      <c r="O29" s="393" t="s">
        <v>288</v>
      </c>
      <c r="P29" s="393" t="s">
        <v>288</v>
      </c>
      <c r="Q29" s="393" t="s">
        <v>288</v>
      </c>
      <c r="R29" s="393" t="s">
        <v>288</v>
      </c>
      <c r="S29" s="393" t="s">
        <v>288</v>
      </c>
      <c r="T29" s="393" t="s">
        <v>288</v>
      </c>
      <c r="U29" s="393" t="s">
        <v>288</v>
      </c>
      <c r="V29" s="393" t="s">
        <v>288</v>
      </c>
      <c r="W29" s="393" t="s">
        <v>288</v>
      </c>
      <c r="X29" s="393" t="s">
        <v>288</v>
      </c>
      <c r="Y29" s="393" t="s">
        <v>288</v>
      </c>
      <c r="Z29" s="393" t="s">
        <v>288</v>
      </c>
      <c r="AA29" s="393" t="s">
        <v>288</v>
      </c>
      <c r="AB29" s="393" t="s">
        <v>288</v>
      </c>
      <c r="AC29" s="393" t="s">
        <v>288</v>
      </c>
      <c r="AD29" s="393" t="s">
        <v>288</v>
      </c>
      <c r="AE29" s="398" t="s">
        <v>310</v>
      </c>
      <c r="AF29" s="393" t="s">
        <v>288</v>
      </c>
      <c r="AG29" s="393" t="s">
        <v>288</v>
      </c>
      <c r="AH29" s="393" t="s">
        <v>288</v>
      </c>
      <c r="AI29" s="393" t="s">
        <v>288</v>
      </c>
      <c r="AJ29" s="393" t="s">
        <v>288</v>
      </c>
      <c r="AK29" s="393" t="s">
        <v>288</v>
      </c>
      <c r="AL29" s="393" t="s">
        <v>288</v>
      </c>
      <c r="AM29" s="393" t="s">
        <v>288</v>
      </c>
      <c r="AN29" s="393" t="s">
        <v>288</v>
      </c>
      <c r="AO29" s="393" t="s">
        <v>288</v>
      </c>
      <c r="AP29" s="393" t="s">
        <v>288</v>
      </c>
      <c r="AQ29" s="393" t="s">
        <v>288</v>
      </c>
      <c r="AR29" s="393" t="s">
        <v>288</v>
      </c>
      <c r="AS29" s="393" t="s">
        <v>288</v>
      </c>
      <c r="AT29" s="393" t="s">
        <v>288</v>
      </c>
      <c r="AU29" s="393" t="s">
        <v>288</v>
      </c>
      <c r="AV29" s="393" t="s">
        <v>288</v>
      </c>
      <c r="AW29" s="393" t="s">
        <v>288</v>
      </c>
      <c r="AX29" s="393" t="s">
        <v>288</v>
      </c>
      <c r="AY29" s="393" t="s">
        <v>288</v>
      </c>
      <c r="AZ29" s="393" t="s">
        <v>288</v>
      </c>
      <c r="BA29" s="393" t="s">
        <v>288</v>
      </c>
      <c r="BB29" s="393" t="s">
        <v>288</v>
      </c>
      <c r="BC29" s="393" t="s">
        <v>288</v>
      </c>
      <c r="BD29" s="393"/>
      <c r="BE29" s="393"/>
      <c r="BF29" s="394">
        <v>887</v>
      </c>
      <c r="BG29" s="679">
        <v>1001</v>
      </c>
      <c r="BH29" s="679"/>
    </row>
    <row r="30" spans="2:60" ht="13.5">
      <c r="B30" s="678">
        <v>772</v>
      </c>
      <c r="C30" s="678"/>
      <c r="D30" s="678">
        <v>823</v>
      </c>
      <c r="E30" s="678"/>
      <c r="F30" s="393"/>
      <c r="G30" s="393"/>
      <c r="H30" s="393"/>
      <c r="I30" s="393"/>
      <c r="J30" s="393"/>
      <c r="K30" s="393" t="s">
        <v>288</v>
      </c>
      <c r="L30" s="393" t="s">
        <v>288</v>
      </c>
      <c r="M30" s="393" t="s">
        <v>288</v>
      </c>
      <c r="N30" s="393" t="s">
        <v>288</v>
      </c>
      <c r="O30" s="393" t="s">
        <v>288</v>
      </c>
      <c r="P30" s="393" t="s">
        <v>288</v>
      </c>
      <c r="Q30" s="393" t="s">
        <v>288</v>
      </c>
      <c r="R30" s="393" t="s">
        <v>288</v>
      </c>
      <c r="S30" s="393" t="s">
        <v>288</v>
      </c>
      <c r="T30" s="393" t="s">
        <v>288</v>
      </c>
      <c r="U30" s="393" t="s">
        <v>288</v>
      </c>
      <c r="V30" s="393" t="s">
        <v>288</v>
      </c>
      <c r="W30" s="393" t="s">
        <v>288</v>
      </c>
      <c r="X30" s="393" t="s">
        <v>288</v>
      </c>
      <c r="Y30" s="393" t="s">
        <v>288</v>
      </c>
      <c r="Z30" s="393" t="s">
        <v>288</v>
      </c>
      <c r="AA30" s="393" t="s">
        <v>288</v>
      </c>
      <c r="AB30" s="393" t="s">
        <v>288</v>
      </c>
      <c r="AC30" s="393" t="s">
        <v>288</v>
      </c>
      <c r="AD30" s="393" t="s">
        <v>288</v>
      </c>
      <c r="AE30" s="398" t="s">
        <v>309</v>
      </c>
      <c r="AF30" s="393" t="s">
        <v>288</v>
      </c>
      <c r="AG30" s="393" t="s">
        <v>288</v>
      </c>
      <c r="AH30" s="393" t="s">
        <v>288</v>
      </c>
      <c r="AI30" s="393" t="s">
        <v>288</v>
      </c>
      <c r="AJ30" s="393" t="s">
        <v>288</v>
      </c>
      <c r="AK30" s="393" t="s">
        <v>288</v>
      </c>
      <c r="AL30" s="393" t="s">
        <v>288</v>
      </c>
      <c r="AM30" s="393" t="s">
        <v>288</v>
      </c>
      <c r="AN30" s="393" t="s">
        <v>288</v>
      </c>
      <c r="AO30" s="393" t="s">
        <v>288</v>
      </c>
      <c r="AP30" s="393" t="s">
        <v>288</v>
      </c>
      <c r="AQ30" s="393" t="s">
        <v>288</v>
      </c>
      <c r="AR30" s="393" t="s">
        <v>288</v>
      </c>
      <c r="AS30" s="393" t="s">
        <v>288</v>
      </c>
      <c r="AT30" s="393" t="s">
        <v>288</v>
      </c>
      <c r="AU30" s="393" t="s">
        <v>288</v>
      </c>
      <c r="AV30" s="393" t="s">
        <v>288</v>
      </c>
      <c r="AW30" s="393" t="s">
        <v>288</v>
      </c>
      <c r="AX30" s="393" t="s">
        <v>288</v>
      </c>
      <c r="AY30" s="393" t="s">
        <v>288</v>
      </c>
      <c r="AZ30" s="393" t="s">
        <v>288</v>
      </c>
      <c r="BA30" s="393"/>
      <c r="BB30" s="393"/>
      <c r="BC30" s="393"/>
      <c r="BD30" s="393"/>
      <c r="BE30" s="393"/>
      <c r="BF30" s="394">
        <v>828</v>
      </c>
      <c r="BG30" s="679">
        <v>845</v>
      </c>
      <c r="BH30" s="679"/>
    </row>
    <row r="31" spans="2:60" ht="13.5">
      <c r="B31" s="680">
        <v>755</v>
      </c>
      <c r="C31" s="680"/>
      <c r="D31" s="680">
        <v>826</v>
      </c>
      <c r="E31" s="680"/>
      <c r="F31" s="395"/>
      <c r="G31" s="395"/>
      <c r="H31" s="395"/>
      <c r="I31" s="395"/>
      <c r="J31" s="395"/>
      <c r="K31" s="395" t="s">
        <v>288</v>
      </c>
      <c r="L31" s="395" t="s">
        <v>288</v>
      </c>
      <c r="M31" s="395" t="s">
        <v>288</v>
      </c>
      <c r="N31" s="395" t="s">
        <v>288</v>
      </c>
      <c r="O31" s="395" t="s">
        <v>288</v>
      </c>
      <c r="P31" s="395" t="s">
        <v>288</v>
      </c>
      <c r="Q31" s="395" t="s">
        <v>288</v>
      </c>
      <c r="R31" s="395" t="s">
        <v>288</v>
      </c>
      <c r="S31" s="395" t="s">
        <v>288</v>
      </c>
      <c r="T31" s="395" t="s">
        <v>288</v>
      </c>
      <c r="U31" s="395" t="s">
        <v>288</v>
      </c>
      <c r="V31" s="395" t="s">
        <v>288</v>
      </c>
      <c r="W31" s="395" t="s">
        <v>288</v>
      </c>
      <c r="X31" s="395" t="s">
        <v>288</v>
      </c>
      <c r="Y31" s="395" t="s">
        <v>288</v>
      </c>
      <c r="Z31" s="395" t="s">
        <v>288</v>
      </c>
      <c r="AA31" s="395" t="s">
        <v>288</v>
      </c>
      <c r="AB31" s="395" t="s">
        <v>288</v>
      </c>
      <c r="AC31" s="395" t="s">
        <v>288</v>
      </c>
      <c r="AD31" s="395" t="s">
        <v>288</v>
      </c>
      <c r="AE31" s="399" t="s">
        <v>308</v>
      </c>
      <c r="AF31" s="395" t="s">
        <v>288</v>
      </c>
      <c r="AG31" s="395" t="s">
        <v>288</v>
      </c>
      <c r="AH31" s="395" t="s">
        <v>288</v>
      </c>
      <c r="AI31" s="395" t="s">
        <v>288</v>
      </c>
      <c r="AJ31" s="395" t="s">
        <v>288</v>
      </c>
      <c r="AK31" s="395" t="s">
        <v>288</v>
      </c>
      <c r="AL31" s="395" t="s">
        <v>288</v>
      </c>
      <c r="AM31" s="395" t="s">
        <v>288</v>
      </c>
      <c r="AN31" s="395" t="s">
        <v>288</v>
      </c>
      <c r="AO31" s="395" t="s">
        <v>288</v>
      </c>
      <c r="AP31" s="395" t="s">
        <v>288</v>
      </c>
      <c r="AQ31" s="395" t="s">
        <v>288</v>
      </c>
      <c r="AR31" s="395" t="s">
        <v>288</v>
      </c>
      <c r="AS31" s="395" t="s">
        <v>288</v>
      </c>
      <c r="AT31" s="395" t="s">
        <v>288</v>
      </c>
      <c r="AU31" s="395" t="s">
        <v>288</v>
      </c>
      <c r="AV31" s="395" t="s">
        <v>288</v>
      </c>
      <c r="AW31" s="395" t="s">
        <v>288</v>
      </c>
      <c r="AX31" s="395" t="s">
        <v>288</v>
      </c>
      <c r="AY31" s="395" t="s">
        <v>288</v>
      </c>
      <c r="AZ31" s="395"/>
      <c r="BA31" s="395"/>
      <c r="BB31" s="395"/>
      <c r="BC31" s="395"/>
      <c r="BD31" s="395"/>
      <c r="BE31" s="395"/>
      <c r="BF31" s="396">
        <v>791</v>
      </c>
      <c r="BG31" s="681">
        <v>833</v>
      </c>
      <c r="BH31" s="681"/>
    </row>
    <row r="32" spans="2:60" ht="13.5">
      <c r="B32" s="678">
        <v>703</v>
      </c>
      <c r="C32" s="678"/>
      <c r="D32" s="678">
        <v>721</v>
      </c>
      <c r="E32" s="678"/>
      <c r="F32" s="393"/>
      <c r="G32" s="393"/>
      <c r="H32" s="393"/>
      <c r="I32" s="393"/>
      <c r="J32" s="393"/>
      <c r="K32" s="393"/>
      <c r="L32" s="393"/>
      <c r="M32" s="393" t="s">
        <v>288</v>
      </c>
      <c r="N32" s="393" t="s">
        <v>288</v>
      </c>
      <c r="O32" s="393" t="s">
        <v>288</v>
      </c>
      <c r="P32" s="393" t="s">
        <v>288</v>
      </c>
      <c r="Q32" s="393" t="s">
        <v>288</v>
      </c>
      <c r="R32" s="393" t="s">
        <v>288</v>
      </c>
      <c r="S32" s="393" t="s">
        <v>288</v>
      </c>
      <c r="T32" s="393" t="s">
        <v>288</v>
      </c>
      <c r="U32" s="393" t="s">
        <v>288</v>
      </c>
      <c r="V32" s="393" t="s">
        <v>288</v>
      </c>
      <c r="W32" s="393" t="s">
        <v>288</v>
      </c>
      <c r="X32" s="393" t="s">
        <v>288</v>
      </c>
      <c r="Y32" s="393" t="s">
        <v>288</v>
      </c>
      <c r="Z32" s="393" t="s">
        <v>288</v>
      </c>
      <c r="AA32" s="393" t="s">
        <v>288</v>
      </c>
      <c r="AB32" s="393" t="s">
        <v>288</v>
      </c>
      <c r="AC32" s="393" t="s">
        <v>288</v>
      </c>
      <c r="AD32" s="393" t="s">
        <v>288</v>
      </c>
      <c r="AE32" s="398" t="s">
        <v>307</v>
      </c>
      <c r="AF32" s="393" t="s">
        <v>288</v>
      </c>
      <c r="AG32" s="393" t="s">
        <v>288</v>
      </c>
      <c r="AH32" s="393" t="s">
        <v>288</v>
      </c>
      <c r="AI32" s="393" t="s">
        <v>288</v>
      </c>
      <c r="AJ32" s="393" t="s">
        <v>288</v>
      </c>
      <c r="AK32" s="393" t="s">
        <v>288</v>
      </c>
      <c r="AL32" s="393" t="s">
        <v>288</v>
      </c>
      <c r="AM32" s="393" t="s">
        <v>288</v>
      </c>
      <c r="AN32" s="393" t="s">
        <v>288</v>
      </c>
      <c r="AO32" s="393" t="s">
        <v>288</v>
      </c>
      <c r="AP32" s="393" t="s">
        <v>288</v>
      </c>
      <c r="AQ32" s="393" t="s">
        <v>288</v>
      </c>
      <c r="AR32" s="393" t="s">
        <v>288</v>
      </c>
      <c r="AS32" s="393" t="s">
        <v>288</v>
      </c>
      <c r="AT32" s="393" t="s">
        <v>288</v>
      </c>
      <c r="AU32" s="393" t="s">
        <v>288</v>
      </c>
      <c r="AV32" s="393" t="s">
        <v>288</v>
      </c>
      <c r="AW32" s="393" t="s">
        <v>288</v>
      </c>
      <c r="AX32" s="393" t="s">
        <v>288</v>
      </c>
      <c r="AY32" s="393"/>
      <c r="AZ32" s="393"/>
      <c r="BA32" s="393"/>
      <c r="BB32" s="393"/>
      <c r="BC32" s="393"/>
      <c r="BD32" s="393"/>
      <c r="BE32" s="393"/>
      <c r="BF32" s="394">
        <v>775</v>
      </c>
      <c r="BG32" s="679">
        <v>782</v>
      </c>
      <c r="BH32" s="679"/>
    </row>
    <row r="33" spans="2:60" ht="13.5">
      <c r="B33" s="678">
        <v>746</v>
      </c>
      <c r="C33" s="678"/>
      <c r="D33" s="678">
        <v>710</v>
      </c>
      <c r="E33" s="678"/>
      <c r="F33" s="393"/>
      <c r="G33" s="393"/>
      <c r="H33" s="393"/>
      <c r="I33" s="393"/>
      <c r="J33" s="393"/>
      <c r="K33" s="393"/>
      <c r="L33" s="393"/>
      <c r="M33" s="393" t="s">
        <v>288</v>
      </c>
      <c r="N33" s="393" t="s">
        <v>288</v>
      </c>
      <c r="O33" s="393" t="s">
        <v>288</v>
      </c>
      <c r="P33" s="393" t="s">
        <v>288</v>
      </c>
      <c r="Q33" s="393" t="s">
        <v>288</v>
      </c>
      <c r="R33" s="393" t="s">
        <v>288</v>
      </c>
      <c r="S33" s="393" t="s">
        <v>288</v>
      </c>
      <c r="T33" s="393" t="s">
        <v>288</v>
      </c>
      <c r="U33" s="393" t="s">
        <v>288</v>
      </c>
      <c r="V33" s="393" t="s">
        <v>288</v>
      </c>
      <c r="W33" s="393" t="s">
        <v>288</v>
      </c>
      <c r="X33" s="393" t="s">
        <v>288</v>
      </c>
      <c r="Y33" s="393" t="s">
        <v>288</v>
      </c>
      <c r="Z33" s="393" t="s">
        <v>288</v>
      </c>
      <c r="AA33" s="393" t="s">
        <v>288</v>
      </c>
      <c r="AB33" s="393" t="s">
        <v>288</v>
      </c>
      <c r="AC33" s="393" t="s">
        <v>288</v>
      </c>
      <c r="AD33" s="393" t="s">
        <v>288</v>
      </c>
      <c r="AE33" s="398" t="s">
        <v>306</v>
      </c>
      <c r="AF33" s="393" t="s">
        <v>288</v>
      </c>
      <c r="AG33" s="393" t="s">
        <v>288</v>
      </c>
      <c r="AH33" s="393" t="s">
        <v>288</v>
      </c>
      <c r="AI33" s="393" t="s">
        <v>288</v>
      </c>
      <c r="AJ33" s="393" t="s">
        <v>288</v>
      </c>
      <c r="AK33" s="393" t="s">
        <v>288</v>
      </c>
      <c r="AL33" s="393" t="s">
        <v>288</v>
      </c>
      <c r="AM33" s="393" t="s">
        <v>288</v>
      </c>
      <c r="AN33" s="393" t="s">
        <v>288</v>
      </c>
      <c r="AO33" s="393" t="s">
        <v>288</v>
      </c>
      <c r="AP33" s="393" t="s">
        <v>288</v>
      </c>
      <c r="AQ33" s="393" t="s">
        <v>288</v>
      </c>
      <c r="AR33" s="393" t="s">
        <v>288</v>
      </c>
      <c r="AS33" s="393" t="s">
        <v>288</v>
      </c>
      <c r="AT33" s="393" t="s">
        <v>288</v>
      </c>
      <c r="AU33" s="393" t="s">
        <v>288</v>
      </c>
      <c r="AV33" s="393" t="s">
        <v>288</v>
      </c>
      <c r="AW33" s="393" t="s">
        <v>288</v>
      </c>
      <c r="AX33" s="393" t="s">
        <v>288</v>
      </c>
      <c r="AY33" s="393"/>
      <c r="AZ33" s="393"/>
      <c r="BA33" s="393"/>
      <c r="BB33" s="393"/>
      <c r="BC33" s="393"/>
      <c r="BD33" s="393"/>
      <c r="BE33" s="393"/>
      <c r="BF33" s="394">
        <v>738</v>
      </c>
      <c r="BG33" s="679">
        <v>742</v>
      </c>
      <c r="BH33" s="679"/>
    </row>
    <row r="34" spans="2:60" ht="13.5">
      <c r="B34" s="678">
        <v>704</v>
      </c>
      <c r="C34" s="678"/>
      <c r="D34" s="678">
        <v>767</v>
      </c>
      <c r="E34" s="678"/>
      <c r="F34" s="393"/>
      <c r="G34" s="393"/>
      <c r="H34" s="393"/>
      <c r="I34" s="393"/>
      <c r="J34" s="393"/>
      <c r="K34" s="393"/>
      <c r="L34" s="393"/>
      <c r="M34" s="393" t="s">
        <v>288</v>
      </c>
      <c r="N34" s="393" t="s">
        <v>288</v>
      </c>
      <c r="O34" s="393" t="s">
        <v>288</v>
      </c>
      <c r="P34" s="393" t="s">
        <v>288</v>
      </c>
      <c r="Q34" s="393" t="s">
        <v>288</v>
      </c>
      <c r="R34" s="393" t="s">
        <v>288</v>
      </c>
      <c r="S34" s="393" t="s">
        <v>288</v>
      </c>
      <c r="T34" s="393" t="s">
        <v>288</v>
      </c>
      <c r="U34" s="393" t="s">
        <v>288</v>
      </c>
      <c r="V34" s="393" t="s">
        <v>288</v>
      </c>
      <c r="W34" s="393" t="s">
        <v>288</v>
      </c>
      <c r="X34" s="393" t="s">
        <v>288</v>
      </c>
      <c r="Y34" s="393" t="s">
        <v>288</v>
      </c>
      <c r="Z34" s="393" t="s">
        <v>288</v>
      </c>
      <c r="AA34" s="393" t="s">
        <v>288</v>
      </c>
      <c r="AB34" s="393" t="s">
        <v>288</v>
      </c>
      <c r="AC34" s="393" t="s">
        <v>288</v>
      </c>
      <c r="AD34" s="393" t="s">
        <v>288</v>
      </c>
      <c r="AE34" s="398" t="s">
        <v>305</v>
      </c>
      <c r="AF34" s="393" t="s">
        <v>288</v>
      </c>
      <c r="AG34" s="393" t="s">
        <v>288</v>
      </c>
      <c r="AH34" s="393" t="s">
        <v>288</v>
      </c>
      <c r="AI34" s="393" t="s">
        <v>288</v>
      </c>
      <c r="AJ34" s="393" t="s">
        <v>288</v>
      </c>
      <c r="AK34" s="393" t="s">
        <v>288</v>
      </c>
      <c r="AL34" s="393" t="s">
        <v>288</v>
      </c>
      <c r="AM34" s="393" t="s">
        <v>288</v>
      </c>
      <c r="AN34" s="393" t="s">
        <v>288</v>
      </c>
      <c r="AO34" s="393" t="s">
        <v>288</v>
      </c>
      <c r="AP34" s="393" t="s">
        <v>288</v>
      </c>
      <c r="AQ34" s="393" t="s">
        <v>288</v>
      </c>
      <c r="AR34" s="393" t="s">
        <v>288</v>
      </c>
      <c r="AS34" s="393" t="s">
        <v>288</v>
      </c>
      <c r="AT34" s="393" t="s">
        <v>288</v>
      </c>
      <c r="AU34" s="393" t="s">
        <v>288</v>
      </c>
      <c r="AV34" s="393" t="s">
        <v>288</v>
      </c>
      <c r="AW34" s="393" t="s">
        <v>288</v>
      </c>
      <c r="AX34" s="393" t="s">
        <v>288</v>
      </c>
      <c r="AY34" s="393"/>
      <c r="AZ34" s="393"/>
      <c r="BA34" s="393"/>
      <c r="BB34" s="393"/>
      <c r="BC34" s="393"/>
      <c r="BD34" s="393"/>
      <c r="BE34" s="393"/>
      <c r="BF34" s="394">
        <v>781</v>
      </c>
      <c r="BG34" s="679">
        <v>771</v>
      </c>
      <c r="BH34" s="679"/>
    </row>
    <row r="35" spans="2:60" ht="13.5">
      <c r="B35" s="678">
        <v>658</v>
      </c>
      <c r="C35" s="678"/>
      <c r="D35" s="678">
        <v>745</v>
      </c>
      <c r="E35" s="678"/>
      <c r="F35" s="393"/>
      <c r="G35" s="393"/>
      <c r="H35" s="393"/>
      <c r="I35" s="393"/>
      <c r="J35" s="393"/>
      <c r="K35" s="393"/>
      <c r="L35" s="393"/>
      <c r="M35" s="393" t="s">
        <v>288</v>
      </c>
      <c r="N35" s="393" t="s">
        <v>288</v>
      </c>
      <c r="O35" s="393" t="s">
        <v>288</v>
      </c>
      <c r="P35" s="393" t="s">
        <v>288</v>
      </c>
      <c r="Q35" s="393" t="s">
        <v>288</v>
      </c>
      <c r="R35" s="393" t="s">
        <v>288</v>
      </c>
      <c r="S35" s="393" t="s">
        <v>288</v>
      </c>
      <c r="T35" s="393" t="s">
        <v>288</v>
      </c>
      <c r="U35" s="393" t="s">
        <v>288</v>
      </c>
      <c r="V35" s="393" t="s">
        <v>288</v>
      </c>
      <c r="W35" s="393" t="s">
        <v>288</v>
      </c>
      <c r="X35" s="393" t="s">
        <v>288</v>
      </c>
      <c r="Y35" s="393" t="s">
        <v>288</v>
      </c>
      <c r="Z35" s="393" t="s">
        <v>288</v>
      </c>
      <c r="AA35" s="393" t="s">
        <v>288</v>
      </c>
      <c r="AB35" s="393" t="s">
        <v>288</v>
      </c>
      <c r="AC35" s="393" t="s">
        <v>288</v>
      </c>
      <c r="AD35" s="393" t="s">
        <v>288</v>
      </c>
      <c r="AE35" s="398" t="s">
        <v>304</v>
      </c>
      <c r="AF35" s="393" t="s">
        <v>288</v>
      </c>
      <c r="AG35" s="393" t="s">
        <v>288</v>
      </c>
      <c r="AH35" s="393" t="s">
        <v>288</v>
      </c>
      <c r="AI35" s="393" t="s">
        <v>288</v>
      </c>
      <c r="AJ35" s="393" t="s">
        <v>288</v>
      </c>
      <c r="AK35" s="393" t="s">
        <v>288</v>
      </c>
      <c r="AL35" s="393" t="s">
        <v>288</v>
      </c>
      <c r="AM35" s="393" t="s">
        <v>288</v>
      </c>
      <c r="AN35" s="393" t="s">
        <v>288</v>
      </c>
      <c r="AO35" s="393" t="s">
        <v>288</v>
      </c>
      <c r="AP35" s="393" t="s">
        <v>288</v>
      </c>
      <c r="AQ35" s="393" t="s">
        <v>288</v>
      </c>
      <c r="AR35" s="393" t="s">
        <v>288</v>
      </c>
      <c r="AS35" s="393" t="s">
        <v>288</v>
      </c>
      <c r="AT35" s="393" t="s">
        <v>288</v>
      </c>
      <c r="AU35" s="393" t="s">
        <v>288</v>
      </c>
      <c r="AV35" s="393" t="s">
        <v>288</v>
      </c>
      <c r="AW35" s="393" t="s">
        <v>288</v>
      </c>
      <c r="AX35" s="393"/>
      <c r="AY35" s="393"/>
      <c r="AZ35" s="393"/>
      <c r="BA35" s="393"/>
      <c r="BB35" s="393"/>
      <c r="BC35" s="393"/>
      <c r="BD35" s="393"/>
      <c r="BE35" s="393"/>
      <c r="BF35" s="394">
        <v>676</v>
      </c>
      <c r="BG35" s="679">
        <v>751</v>
      </c>
      <c r="BH35" s="679"/>
    </row>
    <row r="36" spans="2:60" ht="13.5">
      <c r="B36" s="680">
        <v>627</v>
      </c>
      <c r="C36" s="680"/>
      <c r="D36" s="680">
        <v>660</v>
      </c>
      <c r="E36" s="680"/>
      <c r="F36" s="395"/>
      <c r="G36" s="395"/>
      <c r="H36" s="395"/>
      <c r="I36" s="395"/>
      <c r="J36" s="395"/>
      <c r="K36" s="395"/>
      <c r="L36" s="395"/>
      <c r="M36" s="395"/>
      <c r="N36" s="395"/>
      <c r="O36" s="395" t="s">
        <v>288</v>
      </c>
      <c r="P36" s="395" t="s">
        <v>288</v>
      </c>
      <c r="Q36" s="395" t="s">
        <v>288</v>
      </c>
      <c r="R36" s="395" t="s">
        <v>288</v>
      </c>
      <c r="S36" s="395" t="s">
        <v>288</v>
      </c>
      <c r="T36" s="395" t="s">
        <v>288</v>
      </c>
      <c r="U36" s="395" t="s">
        <v>288</v>
      </c>
      <c r="V36" s="395" t="s">
        <v>288</v>
      </c>
      <c r="W36" s="395" t="s">
        <v>288</v>
      </c>
      <c r="X36" s="395" t="s">
        <v>288</v>
      </c>
      <c r="Y36" s="395" t="s">
        <v>288</v>
      </c>
      <c r="Z36" s="395" t="s">
        <v>288</v>
      </c>
      <c r="AA36" s="395" t="s">
        <v>288</v>
      </c>
      <c r="AB36" s="395" t="s">
        <v>288</v>
      </c>
      <c r="AC36" s="395" t="s">
        <v>288</v>
      </c>
      <c r="AD36" s="395" t="s">
        <v>288</v>
      </c>
      <c r="AE36" s="399" t="s">
        <v>303</v>
      </c>
      <c r="AF36" s="395" t="s">
        <v>288</v>
      </c>
      <c r="AG36" s="395" t="s">
        <v>288</v>
      </c>
      <c r="AH36" s="395" t="s">
        <v>288</v>
      </c>
      <c r="AI36" s="395" t="s">
        <v>288</v>
      </c>
      <c r="AJ36" s="395" t="s">
        <v>288</v>
      </c>
      <c r="AK36" s="395" t="s">
        <v>288</v>
      </c>
      <c r="AL36" s="395" t="s">
        <v>288</v>
      </c>
      <c r="AM36" s="395" t="s">
        <v>288</v>
      </c>
      <c r="AN36" s="395" t="s">
        <v>288</v>
      </c>
      <c r="AO36" s="395" t="s">
        <v>288</v>
      </c>
      <c r="AP36" s="395" t="s">
        <v>288</v>
      </c>
      <c r="AQ36" s="395" t="s">
        <v>288</v>
      </c>
      <c r="AR36" s="395" t="s">
        <v>288</v>
      </c>
      <c r="AS36" s="395" t="s">
        <v>288</v>
      </c>
      <c r="AT36" s="395" t="s">
        <v>288</v>
      </c>
      <c r="AU36" s="395" t="s">
        <v>288</v>
      </c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6">
        <v>661</v>
      </c>
      <c r="BG36" s="681">
        <v>648</v>
      </c>
      <c r="BH36" s="681"/>
    </row>
    <row r="37" spans="2:60" ht="13.5">
      <c r="B37" s="678">
        <v>644</v>
      </c>
      <c r="C37" s="678"/>
      <c r="D37" s="678">
        <v>639</v>
      </c>
      <c r="E37" s="678"/>
      <c r="F37" s="393"/>
      <c r="G37" s="393"/>
      <c r="H37" s="393"/>
      <c r="I37" s="393"/>
      <c r="J37" s="393"/>
      <c r="K37" s="393"/>
      <c r="L37" s="393"/>
      <c r="M37" s="393"/>
      <c r="N37" s="393"/>
      <c r="O37" s="393" t="s">
        <v>288</v>
      </c>
      <c r="P37" s="393" t="s">
        <v>288</v>
      </c>
      <c r="Q37" s="393" t="s">
        <v>288</v>
      </c>
      <c r="R37" s="393" t="s">
        <v>288</v>
      </c>
      <c r="S37" s="393" t="s">
        <v>288</v>
      </c>
      <c r="T37" s="393" t="s">
        <v>288</v>
      </c>
      <c r="U37" s="393" t="s">
        <v>288</v>
      </c>
      <c r="V37" s="393" t="s">
        <v>288</v>
      </c>
      <c r="W37" s="393" t="s">
        <v>288</v>
      </c>
      <c r="X37" s="393" t="s">
        <v>288</v>
      </c>
      <c r="Y37" s="393" t="s">
        <v>288</v>
      </c>
      <c r="Z37" s="393" t="s">
        <v>288</v>
      </c>
      <c r="AA37" s="393" t="s">
        <v>288</v>
      </c>
      <c r="AB37" s="393" t="s">
        <v>288</v>
      </c>
      <c r="AC37" s="393" t="s">
        <v>288</v>
      </c>
      <c r="AD37" s="393" t="s">
        <v>288</v>
      </c>
      <c r="AE37" s="398" t="s">
        <v>302</v>
      </c>
      <c r="AF37" s="393" t="s">
        <v>288</v>
      </c>
      <c r="AG37" s="393" t="s">
        <v>288</v>
      </c>
      <c r="AH37" s="393" t="s">
        <v>288</v>
      </c>
      <c r="AI37" s="393" t="s">
        <v>288</v>
      </c>
      <c r="AJ37" s="393" t="s">
        <v>288</v>
      </c>
      <c r="AK37" s="393" t="s">
        <v>288</v>
      </c>
      <c r="AL37" s="393" t="s">
        <v>288</v>
      </c>
      <c r="AM37" s="393" t="s">
        <v>288</v>
      </c>
      <c r="AN37" s="393" t="s">
        <v>288</v>
      </c>
      <c r="AO37" s="393" t="s">
        <v>288</v>
      </c>
      <c r="AP37" s="393" t="s">
        <v>288</v>
      </c>
      <c r="AQ37" s="393" t="s">
        <v>288</v>
      </c>
      <c r="AR37" s="393" t="s">
        <v>288</v>
      </c>
      <c r="AS37" s="393" t="s">
        <v>288</v>
      </c>
      <c r="AT37" s="393" t="s">
        <v>288</v>
      </c>
      <c r="AU37" s="393" t="s">
        <v>288</v>
      </c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394">
        <v>650</v>
      </c>
      <c r="BG37" s="679">
        <v>600</v>
      </c>
      <c r="BH37" s="679"/>
    </row>
    <row r="38" spans="2:60" ht="13.5">
      <c r="B38" s="678">
        <v>608</v>
      </c>
      <c r="C38" s="678"/>
      <c r="D38" s="678">
        <v>635</v>
      </c>
      <c r="E38" s="678"/>
      <c r="F38" s="393"/>
      <c r="G38" s="393"/>
      <c r="H38" s="393"/>
      <c r="I38" s="393"/>
      <c r="J38" s="393"/>
      <c r="K38" s="393"/>
      <c r="L38" s="393"/>
      <c r="M38" s="393"/>
      <c r="N38" s="393"/>
      <c r="O38" s="393" t="s">
        <v>288</v>
      </c>
      <c r="P38" s="393" t="s">
        <v>288</v>
      </c>
      <c r="Q38" s="393" t="s">
        <v>288</v>
      </c>
      <c r="R38" s="393" t="s">
        <v>288</v>
      </c>
      <c r="S38" s="393" t="s">
        <v>288</v>
      </c>
      <c r="T38" s="393" t="s">
        <v>288</v>
      </c>
      <c r="U38" s="393" t="s">
        <v>288</v>
      </c>
      <c r="V38" s="393" t="s">
        <v>288</v>
      </c>
      <c r="W38" s="393" t="s">
        <v>288</v>
      </c>
      <c r="X38" s="393" t="s">
        <v>288</v>
      </c>
      <c r="Y38" s="393" t="s">
        <v>288</v>
      </c>
      <c r="Z38" s="393" t="s">
        <v>288</v>
      </c>
      <c r="AA38" s="393" t="s">
        <v>288</v>
      </c>
      <c r="AB38" s="393" t="s">
        <v>288</v>
      </c>
      <c r="AC38" s="393" t="s">
        <v>288</v>
      </c>
      <c r="AD38" s="393" t="s">
        <v>288</v>
      </c>
      <c r="AE38" s="398" t="s">
        <v>301</v>
      </c>
      <c r="AF38" s="393" t="s">
        <v>288</v>
      </c>
      <c r="AG38" s="393" t="s">
        <v>288</v>
      </c>
      <c r="AH38" s="393" t="s">
        <v>288</v>
      </c>
      <c r="AI38" s="393" t="s">
        <v>288</v>
      </c>
      <c r="AJ38" s="393" t="s">
        <v>288</v>
      </c>
      <c r="AK38" s="393" t="s">
        <v>288</v>
      </c>
      <c r="AL38" s="393" t="s">
        <v>288</v>
      </c>
      <c r="AM38" s="393" t="s">
        <v>288</v>
      </c>
      <c r="AN38" s="393" t="s">
        <v>288</v>
      </c>
      <c r="AO38" s="393" t="s">
        <v>288</v>
      </c>
      <c r="AP38" s="393" t="s">
        <v>288</v>
      </c>
      <c r="AQ38" s="393" t="s">
        <v>288</v>
      </c>
      <c r="AR38" s="393" t="s">
        <v>288</v>
      </c>
      <c r="AS38" s="393" t="s">
        <v>288</v>
      </c>
      <c r="AT38" s="393" t="s">
        <v>288</v>
      </c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4">
        <v>595</v>
      </c>
      <c r="BG38" s="679">
        <v>583</v>
      </c>
      <c r="BH38" s="679"/>
    </row>
    <row r="39" spans="2:60" ht="13.5">
      <c r="B39" s="678">
        <v>635</v>
      </c>
      <c r="C39" s="678"/>
      <c r="D39" s="678">
        <v>651</v>
      </c>
      <c r="E39" s="678"/>
      <c r="F39" s="393"/>
      <c r="G39" s="393"/>
      <c r="H39" s="393"/>
      <c r="I39" s="393"/>
      <c r="J39" s="393"/>
      <c r="K39" s="393"/>
      <c r="L39" s="393"/>
      <c r="M39" s="393"/>
      <c r="N39" s="393"/>
      <c r="O39" s="393" t="s">
        <v>288</v>
      </c>
      <c r="P39" s="393" t="s">
        <v>288</v>
      </c>
      <c r="Q39" s="393" t="s">
        <v>288</v>
      </c>
      <c r="R39" s="393" t="s">
        <v>288</v>
      </c>
      <c r="S39" s="393" t="s">
        <v>288</v>
      </c>
      <c r="T39" s="393" t="s">
        <v>288</v>
      </c>
      <c r="U39" s="393" t="s">
        <v>288</v>
      </c>
      <c r="V39" s="393" t="s">
        <v>288</v>
      </c>
      <c r="W39" s="393" t="s">
        <v>288</v>
      </c>
      <c r="X39" s="393" t="s">
        <v>288</v>
      </c>
      <c r="Y39" s="393" t="s">
        <v>288</v>
      </c>
      <c r="Z39" s="393" t="s">
        <v>288</v>
      </c>
      <c r="AA39" s="393" t="s">
        <v>288</v>
      </c>
      <c r="AB39" s="393" t="s">
        <v>288</v>
      </c>
      <c r="AC39" s="393" t="s">
        <v>288</v>
      </c>
      <c r="AD39" s="393" t="s">
        <v>288</v>
      </c>
      <c r="AE39" s="398" t="s">
        <v>300</v>
      </c>
      <c r="AF39" s="393" t="s">
        <v>288</v>
      </c>
      <c r="AG39" s="393" t="s">
        <v>288</v>
      </c>
      <c r="AH39" s="393" t="s">
        <v>288</v>
      </c>
      <c r="AI39" s="393" t="s">
        <v>288</v>
      </c>
      <c r="AJ39" s="393" t="s">
        <v>288</v>
      </c>
      <c r="AK39" s="393" t="s">
        <v>288</v>
      </c>
      <c r="AL39" s="393" t="s">
        <v>288</v>
      </c>
      <c r="AM39" s="393" t="s">
        <v>288</v>
      </c>
      <c r="AN39" s="393" t="s">
        <v>288</v>
      </c>
      <c r="AO39" s="393" t="s">
        <v>288</v>
      </c>
      <c r="AP39" s="393" t="s">
        <v>288</v>
      </c>
      <c r="AQ39" s="393" t="s">
        <v>288</v>
      </c>
      <c r="AR39" s="393" t="s">
        <v>288</v>
      </c>
      <c r="AS39" s="393" t="s">
        <v>288</v>
      </c>
      <c r="AT39" s="393" t="s">
        <v>288</v>
      </c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4">
        <v>622</v>
      </c>
      <c r="BG39" s="679">
        <v>598</v>
      </c>
      <c r="BH39" s="679"/>
    </row>
    <row r="40" spans="2:60" ht="13.5">
      <c r="B40" s="678">
        <v>662</v>
      </c>
      <c r="C40" s="678"/>
      <c r="D40" s="678">
        <v>631</v>
      </c>
      <c r="E40" s="678"/>
      <c r="F40" s="393"/>
      <c r="G40" s="393"/>
      <c r="H40" s="393"/>
      <c r="I40" s="393"/>
      <c r="J40" s="393"/>
      <c r="K40" s="393"/>
      <c r="L40" s="393"/>
      <c r="M40" s="393"/>
      <c r="N40" s="393"/>
      <c r="O40" s="393" t="s">
        <v>288</v>
      </c>
      <c r="P40" s="393" t="s">
        <v>288</v>
      </c>
      <c r="Q40" s="393" t="s">
        <v>288</v>
      </c>
      <c r="R40" s="393" t="s">
        <v>288</v>
      </c>
      <c r="S40" s="393" t="s">
        <v>288</v>
      </c>
      <c r="T40" s="393" t="s">
        <v>288</v>
      </c>
      <c r="U40" s="393" t="s">
        <v>288</v>
      </c>
      <c r="V40" s="393" t="s">
        <v>288</v>
      </c>
      <c r="W40" s="393" t="s">
        <v>288</v>
      </c>
      <c r="X40" s="393" t="s">
        <v>288</v>
      </c>
      <c r="Y40" s="393" t="s">
        <v>288</v>
      </c>
      <c r="Z40" s="393" t="s">
        <v>288</v>
      </c>
      <c r="AA40" s="393" t="s">
        <v>288</v>
      </c>
      <c r="AB40" s="393" t="s">
        <v>288</v>
      </c>
      <c r="AC40" s="393" t="s">
        <v>288</v>
      </c>
      <c r="AD40" s="393" t="s">
        <v>288</v>
      </c>
      <c r="AE40" s="398" t="s">
        <v>299</v>
      </c>
      <c r="AF40" s="393" t="s">
        <v>288</v>
      </c>
      <c r="AG40" s="393" t="s">
        <v>288</v>
      </c>
      <c r="AH40" s="393" t="s">
        <v>288</v>
      </c>
      <c r="AI40" s="393" t="s">
        <v>288</v>
      </c>
      <c r="AJ40" s="393" t="s">
        <v>288</v>
      </c>
      <c r="AK40" s="393" t="s">
        <v>288</v>
      </c>
      <c r="AL40" s="393" t="s">
        <v>288</v>
      </c>
      <c r="AM40" s="393" t="s">
        <v>288</v>
      </c>
      <c r="AN40" s="393" t="s">
        <v>288</v>
      </c>
      <c r="AO40" s="393" t="s">
        <v>288</v>
      </c>
      <c r="AP40" s="393" t="s">
        <v>288</v>
      </c>
      <c r="AQ40" s="393" t="s">
        <v>288</v>
      </c>
      <c r="AR40" s="393" t="s">
        <v>288</v>
      </c>
      <c r="AS40" s="393" t="s">
        <v>288</v>
      </c>
      <c r="AT40" s="393" t="s">
        <v>288</v>
      </c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4">
        <v>622</v>
      </c>
      <c r="BG40" s="679">
        <v>569</v>
      </c>
      <c r="BH40" s="679"/>
    </row>
    <row r="41" spans="2:60" ht="13.5">
      <c r="B41" s="680">
        <v>704</v>
      </c>
      <c r="C41" s="680"/>
      <c r="D41" s="680">
        <v>713</v>
      </c>
      <c r="E41" s="680"/>
      <c r="F41" s="395"/>
      <c r="G41" s="395"/>
      <c r="H41" s="395"/>
      <c r="I41" s="395"/>
      <c r="J41" s="395"/>
      <c r="K41" s="395"/>
      <c r="L41" s="395"/>
      <c r="M41" s="395" t="s">
        <v>288</v>
      </c>
      <c r="N41" s="395" t="s">
        <v>288</v>
      </c>
      <c r="O41" s="395" t="s">
        <v>288</v>
      </c>
      <c r="P41" s="395" t="s">
        <v>288</v>
      </c>
      <c r="Q41" s="395" t="s">
        <v>288</v>
      </c>
      <c r="R41" s="395" t="s">
        <v>288</v>
      </c>
      <c r="S41" s="395" t="s">
        <v>288</v>
      </c>
      <c r="T41" s="395" t="s">
        <v>288</v>
      </c>
      <c r="U41" s="395" t="s">
        <v>288</v>
      </c>
      <c r="V41" s="395" t="s">
        <v>288</v>
      </c>
      <c r="W41" s="395" t="s">
        <v>288</v>
      </c>
      <c r="X41" s="395" t="s">
        <v>288</v>
      </c>
      <c r="Y41" s="395" t="s">
        <v>288</v>
      </c>
      <c r="Z41" s="395" t="s">
        <v>288</v>
      </c>
      <c r="AA41" s="395" t="s">
        <v>288</v>
      </c>
      <c r="AB41" s="395" t="s">
        <v>288</v>
      </c>
      <c r="AC41" s="395" t="s">
        <v>288</v>
      </c>
      <c r="AD41" s="395" t="s">
        <v>288</v>
      </c>
      <c r="AE41" s="399" t="s">
        <v>298</v>
      </c>
      <c r="AF41" s="395" t="s">
        <v>288</v>
      </c>
      <c r="AG41" s="395" t="s">
        <v>288</v>
      </c>
      <c r="AH41" s="395" t="s">
        <v>288</v>
      </c>
      <c r="AI41" s="395" t="s">
        <v>288</v>
      </c>
      <c r="AJ41" s="395" t="s">
        <v>288</v>
      </c>
      <c r="AK41" s="395" t="s">
        <v>288</v>
      </c>
      <c r="AL41" s="395" t="s">
        <v>288</v>
      </c>
      <c r="AM41" s="395" t="s">
        <v>288</v>
      </c>
      <c r="AN41" s="395" t="s">
        <v>288</v>
      </c>
      <c r="AO41" s="395" t="s">
        <v>288</v>
      </c>
      <c r="AP41" s="395" t="s">
        <v>288</v>
      </c>
      <c r="AQ41" s="395" t="s">
        <v>288</v>
      </c>
      <c r="AR41" s="395" t="s">
        <v>288</v>
      </c>
      <c r="AS41" s="395" t="s">
        <v>288</v>
      </c>
      <c r="AT41" s="395" t="s">
        <v>288</v>
      </c>
      <c r="AU41" s="395" t="s">
        <v>288</v>
      </c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6">
        <v>668</v>
      </c>
      <c r="BG41" s="681">
        <v>635</v>
      </c>
      <c r="BH41" s="681"/>
    </row>
    <row r="42" spans="2:60" ht="13.5">
      <c r="B42" s="678">
        <v>756</v>
      </c>
      <c r="C42" s="678"/>
      <c r="D42" s="678">
        <v>682</v>
      </c>
      <c r="E42" s="678"/>
      <c r="F42" s="393"/>
      <c r="G42" s="393"/>
      <c r="H42" s="393"/>
      <c r="I42" s="393"/>
      <c r="J42" s="393"/>
      <c r="K42" s="393"/>
      <c r="L42" s="393"/>
      <c r="M42" s="393" t="s">
        <v>288</v>
      </c>
      <c r="N42" s="393" t="s">
        <v>288</v>
      </c>
      <c r="O42" s="393" t="s">
        <v>288</v>
      </c>
      <c r="P42" s="393" t="s">
        <v>288</v>
      </c>
      <c r="Q42" s="393" t="s">
        <v>288</v>
      </c>
      <c r="R42" s="393" t="s">
        <v>288</v>
      </c>
      <c r="S42" s="393" t="s">
        <v>288</v>
      </c>
      <c r="T42" s="393" t="s">
        <v>288</v>
      </c>
      <c r="U42" s="393" t="s">
        <v>288</v>
      </c>
      <c r="V42" s="393" t="s">
        <v>288</v>
      </c>
      <c r="W42" s="393" t="s">
        <v>288</v>
      </c>
      <c r="X42" s="393" t="s">
        <v>288</v>
      </c>
      <c r="Y42" s="393" t="s">
        <v>288</v>
      </c>
      <c r="Z42" s="393" t="s">
        <v>288</v>
      </c>
      <c r="AA42" s="393" t="s">
        <v>288</v>
      </c>
      <c r="AB42" s="393" t="s">
        <v>288</v>
      </c>
      <c r="AC42" s="393" t="s">
        <v>288</v>
      </c>
      <c r="AD42" s="393" t="s">
        <v>288</v>
      </c>
      <c r="AE42" s="398" t="s">
        <v>297</v>
      </c>
      <c r="AF42" s="393" t="s">
        <v>288</v>
      </c>
      <c r="AG42" s="393" t="s">
        <v>288</v>
      </c>
      <c r="AH42" s="393" t="s">
        <v>288</v>
      </c>
      <c r="AI42" s="393" t="s">
        <v>288</v>
      </c>
      <c r="AJ42" s="393" t="s">
        <v>288</v>
      </c>
      <c r="AK42" s="393" t="s">
        <v>288</v>
      </c>
      <c r="AL42" s="393" t="s">
        <v>288</v>
      </c>
      <c r="AM42" s="393" t="s">
        <v>288</v>
      </c>
      <c r="AN42" s="393" t="s">
        <v>288</v>
      </c>
      <c r="AO42" s="393" t="s">
        <v>288</v>
      </c>
      <c r="AP42" s="393" t="s">
        <v>288</v>
      </c>
      <c r="AQ42" s="393" t="s">
        <v>288</v>
      </c>
      <c r="AR42" s="393" t="s">
        <v>288</v>
      </c>
      <c r="AS42" s="393" t="s">
        <v>288</v>
      </c>
      <c r="AT42" s="393" t="s">
        <v>288</v>
      </c>
      <c r="AU42" s="393" t="s">
        <v>288</v>
      </c>
      <c r="AV42" s="393" t="s">
        <v>288</v>
      </c>
      <c r="AW42" s="393" t="s">
        <v>288</v>
      </c>
      <c r="AX42" s="393"/>
      <c r="AY42" s="393"/>
      <c r="AZ42" s="393"/>
      <c r="BA42" s="393"/>
      <c r="BB42" s="393"/>
      <c r="BC42" s="393"/>
      <c r="BD42" s="393"/>
      <c r="BE42" s="393"/>
      <c r="BF42" s="394">
        <v>725</v>
      </c>
      <c r="BG42" s="679">
        <v>712</v>
      </c>
      <c r="BH42" s="679"/>
    </row>
    <row r="43" spans="2:60" ht="13.5">
      <c r="B43" s="678">
        <v>733</v>
      </c>
      <c r="C43" s="678"/>
      <c r="D43" s="678">
        <v>696</v>
      </c>
      <c r="E43" s="678"/>
      <c r="F43" s="393"/>
      <c r="G43" s="393"/>
      <c r="H43" s="393"/>
      <c r="I43" s="393"/>
      <c r="J43" s="393"/>
      <c r="K43" s="393"/>
      <c r="L43" s="393"/>
      <c r="M43" s="393" t="s">
        <v>288</v>
      </c>
      <c r="N43" s="393" t="s">
        <v>288</v>
      </c>
      <c r="O43" s="393" t="s">
        <v>288</v>
      </c>
      <c r="P43" s="393" t="s">
        <v>288</v>
      </c>
      <c r="Q43" s="393" t="s">
        <v>288</v>
      </c>
      <c r="R43" s="393" t="s">
        <v>288</v>
      </c>
      <c r="S43" s="393" t="s">
        <v>288</v>
      </c>
      <c r="T43" s="393" t="s">
        <v>288</v>
      </c>
      <c r="U43" s="393" t="s">
        <v>288</v>
      </c>
      <c r="V43" s="393" t="s">
        <v>288</v>
      </c>
      <c r="W43" s="393" t="s">
        <v>288</v>
      </c>
      <c r="X43" s="393" t="s">
        <v>288</v>
      </c>
      <c r="Y43" s="393" t="s">
        <v>288</v>
      </c>
      <c r="Z43" s="393" t="s">
        <v>288</v>
      </c>
      <c r="AA43" s="393" t="s">
        <v>288</v>
      </c>
      <c r="AB43" s="393" t="s">
        <v>288</v>
      </c>
      <c r="AC43" s="393" t="s">
        <v>288</v>
      </c>
      <c r="AD43" s="393" t="s">
        <v>288</v>
      </c>
      <c r="AE43" s="398" t="s">
        <v>296</v>
      </c>
      <c r="AF43" s="393" t="s">
        <v>288</v>
      </c>
      <c r="AG43" s="393" t="s">
        <v>288</v>
      </c>
      <c r="AH43" s="393" t="s">
        <v>288</v>
      </c>
      <c r="AI43" s="393" t="s">
        <v>288</v>
      </c>
      <c r="AJ43" s="393" t="s">
        <v>288</v>
      </c>
      <c r="AK43" s="393" t="s">
        <v>288</v>
      </c>
      <c r="AL43" s="393" t="s">
        <v>288</v>
      </c>
      <c r="AM43" s="393" t="s">
        <v>288</v>
      </c>
      <c r="AN43" s="393" t="s">
        <v>288</v>
      </c>
      <c r="AO43" s="393" t="s">
        <v>288</v>
      </c>
      <c r="AP43" s="393" t="s">
        <v>288</v>
      </c>
      <c r="AQ43" s="393" t="s">
        <v>288</v>
      </c>
      <c r="AR43" s="393" t="s">
        <v>288</v>
      </c>
      <c r="AS43" s="393" t="s">
        <v>288</v>
      </c>
      <c r="AT43" s="393" t="s">
        <v>288</v>
      </c>
      <c r="AU43" s="393" t="s">
        <v>288</v>
      </c>
      <c r="AV43" s="393" t="s">
        <v>288</v>
      </c>
      <c r="AW43" s="393"/>
      <c r="AX43" s="393"/>
      <c r="AY43" s="393"/>
      <c r="AZ43" s="393"/>
      <c r="BA43" s="393"/>
      <c r="BB43" s="393"/>
      <c r="BC43" s="393"/>
      <c r="BD43" s="393"/>
      <c r="BE43" s="393"/>
      <c r="BF43" s="394">
        <v>672</v>
      </c>
      <c r="BG43" s="679">
        <v>693</v>
      </c>
      <c r="BH43" s="679"/>
    </row>
    <row r="44" spans="2:60" ht="13.5">
      <c r="B44" s="678">
        <v>662</v>
      </c>
      <c r="C44" s="678"/>
      <c r="D44" s="678">
        <v>731</v>
      </c>
      <c r="E44" s="678"/>
      <c r="F44" s="393"/>
      <c r="G44" s="393"/>
      <c r="H44" s="393"/>
      <c r="I44" s="393"/>
      <c r="J44" s="393"/>
      <c r="K44" s="393"/>
      <c r="L44" s="393"/>
      <c r="M44" s="393"/>
      <c r="N44" s="393" t="s">
        <v>288</v>
      </c>
      <c r="O44" s="393" t="s">
        <v>288</v>
      </c>
      <c r="P44" s="393" t="s">
        <v>288</v>
      </c>
      <c r="Q44" s="393" t="s">
        <v>288</v>
      </c>
      <c r="R44" s="393" t="s">
        <v>288</v>
      </c>
      <c r="S44" s="393" t="s">
        <v>288</v>
      </c>
      <c r="T44" s="393" t="s">
        <v>288</v>
      </c>
      <c r="U44" s="393" t="s">
        <v>288</v>
      </c>
      <c r="V44" s="393" t="s">
        <v>288</v>
      </c>
      <c r="W44" s="393" t="s">
        <v>288</v>
      </c>
      <c r="X44" s="393" t="s">
        <v>288</v>
      </c>
      <c r="Y44" s="393" t="s">
        <v>288</v>
      </c>
      <c r="Z44" s="393" t="s">
        <v>288</v>
      </c>
      <c r="AA44" s="393" t="s">
        <v>288</v>
      </c>
      <c r="AB44" s="393" t="s">
        <v>288</v>
      </c>
      <c r="AC44" s="393" t="s">
        <v>288</v>
      </c>
      <c r="AD44" s="393" t="s">
        <v>288</v>
      </c>
      <c r="AE44" s="398" t="s">
        <v>295</v>
      </c>
      <c r="AF44" s="393" t="s">
        <v>288</v>
      </c>
      <c r="AG44" s="393" t="s">
        <v>288</v>
      </c>
      <c r="AH44" s="393" t="s">
        <v>288</v>
      </c>
      <c r="AI44" s="393" t="s">
        <v>288</v>
      </c>
      <c r="AJ44" s="393" t="s">
        <v>288</v>
      </c>
      <c r="AK44" s="393" t="s">
        <v>288</v>
      </c>
      <c r="AL44" s="393" t="s">
        <v>288</v>
      </c>
      <c r="AM44" s="393" t="s">
        <v>288</v>
      </c>
      <c r="AN44" s="393" t="s">
        <v>288</v>
      </c>
      <c r="AO44" s="393" t="s">
        <v>288</v>
      </c>
      <c r="AP44" s="393" t="s">
        <v>288</v>
      </c>
      <c r="AQ44" s="393" t="s">
        <v>288</v>
      </c>
      <c r="AR44" s="393" t="s">
        <v>288</v>
      </c>
      <c r="AS44" s="393" t="s">
        <v>288</v>
      </c>
      <c r="AT44" s="393" t="s">
        <v>288</v>
      </c>
      <c r="AU44" s="393" t="s">
        <v>288</v>
      </c>
      <c r="AV44" s="393"/>
      <c r="AW44" s="393"/>
      <c r="AX44" s="393"/>
      <c r="AY44" s="393"/>
      <c r="AZ44" s="393"/>
      <c r="BA44" s="393"/>
      <c r="BB44" s="393"/>
      <c r="BC44" s="393"/>
      <c r="BD44" s="393"/>
      <c r="BE44" s="393"/>
      <c r="BF44" s="394">
        <v>609</v>
      </c>
      <c r="BG44" s="679">
        <v>682</v>
      </c>
      <c r="BH44" s="679"/>
    </row>
    <row r="45" spans="2:60" ht="13.5">
      <c r="B45" s="678">
        <v>731</v>
      </c>
      <c r="C45" s="678"/>
      <c r="D45" s="678">
        <v>734</v>
      </c>
      <c r="E45" s="678"/>
      <c r="F45" s="393"/>
      <c r="G45" s="393"/>
      <c r="H45" s="393"/>
      <c r="I45" s="393"/>
      <c r="J45" s="393"/>
      <c r="K45" s="393"/>
      <c r="L45" s="393"/>
      <c r="M45" s="393" t="s">
        <v>288</v>
      </c>
      <c r="N45" s="393" t="s">
        <v>288</v>
      </c>
      <c r="O45" s="393" t="s">
        <v>288</v>
      </c>
      <c r="P45" s="393" t="s">
        <v>288</v>
      </c>
      <c r="Q45" s="393" t="s">
        <v>288</v>
      </c>
      <c r="R45" s="393" t="s">
        <v>288</v>
      </c>
      <c r="S45" s="393" t="s">
        <v>288</v>
      </c>
      <c r="T45" s="393" t="s">
        <v>288</v>
      </c>
      <c r="U45" s="393" t="s">
        <v>288</v>
      </c>
      <c r="V45" s="393" t="s">
        <v>288</v>
      </c>
      <c r="W45" s="393" t="s">
        <v>288</v>
      </c>
      <c r="X45" s="393" t="s">
        <v>288</v>
      </c>
      <c r="Y45" s="393" t="s">
        <v>288</v>
      </c>
      <c r="Z45" s="393" t="s">
        <v>288</v>
      </c>
      <c r="AA45" s="393" t="s">
        <v>288</v>
      </c>
      <c r="AB45" s="393" t="s">
        <v>288</v>
      </c>
      <c r="AC45" s="393" t="s">
        <v>288</v>
      </c>
      <c r="AD45" s="393" t="s">
        <v>288</v>
      </c>
      <c r="AE45" s="398" t="s">
        <v>294</v>
      </c>
      <c r="AF45" s="393" t="s">
        <v>288</v>
      </c>
      <c r="AG45" s="393" t="s">
        <v>288</v>
      </c>
      <c r="AH45" s="393" t="s">
        <v>288</v>
      </c>
      <c r="AI45" s="393" t="s">
        <v>288</v>
      </c>
      <c r="AJ45" s="393" t="s">
        <v>288</v>
      </c>
      <c r="AK45" s="393" t="s">
        <v>288</v>
      </c>
      <c r="AL45" s="393" t="s">
        <v>288</v>
      </c>
      <c r="AM45" s="393" t="s">
        <v>288</v>
      </c>
      <c r="AN45" s="393" t="s">
        <v>288</v>
      </c>
      <c r="AO45" s="393" t="s">
        <v>288</v>
      </c>
      <c r="AP45" s="393" t="s">
        <v>288</v>
      </c>
      <c r="AQ45" s="393" t="s">
        <v>288</v>
      </c>
      <c r="AR45" s="393" t="s">
        <v>288</v>
      </c>
      <c r="AS45" s="393" t="s">
        <v>288</v>
      </c>
      <c r="AT45" s="393" t="s">
        <v>288</v>
      </c>
      <c r="AU45" s="393" t="s">
        <v>288</v>
      </c>
      <c r="AV45" s="393" t="s">
        <v>288</v>
      </c>
      <c r="AW45" s="393"/>
      <c r="AX45" s="393"/>
      <c r="AY45" s="393"/>
      <c r="AZ45" s="393"/>
      <c r="BA45" s="393"/>
      <c r="BB45" s="393"/>
      <c r="BC45" s="393"/>
      <c r="BD45" s="393"/>
      <c r="BE45" s="393"/>
      <c r="BF45" s="394">
        <v>685</v>
      </c>
      <c r="BG45" s="679">
        <v>695</v>
      </c>
      <c r="BH45" s="679"/>
    </row>
    <row r="46" spans="2:60" ht="13.5">
      <c r="B46" s="680">
        <v>722</v>
      </c>
      <c r="C46" s="680"/>
      <c r="D46" s="680">
        <v>697</v>
      </c>
      <c r="E46" s="680"/>
      <c r="F46" s="395"/>
      <c r="G46" s="395"/>
      <c r="H46" s="395"/>
      <c r="I46" s="395"/>
      <c r="J46" s="395"/>
      <c r="K46" s="395"/>
      <c r="L46" s="395"/>
      <c r="M46" s="395" t="s">
        <v>288</v>
      </c>
      <c r="N46" s="395" t="s">
        <v>288</v>
      </c>
      <c r="O46" s="395" t="s">
        <v>288</v>
      </c>
      <c r="P46" s="395" t="s">
        <v>288</v>
      </c>
      <c r="Q46" s="395" t="s">
        <v>288</v>
      </c>
      <c r="R46" s="395" t="s">
        <v>288</v>
      </c>
      <c r="S46" s="395" t="s">
        <v>288</v>
      </c>
      <c r="T46" s="395" t="s">
        <v>288</v>
      </c>
      <c r="U46" s="395" t="s">
        <v>288</v>
      </c>
      <c r="V46" s="395" t="s">
        <v>288</v>
      </c>
      <c r="W46" s="395" t="s">
        <v>288</v>
      </c>
      <c r="X46" s="395" t="s">
        <v>288</v>
      </c>
      <c r="Y46" s="395" t="s">
        <v>288</v>
      </c>
      <c r="Z46" s="395" t="s">
        <v>288</v>
      </c>
      <c r="AA46" s="395" t="s">
        <v>288</v>
      </c>
      <c r="AB46" s="395" t="s">
        <v>288</v>
      </c>
      <c r="AC46" s="395" t="s">
        <v>288</v>
      </c>
      <c r="AD46" s="395" t="s">
        <v>288</v>
      </c>
      <c r="AE46" s="399" t="s">
        <v>293</v>
      </c>
      <c r="AF46" s="395" t="s">
        <v>288</v>
      </c>
      <c r="AG46" s="395" t="s">
        <v>288</v>
      </c>
      <c r="AH46" s="395" t="s">
        <v>288</v>
      </c>
      <c r="AI46" s="395" t="s">
        <v>288</v>
      </c>
      <c r="AJ46" s="395" t="s">
        <v>288</v>
      </c>
      <c r="AK46" s="395" t="s">
        <v>288</v>
      </c>
      <c r="AL46" s="395" t="s">
        <v>288</v>
      </c>
      <c r="AM46" s="395" t="s">
        <v>288</v>
      </c>
      <c r="AN46" s="395" t="s">
        <v>288</v>
      </c>
      <c r="AO46" s="395" t="s">
        <v>288</v>
      </c>
      <c r="AP46" s="395" t="s">
        <v>288</v>
      </c>
      <c r="AQ46" s="395" t="s">
        <v>288</v>
      </c>
      <c r="AR46" s="395" t="s">
        <v>288</v>
      </c>
      <c r="AS46" s="395" t="s">
        <v>288</v>
      </c>
      <c r="AT46" s="395" t="s">
        <v>288</v>
      </c>
      <c r="AU46" s="395" t="s">
        <v>288</v>
      </c>
      <c r="AV46" s="395" t="s">
        <v>288</v>
      </c>
      <c r="AW46" s="395"/>
      <c r="AX46" s="395"/>
      <c r="AY46" s="395"/>
      <c r="AZ46" s="395"/>
      <c r="BA46" s="395"/>
      <c r="BB46" s="395"/>
      <c r="BC46" s="395"/>
      <c r="BD46" s="395"/>
      <c r="BE46" s="395"/>
      <c r="BF46" s="396">
        <v>654</v>
      </c>
      <c r="BG46" s="681">
        <v>723</v>
      </c>
      <c r="BH46" s="681"/>
    </row>
    <row r="47" spans="2:60" ht="13.5">
      <c r="B47" s="678">
        <v>691</v>
      </c>
      <c r="C47" s="678"/>
      <c r="D47" s="678">
        <v>694</v>
      </c>
      <c r="E47" s="678"/>
      <c r="F47" s="393"/>
      <c r="G47" s="393"/>
      <c r="H47" s="393"/>
      <c r="I47" s="393"/>
      <c r="J47" s="393"/>
      <c r="K47" s="393"/>
      <c r="L47" s="393"/>
      <c r="M47" s="393"/>
      <c r="N47" s="393" t="s">
        <v>288</v>
      </c>
      <c r="O47" s="393" t="s">
        <v>288</v>
      </c>
      <c r="P47" s="393" t="s">
        <v>288</v>
      </c>
      <c r="Q47" s="393" t="s">
        <v>288</v>
      </c>
      <c r="R47" s="393" t="s">
        <v>288</v>
      </c>
      <c r="S47" s="393" t="s">
        <v>288</v>
      </c>
      <c r="T47" s="393" t="s">
        <v>288</v>
      </c>
      <c r="U47" s="393" t="s">
        <v>288</v>
      </c>
      <c r="V47" s="393" t="s">
        <v>288</v>
      </c>
      <c r="W47" s="393" t="s">
        <v>288</v>
      </c>
      <c r="X47" s="393" t="s">
        <v>288</v>
      </c>
      <c r="Y47" s="393" t="s">
        <v>288</v>
      </c>
      <c r="Z47" s="393" t="s">
        <v>288</v>
      </c>
      <c r="AA47" s="393" t="s">
        <v>288</v>
      </c>
      <c r="AB47" s="393" t="s">
        <v>288</v>
      </c>
      <c r="AC47" s="393" t="s">
        <v>288</v>
      </c>
      <c r="AD47" s="393" t="s">
        <v>288</v>
      </c>
      <c r="AE47" s="398" t="s">
        <v>292</v>
      </c>
      <c r="AF47" s="393" t="s">
        <v>288</v>
      </c>
      <c r="AG47" s="393" t="s">
        <v>288</v>
      </c>
      <c r="AH47" s="393" t="s">
        <v>288</v>
      </c>
      <c r="AI47" s="393" t="s">
        <v>288</v>
      </c>
      <c r="AJ47" s="393" t="s">
        <v>288</v>
      </c>
      <c r="AK47" s="393" t="s">
        <v>288</v>
      </c>
      <c r="AL47" s="393" t="s">
        <v>288</v>
      </c>
      <c r="AM47" s="393" t="s">
        <v>288</v>
      </c>
      <c r="AN47" s="393" t="s">
        <v>288</v>
      </c>
      <c r="AO47" s="393" t="s">
        <v>288</v>
      </c>
      <c r="AP47" s="393" t="s">
        <v>288</v>
      </c>
      <c r="AQ47" s="393" t="s">
        <v>288</v>
      </c>
      <c r="AR47" s="393" t="s">
        <v>288</v>
      </c>
      <c r="AS47" s="393" t="s">
        <v>288</v>
      </c>
      <c r="AT47" s="393" t="s">
        <v>288</v>
      </c>
      <c r="AU47" s="393" t="s">
        <v>288</v>
      </c>
      <c r="AV47" s="393" t="s">
        <v>288</v>
      </c>
      <c r="AW47" s="393"/>
      <c r="AX47" s="393"/>
      <c r="AY47" s="393"/>
      <c r="AZ47" s="393"/>
      <c r="BA47" s="393"/>
      <c r="BB47" s="393"/>
      <c r="BC47" s="393"/>
      <c r="BD47" s="393"/>
      <c r="BE47" s="393"/>
      <c r="BF47" s="394">
        <v>703</v>
      </c>
      <c r="BG47" s="679">
        <v>671</v>
      </c>
      <c r="BH47" s="679"/>
    </row>
    <row r="48" spans="2:60" ht="13.5">
      <c r="B48" s="678">
        <v>676</v>
      </c>
      <c r="C48" s="678"/>
      <c r="D48" s="678">
        <v>726</v>
      </c>
      <c r="E48" s="678"/>
      <c r="F48" s="393"/>
      <c r="G48" s="393"/>
      <c r="H48" s="393"/>
      <c r="I48" s="393"/>
      <c r="J48" s="393"/>
      <c r="K48" s="393"/>
      <c r="L48" s="393"/>
      <c r="M48" s="393" t="s">
        <v>288</v>
      </c>
      <c r="N48" s="393" t="s">
        <v>288</v>
      </c>
      <c r="O48" s="393" t="s">
        <v>288</v>
      </c>
      <c r="P48" s="393" t="s">
        <v>288</v>
      </c>
      <c r="Q48" s="393" t="s">
        <v>288</v>
      </c>
      <c r="R48" s="393" t="s">
        <v>288</v>
      </c>
      <c r="S48" s="393" t="s">
        <v>288</v>
      </c>
      <c r="T48" s="393" t="s">
        <v>288</v>
      </c>
      <c r="U48" s="393" t="s">
        <v>288</v>
      </c>
      <c r="V48" s="393" t="s">
        <v>288</v>
      </c>
      <c r="W48" s="393" t="s">
        <v>288</v>
      </c>
      <c r="X48" s="393" t="s">
        <v>288</v>
      </c>
      <c r="Y48" s="393" t="s">
        <v>288</v>
      </c>
      <c r="Z48" s="393" t="s">
        <v>288</v>
      </c>
      <c r="AA48" s="393" t="s">
        <v>288</v>
      </c>
      <c r="AB48" s="393" t="s">
        <v>288</v>
      </c>
      <c r="AC48" s="393" t="s">
        <v>288</v>
      </c>
      <c r="AD48" s="393" t="s">
        <v>288</v>
      </c>
      <c r="AE48" s="398" t="s">
        <v>291</v>
      </c>
      <c r="AF48" s="393" t="s">
        <v>288</v>
      </c>
      <c r="AG48" s="393" t="s">
        <v>288</v>
      </c>
      <c r="AH48" s="393" t="s">
        <v>288</v>
      </c>
      <c r="AI48" s="393" t="s">
        <v>288</v>
      </c>
      <c r="AJ48" s="393" t="s">
        <v>288</v>
      </c>
      <c r="AK48" s="393" t="s">
        <v>288</v>
      </c>
      <c r="AL48" s="393" t="s">
        <v>288</v>
      </c>
      <c r="AM48" s="393" t="s">
        <v>288</v>
      </c>
      <c r="AN48" s="393" t="s">
        <v>288</v>
      </c>
      <c r="AO48" s="393" t="s">
        <v>288</v>
      </c>
      <c r="AP48" s="393" t="s">
        <v>288</v>
      </c>
      <c r="AQ48" s="393" t="s">
        <v>288</v>
      </c>
      <c r="AR48" s="393" t="s">
        <v>288</v>
      </c>
      <c r="AS48" s="393" t="s">
        <v>288</v>
      </c>
      <c r="AT48" s="393" t="s">
        <v>288</v>
      </c>
      <c r="AU48" s="393" t="s">
        <v>288</v>
      </c>
      <c r="AV48" s="393" t="s">
        <v>288</v>
      </c>
      <c r="AW48" s="393"/>
      <c r="AX48" s="393"/>
      <c r="AY48" s="393"/>
      <c r="AZ48" s="393"/>
      <c r="BA48" s="393"/>
      <c r="BB48" s="393"/>
      <c r="BC48" s="393"/>
      <c r="BD48" s="393"/>
      <c r="BE48" s="393"/>
      <c r="BF48" s="394">
        <v>666</v>
      </c>
      <c r="BG48" s="679">
        <v>719</v>
      </c>
      <c r="BH48" s="679"/>
    </row>
    <row r="49" spans="2:60" ht="13.5">
      <c r="B49" s="678">
        <v>671</v>
      </c>
      <c r="C49" s="678"/>
      <c r="D49" s="678">
        <v>671</v>
      </c>
      <c r="E49" s="678"/>
      <c r="F49" s="393"/>
      <c r="G49" s="393"/>
      <c r="H49" s="393"/>
      <c r="I49" s="393"/>
      <c r="J49" s="393"/>
      <c r="K49" s="393"/>
      <c r="L49" s="393"/>
      <c r="M49" s="393"/>
      <c r="N49" s="393" t="s">
        <v>288</v>
      </c>
      <c r="O49" s="393" t="s">
        <v>288</v>
      </c>
      <c r="P49" s="393" t="s">
        <v>288</v>
      </c>
      <c r="Q49" s="393" t="s">
        <v>288</v>
      </c>
      <c r="R49" s="393" t="s">
        <v>288</v>
      </c>
      <c r="S49" s="393" t="s">
        <v>288</v>
      </c>
      <c r="T49" s="393" t="s">
        <v>288</v>
      </c>
      <c r="U49" s="393" t="s">
        <v>288</v>
      </c>
      <c r="V49" s="393" t="s">
        <v>288</v>
      </c>
      <c r="W49" s="393" t="s">
        <v>288</v>
      </c>
      <c r="X49" s="393" t="s">
        <v>288</v>
      </c>
      <c r="Y49" s="393" t="s">
        <v>288</v>
      </c>
      <c r="Z49" s="393" t="s">
        <v>288</v>
      </c>
      <c r="AA49" s="393" t="s">
        <v>288</v>
      </c>
      <c r="AB49" s="393" t="s">
        <v>288</v>
      </c>
      <c r="AC49" s="393" t="s">
        <v>288</v>
      </c>
      <c r="AD49" s="393" t="s">
        <v>288</v>
      </c>
      <c r="AE49" s="398" t="s">
        <v>290</v>
      </c>
      <c r="AF49" s="393" t="s">
        <v>288</v>
      </c>
      <c r="AG49" s="393" t="s">
        <v>288</v>
      </c>
      <c r="AH49" s="393" t="s">
        <v>288</v>
      </c>
      <c r="AI49" s="393" t="s">
        <v>288</v>
      </c>
      <c r="AJ49" s="393" t="s">
        <v>288</v>
      </c>
      <c r="AK49" s="393" t="s">
        <v>288</v>
      </c>
      <c r="AL49" s="393" t="s">
        <v>288</v>
      </c>
      <c r="AM49" s="393" t="s">
        <v>288</v>
      </c>
      <c r="AN49" s="393" t="s">
        <v>288</v>
      </c>
      <c r="AO49" s="393" t="s">
        <v>288</v>
      </c>
      <c r="AP49" s="393" t="s">
        <v>288</v>
      </c>
      <c r="AQ49" s="393" t="s">
        <v>288</v>
      </c>
      <c r="AR49" s="393" t="s">
        <v>288</v>
      </c>
      <c r="AS49" s="393" t="s">
        <v>288</v>
      </c>
      <c r="AT49" s="393" t="s">
        <v>288</v>
      </c>
      <c r="AU49" s="393" t="s">
        <v>288</v>
      </c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4">
        <v>675</v>
      </c>
      <c r="BG49" s="679">
        <v>628</v>
      </c>
      <c r="BH49" s="679"/>
    </row>
    <row r="50" spans="2:60" ht="13.5">
      <c r="B50" s="678">
        <v>635</v>
      </c>
      <c r="C50" s="678"/>
      <c r="D50" s="678">
        <v>680</v>
      </c>
      <c r="E50" s="678"/>
      <c r="F50" s="393"/>
      <c r="G50" s="393"/>
      <c r="H50" s="393"/>
      <c r="I50" s="393"/>
      <c r="J50" s="393"/>
      <c r="K50" s="393"/>
      <c r="L50" s="393"/>
      <c r="M50" s="393"/>
      <c r="N50" s="393"/>
      <c r="O50" s="393" t="s">
        <v>288</v>
      </c>
      <c r="P50" s="393" t="s">
        <v>288</v>
      </c>
      <c r="Q50" s="393" t="s">
        <v>288</v>
      </c>
      <c r="R50" s="393" t="s">
        <v>288</v>
      </c>
      <c r="S50" s="393" t="s">
        <v>288</v>
      </c>
      <c r="T50" s="393" t="s">
        <v>288</v>
      </c>
      <c r="U50" s="393" t="s">
        <v>288</v>
      </c>
      <c r="V50" s="393" t="s">
        <v>288</v>
      </c>
      <c r="W50" s="393" t="s">
        <v>288</v>
      </c>
      <c r="X50" s="393" t="s">
        <v>288</v>
      </c>
      <c r="Y50" s="393" t="s">
        <v>288</v>
      </c>
      <c r="Z50" s="393" t="s">
        <v>288</v>
      </c>
      <c r="AA50" s="393" t="s">
        <v>288</v>
      </c>
      <c r="AB50" s="393" t="s">
        <v>288</v>
      </c>
      <c r="AC50" s="393" t="s">
        <v>288</v>
      </c>
      <c r="AD50" s="393" t="s">
        <v>288</v>
      </c>
      <c r="AE50" s="398" t="s">
        <v>289</v>
      </c>
      <c r="AF50" s="393" t="s">
        <v>288</v>
      </c>
      <c r="AG50" s="393" t="s">
        <v>288</v>
      </c>
      <c r="AH50" s="393" t="s">
        <v>288</v>
      </c>
      <c r="AI50" s="393" t="s">
        <v>288</v>
      </c>
      <c r="AJ50" s="393" t="s">
        <v>288</v>
      </c>
      <c r="AK50" s="393" t="s">
        <v>288</v>
      </c>
      <c r="AL50" s="393" t="s">
        <v>288</v>
      </c>
      <c r="AM50" s="393" t="s">
        <v>288</v>
      </c>
      <c r="AN50" s="393" t="s">
        <v>288</v>
      </c>
      <c r="AO50" s="393" t="s">
        <v>288</v>
      </c>
      <c r="AP50" s="393" t="s">
        <v>288</v>
      </c>
      <c r="AQ50" s="393" t="s">
        <v>288</v>
      </c>
      <c r="AR50" s="393" t="s">
        <v>288</v>
      </c>
      <c r="AS50" s="393" t="s">
        <v>288</v>
      </c>
      <c r="AT50" s="393" t="s">
        <v>288</v>
      </c>
      <c r="AU50" s="393" t="s">
        <v>288</v>
      </c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394">
        <v>616</v>
      </c>
      <c r="BG50" s="679">
        <v>654</v>
      </c>
      <c r="BH50" s="679"/>
    </row>
    <row r="51" spans="2:60" ht="2.1" customHeight="1"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67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</row>
    <row r="52" spans="2:60" ht="12.75" customHeight="1">
      <c r="F52" s="401"/>
      <c r="G52" s="401"/>
      <c r="H52" s="401"/>
      <c r="J52" s="682">
        <v>1600</v>
      </c>
      <c r="K52" s="682"/>
      <c r="L52" s="401"/>
      <c r="O52" s="682">
        <v>1200</v>
      </c>
      <c r="P52" s="682"/>
      <c r="T52" s="682">
        <v>800</v>
      </c>
      <c r="U52" s="682"/>
      <c r="Y52" s="682">
        <v>400</v>
      </c>
      <c r="Z52" s="682"/>
      <c r="AE52" s="402" t="s">
        <v>348</v>
      </c>
      <c r="AJ52" s="682">
        <v>400</v>
      </c>
      <c r="AK52" s="682"/>
      <c r="AO52" s="682">
        <v>800</v>
      </c>
      <c r="AP52" s="682"/>
      <c r="AQ52" s="401"/>
      <c r="AR52" s="401"/>
      <c r="AS52" s="401"/>
      <c r="AT52" s="682">
        <v>1200</v>
      </c>
      <c r="AU52" s="682"/>
      <c r="AY52" s="682">
        <v>1600</v>
      </c>
      <c r="AZ52" s="682"/>
      <c r="BB52" s="401"/>
      <c r="BC52" s="401"/>
      <c r="BD52" s="401"/>
      <c r="BE52" s="401"/>
      <c r="BF52" s="690" t="s">
        <v>287</v>
      </c>
      <c r="BG52" s="690"/>
      <c r="BH52" s="690"/>
    </row>
    <row r="53" spans="2:60" ht="12.2" customHeight="1">
      <c r="AD53" s="405" t="s">
        <v>350</v>
      </c>
      <c r="AE53" s="404" t="s">
        <v>349</v>
      </c>
      <c r="AF53" s="336" t="s">
        <v>351</v>
      </c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3"/>
      <c r="AU53" s="403"/>
      <c r="AV53" s="403"/>
      <c r="AW53" s="403"/>
      <c r="AX53" s="403"/>
      <c r="AY53" s="403"/>
      <c r="AZ53" s="686" t="s">
        <v>146</v>
      </c>
      <c r="BA53" s="686"/>
      <c r="BB53" s="686"/>
      <c r="BC53" s="686"/>
      <c r="BD53" s="686"/>
      <c r="BE53" s="686"/>
      <c r="BF53" s="686"/>
      <c r="BG53" s="686"/>
      <c r="BH53" s="686"/>
    </row>
    <row r="54" spans="2:60" ht="17.100000000000001" customHeight="1">
      <c r="BC54" s="333"/>
      <c r="BF54" s="688">
        <v>1</v>
      </c>
      <c r="BG54" s="688"/>
      <c r="BH54" s="331" t="s">
        <v>343</v>
      </c>
    </row>
  </sheetData>
  <mergeCells count="169"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</mergeCells>
  <phoneticPr fontId="1"/>
  <pageMargins left="0.7" right="0.7" top="0.75" bottom="0.75" header="0.3" footer="0.3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2017-12-06T07:28:18Z</cp:lastPrinted>
  <dcterms:created xsi:type="dcterms:W3CDTF">2017-03-13T12:15:57Z</dcterms:created>
  <dcterms:modified xsi:type="dcterms:W3CDTF">2017-12-06T07:41:08Z</dcterms:modified>
</cp:coreProperties>
</file>