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mc:AlternateContent xmlns:mc="http://schemas.openxmlformats.org/markup-compatibility/2006">
    <mc:Choice Requires="x15">
      <x15ac:absPath xmlns:x15ac="http://schemas.microsoft.com/office/spreadsheetml/2010/11/ac" url="\\10.160.129.51\fs\section\企-企画課\統計係\01_統計\03_統計うらそえ\令和３年版統計うらそえ\7_公式サイト掲載用データ\Excel形式\"/>
    </mc:Choice>
  </mc:AlternateContent>
  <xr:revisionPtr revIDLastSave="0" documentId="13_ncr:1_{77CBBD0E-5F58-4203-B07A-83D713AEA8CF}" xr6:coauthVersionLast="45" xr6:coauthVersionMax="45" xr10:uidLastSave="{00000000-0000-0000-0000-000000000000}"/>
  <bookViews>
    <workbookView xWindow="24795" yWindow="-4830" windowWidth="23385" windowHeight="14190" xr2:uid="{C9BD4E58-12CB-4454-8E0A-844FA1F30D4E}"/>
  </bookViews>
  <sheets>
    <sheet name="－55－" sheetId="1" r:id="rId1"/>
    <sheet name="－56－" sheetId="10" r:id="rId2"/>
    <sheet name="－57－" sheetId="11" r:id="rId3"/>
    <sheet name="－58－" sheetId="12" r:id="rId4"/>
    <sheet name="－59－" sheetId="13" r:id="rId5"/>
    <sheet name="－60－" sheetId="14" r:id="rId6"/>
    <sheet name="－61－" sheetId="15" r:id="rId7"/>
    <sheet name="－62－" sheetId="8" r:id="rId8"/>
    <sheet name="グラフ" sheetId="9" r:id="rId9"/>
  </sheets>
  <definedNames>
    <definedName name="_xlnm.Print_Area" localSheetId="0">'－55－'!$A$1:$K$26</definedName>
    <definedName name="_xlnm.Print_Area" localSheetId="1">'－56－'!$A$1:$L$31</definedName>
    <definedName name="_xlnm.Print_Area" localSheetId="3">'－58－'!$A$1:$H$42</definedName>
    <definedName name="_xlnm.Print_Area" localSheetId="4">'－59－'!$A$1:$I$21</definedName>
    <definedName name="_xlnm.Print_Area" localSheetId="5">'－60－'!$A$1:$L$43</definedName>
    <definedName name="_xlnm.Print_Area" localSheetId="6">'－61－'!$A$1:$G$45</definedName>
    <definedName name="_xlnm.Print_Area" localSheetId="7">'－62－'!$A$1:$I$30</definedName>
    <definedName name="_xlnm.Print_Area" localSheetId="8">グラフ!$A$1:$F$133</definedName>
  </definedNames>
  <calcPr calcId="191029" iterateDelta="1E-4"/>
</workbook>
</file>

<file path=xl/calcChain.xml><?xml version="1.0" encoding="utf-8"?>
<calcChain xmlns="http://schemas.openxmlformats.org/spreadsheetml/2006/main">
  <c r="H47" i="9" l="1"/>
  <c r="I47" i="9"/>
  <c r="J47" i="9" s="1"/>
  <c r="K71" i="9" l="1"/>
  <c r="I78" i="9"/>
  <c r="I87" i="9"/>
  <c r="I88" i="9"/>
  <c r="I83" i="9"/>
  <c r="I91" i="9"/>
  <c r="I90" i="9"/>
  <c r="I89" i="9"/>
  <c r="I86" i="9"/>
  <c r="I85" i="9"/>
  <c r="I84" i="9"/>
  <c r="I82" i="9"/>
  <c r="I81" i="9"/>
  <c r="I80" i="9"/>
  <c r="I79" i="9"/>
  <c r="J73" i="9"/>
  <c r="I42" i="9"/>
  <c r="I41" i="9"/>
  <c r="I43" i="9"/>
  <c r="I40" i="9"/>
  <c r="I44" i="9"/>
  <c r="I39" i="9"/>
  <c r="J35" i="9"/>
  <c r="K35" i="9"/>
  <c r="I33" i="9"/>
  <c r="K32" i="9"/>
  <c r="J32" i="9"/>
  <c r="I32" i="9"/>
  <c r="K33" i="9"/>
  <c r="J33" i="9"/>
  <c r="I92" i="9" l="1"/>
  <c r="J39" i="9"/>
  <c r="J42" i="9"/>
  <c r="J41" i="9"/>
  <c r="J44" i="9"/>
  <c r="J40" i="9"/>
  <c r="J43" i="9"/>
  <c r="K73" i="9"/>
  <c r="I73" i="9" l="1"/>
  <c r="J72" i="9"/>
  <c r="I72" i="9"/>
  <c r="I71" i="9"/>
  <c r="K34" i="9"/>
  <c r="J34" i="9"/>
  <c r="I34" i="9"/>
  <c r="L33" i="9"/>
  <c r="L32" i="9"/>
  <c r="L35" i="9" l="1"/>
  <c r="I35" i="9"/>
  <c r="L34" i="9"/>
  <c r="J71" i="9"/>
  <c r="K72" i="9"/>
  <c r="I116" i="9" l="1"/>
  <c r="I120" i="9"/>
  <c r="I119" i="9"/>
  <c r="I118" i="9"/>
  <c r="I117" i="9"/>
  <c r="I7" i="9"/>
  <c r="I13" i="9"/>
  <c r="I14" i="9"/>
  <c r="I16" i="9"/>
  <c r="I102" i="9"/>
  <c r="I103" i="9"/>
  <c r="I104" i="9"/>
  <c r="I105" i="9"/>
  <c r="I106" i="9"/>
  <c r="I107" i="9"/>
  <c r="I108" i="9"/>
  <c r="I109" i="9"/>
  <c r="I110" i="9"/>
  <c r="I111" i="9"/>
  <c r="I112" i="9"/>
  <c r="I113" i="9"/>
  <c r="I10" i="9" l="1"/>
  <c r="I15" i="9"/>
  <c r="I4" i="9"/>
  <c r="I11" i="9"/>
  <c r="I5" i="9"/>
  <c r="I6" i="9"/>
  <c r="I8" i="9"/>
  <c r="I12" i="9"/>
  <c r="I17" i="9"/>
  <c r="I121" i="9"/>
  <c r="J121" i="9" s="1"/>
  <c r="J74" i="9"/>
  <c r="I9" i="9"/>
  <c r="I74" i="9"/>
  <c r="J77" i="9" l="1"/>
  <c r="J91" i="9"/>
  <c r="J90" i="9"/>
  <c r="J119" i="9"/>
  <c r="J116" i="9"/>
  <c r="J120" i="9"/>
  <c r="J87" i="9"/>
  <c r="J80" i="9"/>
  <c r="J81" i="9"/>
  <c r="J85" i="9"/>
  <c r="J79" i="9"/>
  <c r="J118" i="9"/>
  <c r="J117" i="9"/>
  <c r="J86" i="9"/>
  <c r="J88" i="9"/>
  <c r="J82" i="9"/>
  <c r="J89" i="9"/>
  <c r="J78" i="9"/>
  <c r="J84" i="9"/>
  <c r="J83" i="9"/>
  <c r="K74" i="9"/>
  <c r="J92" i="9" l="1"/>
</calcChain>
</file>

<file path=xl/sharedStrings.xml><?xml version="1.0" encoding="utf-8"?>
<sst xmlns="http://schemas.openxmlformats.org/spreadsheetml/2006/main" count="519" uniqueCount="334">
  <si>
    <t>（単位：人、％）</t>
  </si>
  <si>
    <t>総数</t>
  </si>
  <si>
    <t>就業者</t>
  </si>
  <si>
    <t>通学者</t>
  </si>
  <si>
    <t>宜野湾市</t>
  </si>
  <si>
    <t>豊見城市</t>
  </si>
  <si>
    <t>うるま市</t>
  </si>
  <si>
    <t>宮古島市</t>
  </si>
  <si>
    <t>与那原町</t>
  </si>
  <si>
    <t>南風原町</t>
  </si>
  <si>
    <t>その他町村</t>
  </si>
  <si>
    <t>（単位：人）</t>
  </si>
  <si>
    <t>常住地による就業者数</t>
  </si>
  <si>
    <t>従業地による就業者数</t>
  </si>
  <si>
    <t>（単位：％）</t>
  </si>
  <si>
    <t>那覇市で従業／(B)</t>
  </si>
  <si>
    <t>(C)／(D)</t>
  </si>
  <si>
    <t>(E)／(D)</t>
  </si>
  <si>
    <t>那覇市に常住／(E)</t>
  </si>
  <si>
    <t>-</t>
  </si>
  <si>
    <t>年次</t>
  </si>
  <si>
    <t>本市への流入（Ａ）</t>
  </si>
  <si>
    <t>本市からの流出（Ｂ）</t>
  </si>
  <si>
    <t>嘉手納町</t>
  </si>
  <si>
    <t>北中城村</t>
  </si>
  <si>
    <t>(単位：人）</t>
  </si>
  <si>
    <t>(Ａ)</t>
  </si>
  <si>
    <t>(Ｂ)</t>
  </si>
  <si>
    <t>(Ｃ)</t>
  </si>
  <si>
    <t>(Ｄ)</t>
  </si>
  <si>
    <t>(Ｅ)</t>
  </si>
  <si>
    <t>(Ｆ)</t>
  </si>
  <si>
    <t>移動率</t>
  </si>
  <si>
    <t>(D)/(A)×100</t>
  </si>
  <si>
    <t>15歳～19歳</t>
  </si>
  <si>
    <t>20～24</t>
  </si>
  <si>
    <t>25～29</t>
  </si>
  <si>
    <t>30～34</t>
  </si>
  <si>
    <t>35～39</t>
  </si>
  <si>
    <t>40～44</t>
  </si>
  <si>
    <t>45～49</t>
  </si>
  <si>
    <t>50～54</t>
  </si>
  <si>
    <t>55～59</t>
  </si>
  <si>
    <t>60～64</t>
  </si>
  <si>
    <t>65～69</t>
  </si>
  <si>
    <t>70～74</t>
  </si>
  <si>
    <t>75～79</t>
  </si>
  <si>
    <t>80～84</t>
  </si>
  <si>
    <t>85歳以上</t>
  </si>
  <si>
    <t>(単位：人、％）</t>
  </si>
  <si>
    <t>非労働力
人口</t>
  </si>
  <si>
    <t>労働力率</t>
  </si>
  <si>
    <t>完全失業者</t>
  </si>
  <si>
    <t>（Ａ）</t>
  </si>
  <si>
    <t>（Ｂ）</t>
  </si>
  <si>
    <t>（Ｃ）</t>
  </si>
  <si>
    <t>(B)/(A)×100</t>
  </si>
  <si>
    <t>(C)/(B)×100</t>
  </si>
  <si>
    <t>就　業　者</t>
  </si>
  <si>
    <t>男</t>
  </si>
  <si>
    <t>女</t>
  </si>
  <si>
    <t>産業別の就労者数</t>
  </si>
  <si>
    <t>（45）従業上の地位別就業者数（各年共10月１日現在）</t>
  </si>
  <si>
    <t>区分</t>
  </si>
  <si>
    <t>雇用者</t>
  </si>
  <si>
    <t>役員</t>
  </si>
  <si>
    <t>自営業主</t>
  </si>
  <si>
    <t>家族従業者</t>
  </si>
  <si>
    <t>うち男</t>
  </si>
  <si>
    <t>第１次産業</t>
  </si>
  <si>
    <t>第２次産業</t>
  </si>
  <si>
    <t>第３次産業</t>
  </si>
  <si>
    <t>金融・保険業</t>
  </si>
  <si>
    <t>分類不能の産業</t>
  </si>
  <si>
    <t>電気・ガス・熱供給・水道業</t>
  </si>
  <si>
    <t>（他に分類されないもの）</t>
  </si>
  <si>
    <t>諸機関労務協約</t>
  </si>
  <si>
    <t>船員契約</t>
  </si>
  <si>
    <t>ＯＷＥＸ</t>
  </si>
  <si>
    <t>基本労務契約</t>
  </si>
  <si>
    <t xml:space="preserve">         （16）市町村別、常住地及び従業・通学地による15歳以上就業者・通学者比率（Ｐ55参照）　　　　　　　　　　　　　　　　　　　　　　　　　　　　　　　　　　　　　　 　　</t>
  </si>
  <si>
    <t>(データ不明）</t>
  </si>
  <si>
    <t>就業者・通学者</t>
    <phoneticPr fontId="8"/>
  </si>
  <si>
    <t>就業者の流出入</t>
    <rPh sb="0" eb="3">
      <t>シュウギョウシャ</t>
    </rPh>
    <phoneticPr fontId="8"/>
  </si>
  <si>
    <t>（単位：人、％）</t>
    <rPh sb="1" eb="3">
      <t>タンイ</t>
    </rPh>
    <rPh sb="4" eb="5">
      <t>ヒト</t>
    </rPh>
    <phoneticPr fontId="8"/>
  </si>
  <si>
    <t>市町村別</t>
    <rPh sb="0" eb="3">
      <t>シチョウソン</t>
    </rPh>
    <rPh sb="3" eb="4">
      <t>ベツ</t>
    </rPh>
    <phoneticPr fontId="8"/>
  </si>
  <si>
    <t>当地に常住（Ａ）</t>
    <rPh sb="0" eb="2">
      <t>トウチ</t>
    </rPh>
    <rPh sb="3" eb="5">
      <t>ジョウジュウ</t>
    </rPh>
    <phoneticPr fontId="8"/>
  </si>
  <si>
    <t>当地で従業・通学（Ｂ）</t>
    <rPh sb="0" eb="2">
      <t>トウチ</t>
    </rPh>
    <rPh sb="3" eb="5">
      <t>ジュウギョウ</t>
    </rPh>
    <rPh sb="6" eb="8">
      <t>ツウガク</t>
    </rPh>
    <phoneticPr fontId="8"/>
  </si>
  <si>
    <t>流動人口（Ｂ－Ａ）＝Ｃ</t>
    <rPh sb="0" eb="2">
      <t>リュウドウ</t>
    </rPh>
    <rPh sb="2" eb="4">
      <t>ジンコウ</t>
    </rPh>
    <phoneticPr fontId="8"/>
  </si>
  <si>
    <t>総数</t>
    <phoneticPr fontId="8"/>
  </si>
  <si>
    <t>就業者</t>
    <phoneticPr fontId="8"/>
  </si>
  <si>
    <t>那覇市</t>
    <rPh sb="0" eb="3">
      <t>ナハシ</t>
    </rPh>
    <phoneticPr fontId="8"/>
  </si>
  <si>
    <t>宜野湾市</t>
    <rPh sb="0" eb="4">
      <t>ギノワンシ</t>
    </rPh>
    <phoneticPr fontId="8"/>
  </si>
  <si>
    <t>石垣市</t>
    <rPh sb="0" eb="3">
      <t>イシガキシ</t>
    </rPh>
    <phoneticPr fontId="8"/>
  </si>
  <si>
    <t>浦添市</t>
    <rPh sb="0" eb="3">
      <t>ウラソエシ</t>
    </rPh>
    <phoneticPr fontId="8"/>
  </si>
  <si>
    <t>名護市</t>
    <rPh sb="0" eb="3">
      <t>ナゴシ</t>
    </rPh>
    <phoneticPr fontId="8"/>
  </si>
  <si>
    <t>糸満市</t>
    <rPh sb="0" eb="3">
      <t>イトマンシ</t>
    </rPh>
    <phoneticPr fontId="8"/>
  </si>
  <si>
    <t>沖縄市</t>
    <rPh sb="0" eb="3">
      <t>オキナワシ</t>
    </rPh>
    <phoneticPr fontId="8"/>
  </si>
  <si>
    <t>豊見城市</t>
    <rPh sb="0" eb="3">
      <t>トミグスク</t>
    </rPh>
    <rPh sb="3" eb="4">
      <t>シ</t>
    </rPh>
    <phoneticPr fontId="8"/>
  </si>
  <si>
    <t>うるま市</t>
    <rPh sb="3" eb="4">
      <t>シ</t>
    </rPh>
    <phoneticPr fontId="8"/>
  </si>
  <si>
    <t>宮古島市</t>
    <rPh sb="0" eb="3">
      <t>ミヤコジマ</t>
    </rPh>
    <rPh sb="3" eb="4">
      <t>シ</t>
    </rPh>
    <phoneticPr fontId="8"/>
  </si>
  <si>
    <t>西原町</t>
    <rPh sb="0" eb="3">
      <t>ニシハラチョウ</t>
    </rPh>
    <phoneticPr fontId="8"/>
  </si>
  <si>
    <t>与那原町</t>
    <rPh sb="0" eb="4">
      <t>ヨナバルチョウ</t>
    </rPh>
    <phoneticPr fontId="8"/>
  </si>
  <si>
    <t>南風原町</t>
    <rPh sb="0" eb="4">
      <t>ハエバルチョウ</t>
    </rPh>
    <phoneticPr fontId="8"/>
  </si>
  <si>
    <t>南風原町</t>
    <rPh sb="0" eb="3">
      <t>ハエバル</t>
    </rPh>
    <rPh sb="3" eb="4">
      <t>チョウ</t>
    </rPh>
    <phoneticPr fontId="8"/>
  </si>
  <si>
    <t>与那原町</t>
    <rPh sb="0" eb="3">
      <t>ヨナバル</t>
    </rPh>
    <rPh sb="3" eb="4">
      <t>マチ</t>
    </rPh>
    <phoneticPr fontId="8"/>
  </si>
  <si>
    <t>西原町</t>
    <rPh sb="0" eb="2">
      <t>ニシハラ</t>
    </rPh>
    <rPh sb="2" eb="3">
      <t>チョウ</t>
    </rPh>
    <phoneticPr fontId="8"/>
  </si>
  <si>
    <t>豊見城市</t>
    <rPh sb="0" eb="3">
      <t>トミシロ</t>
    </rPh>
    <rPh sb="3" eb="4">
      <t>シ</t>
    </rPh>
    <phoneticPr fontId="8"/>
  </si>
  <si>
    <t>沖縄市</t>
    <rPh sb="0" eb="2">
      <t>オキナワ</t>
    </rPh>
    <rPh sb="2" eb="3">
      <t>シ</t>
    </rPh>
    <phoneticPr fontId="8"/>
  </si>
  <si>
    <t>名護市</t>
    <rPh sb="0" eb="2">
      <t>ナゴ</t>
    </rPh>
    <rPh sb="2" eb="3">
      <t>シ</t>
    </rPh>
    <phoneticPr fontId="8"/>
  </si>
  <si>
    <t>浦添市</t>
    <rPh sb="0" eb="2">
      <t>ウラソエ</t>
    </rPh>
    <rPh sb="2" eb="3">
      <t>シ</t>
    </rPh>
    <phoneticPr fontId="8"/>
  </si>
  <si>
    <t>石垣市</t>
    <rPh sb="0" eb="2">
      <t>イシガキ</t>
    </rPh>
    <rPh sb="2" eb="3">
      <t>シ</t>
    </rPh>
    <phoneticPr fontId="8"/>
  </si>
  <si>
    <t>宜野湾市</t>
    <rPh sb="0" eb="3">
      <t>ギノワン</t>
    </rPh>
    <rPh sb="3" eb="4">
      <t>シ</t>
    </rPh>
    <phoneticPr fontId="8"/>
  </si>
  <si>
    <t>区　　分</t>
    <phoneticPr fontId="8"/>
  </si>
  <si>
    <t>非労働力人口</t>
    <rPh sb="0" eb="1">
      <t>ヒ</t>
    </rPh>
    <rPh sb="1" eb="4">
      <t>ロウドウリョク</t>
    </rPh>
    <rPh sb="4" eb="6">
      <t>ジンコウ</t>
    </rPh>
    <phoneticPr fontId="8"/>
  </si>
  <si>
    <t>失　業　率</t>
    <rPh sb="0" eb="1">
      <t>シツ</t>
    </rPh>
    <rPh sb="2" eb="3">
      <t>ギョウ</t>
    </rPh>
    <rPh sb="4" eb="5">
      <t>リツ</t>
    </rPh>
    <phoneticPr fontId="8"/>
  </si>
  <si>
    <t>男就業者</t>
    <rPh sb="0" eb="1">
      <t>オトコ</t>
    </rPh>
    <phoneticPr fontId="7"/>
  </si>
  <si>
    <t>男完全失業者</t>
    <rPh sb="0" eb="1">
      <t>オトコ</t>
    </rPh>
    <phoneticPr fontId="7"/>
  </si>
  <si>
    <t>男非労働力人口</t>
    <rPh sb="0" eb="1">
      <t>オトコ</t>
    </rPh>
    <rPh sb="1" eb="2">
      <t>ヒ</t>
    </rPh>
    <rPh sb="2" eb="5">
      <t>ロウドウリョク</t>
    </rPh>
    <rPh sb="5" eb="7">
      <t>ジンコウ</t>
    </rPh>
    <phoneticPr fontId="8"/>
  </si>
  <si>
    <t>女非労働力人口</t>
    <rPh sb="0" eb="1">
      <t>オンナ</t>
    </rPh>
    <rPh sb="1" eb="2">
      <t>ヒ</t>
    </rPh>
    <rPh sb="2" eb="5">
      <t>ロウドウリョク</t>
    </rPh>
    <rPh sb="5" eb="7">
      <t>ジンコウ</t>
    </rPh>
    <phoneticPr fontId="7"/>
  </si>
  <si>
    <t>女完全失業者</t>
    <rPh sb="0" eb="1">
      <t>オンナ</t>
    </rPh>
    <phoneticPr fontId="7"/>
  </si>
  <si>
    <t>女就業者</t>
    <rPh sb="0" eb="1">
      <t>オンナ</t>
    </rPh>
    <rPh sb="1" eb="4">
      <t>シュウギョウシャ</t>
    </rPh>
    <phoneticPr fontId="8"/>
  </si>
  <si>
    <t>農林漁業</t>
    <rPh sb="0" eb="2">
      <t>ノウリン</t>
    </rPh>
    <rPh sb="2" eb="3">
      <t>ギョ</t>
    </rPh>
    <rPh sb="3" eb="4">
      <t>ギョウ</t>
    </rPh>
    <phoneticPr fontId="8"/>
  </si>
  <si>
    <t>鉱業</t>
    <rPh sb="0" eb="2">
      <t>コウギョウ</t>
    </rPh>
    <phoneticPr fontId="8"/>
  </si>
  <si>
    <t>建設業</t>
    <rPh sb="0" eb="3">
      <t>ケンセツギョウ</t>
    </rPh>
    <phoneticPr fontId="8"/>
  </si>
  <si>
    <t>第１次産業</t>
    <rPh sb="0" eb="1">
      <t>ダイ</t>
    </rPh>
    <rPh sb="2" eb="3">
      <t>ジ</t>
    </rPh>
    <rPh sb="3" eb="5">
      <t>サンギョウ</t>
    </rPh>
    <phoneticPr fontId="8"/>
  </si>
  <si>
    <t>製造業</t>
    <rPh sb="0" eb="3">
      <t>セイゾウギョウ</t>
    </rPh>
    <phoneticPr fontId="8"/>
  </si>
  <si>
    <t>第２次産業</t>
    <rPh sb="0" eb="1">
      <t>ダイ</t>
    </rPh>
    <rPh sb="2" eb="3">
      <t>ジ</t>
    </rPh>
    <rPh sb="3" eb="5">
      <t>サンギョウ</t>
    </rPh>
    <phoneticPr fontId="8"/>
  </si>
  <si>
    <t>電気・ガス・水道業</t>
    <rPh sb="0" eb="2">
      <t>デンキ</t>
    </rPh>
    <rPh sb="6" eb="9">
      <t>スイドウギョウ</t>
    </rPh>
    <phoneticPr fontId="8"/>
  </si>
  <si>
    <t>第３次産業</t>
    <rPh sb="0" eb="1">
      <t>ダイ</t>
    </rPh>
    <rPh sb="2" eb="3">
      <t>ジ</t>
    </rPh>
    <rPh sb="3" eb="5">
      <t>サンギョウ</t>
    </rPh>
    <phoneticPr fontId="8"/>
  </si>
  <si>
    <t>運輸・通信業</t>
    <rPh sb="0" eb="2">
      <t>ウンユ</t>
    </rPh>
    <rPh sb="3" eb="5">
      <t>ツウシン</t>
    </rPh>
    <rPh sb="5" eb="6">
      <t>ギョウ</t>
    </rPh>
    <phoneticPr fontId="8"/>
  </si>
  <si>
    <t>金融・保険業</t>
    <rPh sb="0" eb="2">
      <t>キンユウ</t>
    </rPh>
    <rPh sb="3" eb="5">
      <t>ホケン</t>
    </rPh>
    <rPh sb="5" eb="6">
      <t>ギョウ</t>
    </rPh>
    <phoneticPr fontId="8"/>
  </si>
  <si>
    <t>不動産業</t>
    <rPh sb="0" eb="3">
      <t>フドウサン</t>
    </rPh>
    <rPh sb="3" eb="4">
      <t>ギョウ</t>
    </rPh>
    <phoneticPr fontId="8"/>
  </si>
  <si>
    <t>サービス業</t>
    <rPh sb="4" eb="5">
      <t>ギョウ</t>
    </rPh>
    <phoneticPr fontId="8"/>
  </si>
  <si>
    <t>公務</t>
    <rPh sb="0" eb="2">
      <t>コウム</t>
    </rPh>
    <phoneticPr fontId="8"/>
  </si>
  <si>
    <t>分類不能の産業</t>
    <rPh sb="0" eb="2">
      <t>ブンルイ</t>
    </rPh>
    <rPh sb="2" eb="4">
      <t>フノウ</t>
    </rPh>
    <rPh sb="5" eb="7">
      <t>サンギョウ</t>
    </rPh>
    <phoneticPr fontId="8"/>
  </si>
  <si>
    <t>陸軍</t>
    <rPh sb="0" eb="2">
      <t>リクグン</t>
    </rPh>
    <phoneticPr fontId="7"/>
  </si>
  <si>
    <t>海軍</t>
    <rPh sb="0" eb="2">
      <t>カイグン</t>
    </rPh>
    <phoneticPr fontId="7"/>
  </si>
  <si>
    <t>那覇市</t>
    <phoneticPr fontId="8"/>
  </si>
  <si>
    <t>海兵隊</t>
    <rPh sb="0" eb="3">
      <t>カイヘイタイ</t>
    </rPh>
    <phoneticPr fontId="7"/>
  </si>
  <si>
    <t>ＯＷＥＸ</t>
    <phoneticPr fontId="7"/>
  </si>
  <si>
    <t>浦添市</t>
    <phoneticPr fontId="8"/>
  </si>
  <si>
    <t>名護市</t>
    <phoneticPr fontId="8"/>
  </si>
  <si>
    <t>糸満市</t>
    <phoneticPr fontId="8"/>
  </si>
  <si>
    <t>沖縄市</t>
    <phoneticPr fontId="8"/>
  </si>
  <si>
    <t>西原町</t>
    <rPh sb="0" eb="3">
      <t>ニシハラチョウ</t>
    </rPh>
    <phoneticPr fontId="7"/>
  </si>
  <si>
    <t>豊見城市</t>
    <rPh sb="0" eb="1">
      <t>ユタ</t>
    </rPh>
    <rPh sb="1" eb="2">
      <t>ミ</t>
    </rPh>
    <rPh sb="2" eb="3">
      <t>シロ</t>
    </rPh>
    <phoneticPr fontId="8"/>
  </si>
  <si>
    <t>与那原町</t>
    <rPh sb="0" eb="3">
      <t>ヨナバル</t>
    </rPh>
    <rPh sb="3" eb="4">
      <t>チョウ</t>
    </rPh>
    <phoneticPr fontId="7"/>
  </si>
  <si>
    <t>南風原町</t>
    <rPh sb="0" eb="4">
      <t>ハエバルチョウ</t>
    </rPh>
    <phoneticPr fontId="7"/>
  </si>
  <si>
    <t xml:space="preserve">   （21）市別駐留軍従業員数（Ｐ62参照）　       </t>
    <phoneticPr fontId="7"/>
  </si>
  <si>
    <t>浦添市</t>
    <phoneticPr fontId="7"/>
  </si>
  <si>
    <t>西原町</t>
    <phoneticPr fontId="7"/>
  </si>
  <si>
    <t>（17）</t>
    <phoneticPr fontId="7"/>
  </si>
  <si>
    <t>（18）</t>
    <phoneticPr fontId="7"/>
  </si>
  <si>
    <t>（16）</t>
    <phoneticPr fontId="7"/>
  </si>
  <si>
    <t>（17）15歳以上男女別労働力状態（Ｐ59参照）   　　　</t>
    <phoneticPr fontId="7"/>
  </si>
  <si>
    <t xml:space="preserve">  （18）15歳以上労働力人口の推移（Ｐ59参照）</t>
    <phoneticPr fontId="7"/>
  </si>
  <si>
    <t>　　（22）軍別駐留軍従業員数の構成（Ｐ62参照）</t>
    <phoneticPr fontId="7"/>
  </si>
  <si>
    <t>（22）</t>
    <phoneticPr fontId="7"/>
  </si>
  <si>
    <t>完全失業率</t>
    <rPh sb="0" eb="2">
      <t>カンゼン</t>
    </rPh>
    <phoneticPr fontId="7"/>
  </si>
  <si>
    <t>情報通信・運輸業</t>
    <rPh sb="0" eb="2">
      <t>ジョウホウ</t>
    </rPh>
    <rPh sb="2" eb="4">
      <t>ツウシン</t>
    </rPh>
    <rPh sb="5" eb="7">
      <t>ウンユ</t>
    </rPh>
    <phoneticPr fontId="7"/>
  </si>
  <si>
    <t>卸売・小売業</t>
    <rPh sb="0" eb="2">
      <t>オロシウ</t>
    </rPh>
    <rPh sb="3" eb="5">
      <t>コウリ</t>
    </rPh>
    <rPh sb="5" eb="6">
      <t>ギョウ</t>
    </rPh>
    <phoneticPr fontId="7"/>
  </si>
  <si>
    <t>宿泊・飲食業</t>
    <rPh sb="0" eb="2">
      <t>シュクハク</t>
    </rPh>
    <rPh sb="3" eb="5">
      <t>インショク</t>
    </rPh>
    <rPh sb="5" eb="6">
      <t>ギョウ</t>
    </rPh>
    <phoneticPr fontId="7"/>
  </si>
  <si>
    <t>医療・福祉</t>
    <rPh sb="0" eb="2">
      <t>イリョウ</t>
    </rPh>
    <rPh sb="3" eb="5">
      <t>フクシ</t>
    </rPh>
    <phoneticPr fontId="7"/>
  </si>
  <si>
    <t>教育・学習支援</t>
    <rPh sb="0" eb="2">
      <t>キョウイク</t>
    </rPh>
    <rPh sb="3" eb="5">
      <t>ガクシュウ</t>
    </rPh>
    <rPh sb="5" eb="7">
      <t>シエン</t>
    </rPh>
    <phoneticPr fontId="7"/>
  </si>
  <si>
    <t>情報通信業</t>
    <rPh sb="0" eb="2">
      <t>ジョウホウ</t>
    </rPh>
    <rPh sb="2" eb="4">
      <t>ツウシン</t>
    </rPh>
    <rPh sb="4" eb="5">
      <t>ギョウ</t>
    </rPh>
    <phoneticPr fontId="7"/>
  </si>
  <si>
    <t>運輸・郵便業</t>
    <rPh sb="3" eb="5">
      <t>ユウビン</t>
    </rPh>
    <phoneticPr fontId="7"/>
  </si>
  <si>
    <t>卸売・小売業</t>
    <rPh sb="0" eb="1">
      <t>オロシ</t>
    </rPh>
    <rPh sb="1" eb="2">
      <t>ウ</t>
    </rPh>
    <rPh sb="3" eb="5">
      <t>コウリ</t>
    </rPh>
    <rPh sb="5" eb="6">
      <t>ギョウ</t>
    </rPh>
    <phoneticPr fontId="7"/>
  </si>
  <si>
    <t>南城市</t>
    <rPh sb="0" eb="3">
      <t>ナンジョウシ</t>
    </rPh>
    <phoneticPr fontId="8"/>
  </si>
  <si>
    <t>（20）産業（大分類）別就業者数の構成（Ｐ60参照）</t>
  </si>
  <si>
    <t xml:space="preserve">（19）産業別就業者数の推移（Ｐ60参照）      </t>
    <phoneticPr fontId="7"/>
  </si>
  <si>
    <t>空軍</t>
    <rPh sb="0" eb="2">
      <t>クウグン</t>
    </rPh>
    <phoneticPr fontId="7"/>
  </si>
  <si>
    <t>宿泊・飲食業</t>
    <rPh sb="0" eb="2">
      <t>シュクハク</t>
    </rPh>
    <rPh sb="3" eb="5">
      <t>インショク</t>
    </rPh>
    <rPh sb="5" eb="6">
      <t>ギョウ</t>
    </rPh>
    <phoneticPr fontId="8"/>
  </si>
  <si>
    <t>卸売・小売業</t>
    <rPh sb="0" eb="2">
      <t>オロシウリ</t>
    </rPh>
    <rPh sb="3" eb="6">
      <t>コウリギョウ</t>
    </rPh>
    <phoneticPr fontId="7"/>
  </si>
  <si>
    <t>計</t>
    <rPh sb="0" eb="1">
      <t>ケイ</t>
    </rPh>
    <phoneticPr fontId="7"/>
  </si>
  <si>
    <t>総数</t>
    <rPh sb="0" eb="2">
      <t>ソウスウ</t>
    </rPh>
    <phoneticPr fontId="7"/>
  </si>
  <si>
    <t>総数</t>
    <phoneticPr fontId="8"/>
  </si>
  <si>
    <t>就業者</t>
    <phoneticPr fontId="8"/>
  </si>
  <si>
    <t>那覇市</t>
    <phoneticPr fontId="7"/>
  </si>
  <si>
    <t>那覇市周辺
市町村別</t>
    <phoneticPr fontId="7"/>
  </si>
  <si>
    <t>-</t>
    <phoneticPr fontId="7"/>
  </si>
  <si>
    <t>（Ｂ）</t>
    <phoneticPr fontId="7"/>
  </si>
  <si>
    <t>漁業</t>
    <phoneticPr fontId="7"/>
  </si>
  <si>
    <t>電気・ガス・水道業</t>
    <phoneticPr fontId="7"/>
  </si>
  <si>
    <t>サービス業</t>
    <phoneticPr fontId="7"/>
  </si>
  <si>
    <t>諸機関
労務協約</t>
    <phoneticPr fontId="7"/>
  </si>
  <si>
    <t>基本
労務契約</t>
    <phoneticPr fontId="7"/>
  </si>
  <si>
    <t>(C)／(A)</t>
  </si>
  <si>
    <t>(B)／(A)</t>
  </si>
  <si>
    <t>平成22年</t>
  </si>
  <si>
    <t>その他の市町村</t>
    <phoneticPr fontId="7"/>
  </si>
  <si>
    <t>（平成27年国勢調査）</t>
    <phoneticPr fontId="7"/>
  </si>
  <si>
    <t>常住地による就業者数</t>
    <phoneticPr fontId="7"/>
  </si>
  <si>
    <t>（Ａ）</t>
    <phoneticPr fontId="7"/>
  </si>
  <si>
    <r>
      <t>(B)/(</t>
    </r>
    <r>
      <rPr>
        <sz val="11"/>
        <rFont val="ＭＳ 明朝"/>
        <family val="1"/>
        <charset val="128"/>
      </rPr>
      <t>A</t>
    </r>
    <r>
      <rPr>
        <sz val="10"/>
        <rFont val="ＭＳ 明朝"/>
        <family val="1"/>
        <charset val="128"/>
      </rPr>
      <t>)×100</t>
    </r>
    <phoneticPr fontId="7"/>
  </si>
  <si>
    <t>農業</t>
    <phoneticPr fontId="7"/>
  </si>
  <si>
    <t>林業</t>
    <phoneticPr fontId="7"/>
  </si>
  <si>
    <t>鉱業</t>
    <phoneticPr fontId="7"/>
  </si>
  <si>
    <t>建設業</t>
    <phoneticPr fontId="7"/>
  </si>
  <si>
    <t>製造業</t>
    <phoneticPr fontId="7"/>
  </si>
  <si>
    <t>金融・保険業</t>
    <phoneticPr fontId="7"/>
  </si>
  <si>
    <t>不動産業</t>
    <phoneticPr fontId="7"/>
  </si>
  <si>
    <t>平成29年</t>
  </si>
  <si>
    <t>平成30年</t>
  </si>
  <si>
    <t>その他の市町村</t>
    <rPh sb="2" eb="3">
      <t>タ</t>
    </rPh>
    <rPh sb="4" eb="5">
      <t>シ</t>
    </rPh>
    <rPh sb="5" eb="7">
      <t>チョウソン</t>
    </rPh>
    <phoneticPr fontId="7"/>
  </si>
  <si>
    <t>27年</t>
    <rPh sb="2" eb="3">
      <t>ネン</t>
    </rPh>
    <phoneticPr fontId="7"/>
  </si>
  <si>
    <t>平成17年</t>
    <rPh sb="0" eb="2">
      <t>ヘイセイ</t>
    </rPh>
    <phoneticPr fontId="8"/>
  </si>
  <si>
    <t>22年</t>
    <phoneticPr fontId="8"/>
  </si>
  <si>
    <t>(21)</t>
    <phoneticPr fontId="7"/>
  </si>
  <si>
    <t>資料：国勢調査</t>
    <phoneticPr fontId="7"/>
  </si>
  <si>
    <t>平成31年</t>
  </si>
  <si>
    <t>令和2年</t>
    <rPh sb="0" eb="2">
      <t>レイワ</t>
    </rPh>
    <rPh sb="3" eb="4">
      <t>ネン</t>
    </rPh>
    <phoneticPr fontId="7"/>
  </si>
  <si>
    <t>27年</t>
    <phoneticPr fontId="7"/>
  </si>
  <si>
    <t>Ⅲ　　労　働　力</t>
  </si>
  <si>
    <t>令和３年</t>
    <rPh sb="0" eb="2">
      <t>レイワ</t>
    </rPh>
    <rPh sb="3" eb="4">
      <t>ネン</t>
    </rPh>
    <phoneticPr fontId="7"/>
  </si>
  <si>
    <t>資料：平成27年国勢調査</t>
    <phoneticPr fontId="8"/>
  </si>
  <si>
    <t>（38）那覇市周辺市町村の常住地・従業地別就業者数（平成27年10月１日現在）</t>
    <phoneticPr fontId="7"/>
  </si>
  <si>
    <t>資料：平成27年国勢調査</t>
    <phoneticPr fontId="7"/>
  </si>
  <si>
    <t>（39）那覇市周辺市町村の常住地・従業地別労働力率（平成27年10月１日現在）</t>
    <phoneticPr fontId="7"/>
  </si>
  <si>
    <t>平成17年</t>
  </si>
  <si>
    <t>平成27年</t>
    <phoneticPr fontId="7"/>
  </si>
  <si>
    <t>平成17年</t>
    <phoneticPr fontId="7"/>
  </si>
  <si>
    <t>平成22年</t>
    <phoneticPr fontId="7"/>
  </si>
  <si>
    <t>資料：平成27年国勢調査</t>
    <rPh sb="3" eb="5">
      <t>ヘイセイ</t>
    </rPh>
    <rPh sb="7" eb="8">
      <t>ネン</t>
    </rPh>
    <phoneticPr fontId="7"/>
  </si>
  <si>
    <t>労働力</t>
    <phoneticPr fontId="7"/>
  </si>
  <si>
    <t>（37）常住地及び従業・通学地による15歳以上就業者・通学者数（平成27年10月１日現在）</t>
    <phoneticPr fontId="8"/>
  </si>
  <si>
    <t>（40）昼夜間人口と流出入人口（各年共10月１日現在）</t>
    <phoneticPr fontId="7"/>
  </si>
  <si>
    <t>（41）15歳以上流動人口（平成27年10月１日現在）</t>
    <phoneticPr fontId="7"/>
  </si>
  <si>
    <t>（42）年齢別、常住地・従業地別15歳以上の就業者数（平成27年10月１日現在）</t>
    <phoneticPr fontId="7"/>
  </si>
  <si>
    <t>（43）15歳以上市町村別労働力状態（平成27年10月１日現在）</t>
    <phoneticPr fontId="7"/>
  </si>
  <si>
    <t>（44）浦添市の15歳以上男女別労働力状態（各年共10月１日現在）</t>
    <rPh sb="4" eb="7">
      <t>ウラソエシ</t>
    </rPh>
    <phoneticPr fontId="7"/>
  </si>
  <si>
    <t>（46）産業別就業者数の推移（各年10月１日現在）</t>
    <phoneticPr fontId="7"/>
  </si>
  <si>
    <t>（47）産業（大分類）別、従業上の地位別就業者</t>
    <phoneticPr fontId="7"/>
  </si>
  <si>
    <t>（48）市町村別駐留軍従業員数の推移（各年共３月末現在）</t>
    <phoneticPr fontId="7"/>
  </si>
  <si>
    <t>（49）沖縄県の軍別、契約別駐留軍従業員数の推移（各年共３月末現在）</t>
    <phoneticPr fontId="7"/>
  </si>
  <si>
    <t>平成12年</t>
    <rPh sb="0" eb="2">
      <t>ヘイセイ</t>
    </rPh>
    <phoneticPr fontId="7"/>
  </si>
  <si>
    <t>17年</t>
    <phoneticPr fontId="7"/>
  </si>
  <si>
    <t>22年</t>
    <rPh sb="2" eb="3">
      <t>ネン</t>
    </rPh>
    <phoneticPr fontId="7"/>
  </si>
  <si>
    <t>Ⅲ労働力</t>
    <rPh sb="1" eb="2">
      <t>ロウ</t>
    </rPh>
    <rPh sb="2" eb="3">
      <t>ドウ</t>
    </rPh>
    <rPh sb="3" eb="4">
      <t>チカラ</t>
    </rPh>
    <phoneticPr fontId="8"/>
  </si>
  <si>
    <t>平成27年における沖縄県の就業者・通学者を那覇市周辺市町村でみると、昼間は那覇市に通勤・通学し、夜間にはそれぞれの居住地に帰る傾向があり、本市や西原町を除く周辺市町村が那覇市のベッドタウンとして広がりをみせていることがわかる。</t>
  </si>
  <si>
    <t>平成27年における本市の就業者をみると、全就業者の42.4％が市内に居住する就業者で残りが他市町村からの就業者である。その内、那覇市から35.0％、宜野湾市から19.6％となっている。一方、本市に居住する全就業者の41.3％は市内に職をもち、残りは市外へと通勤している。そのうち、56.3％が那覇市に通勤している。</t>
  </si>
  <si>
    <t>南城市</t>
    <rPh sb="0" eb="1">
      <t>ミナミ</t>
    </rPh>
    <rPh sb="1" eb="2">
      <t>シロ</t>
    </rPh>
    <rPh sb="2" eb="3">
      <t>シ</t>
    </rPh>
    <phoneticPr fontId="7"/>
  </si>
  <si>
    <t>(B)/(A)×100</t>
    <phoneticPr fontId="8"/>
  </si>
  <si>
    <t>総数(Ｂ)+(Ｃ)=(Ａ)</t>
    <phoneticPr fontId="7"/>
  </si>
  <si>
    <t>他市区町村で従業(Ｂ)</t>
    <phoneticPr fontId="7"/>
  </si>
  <si>
    <t>自市区町村で従業(Ｃ)</t>
    <phoneticPr fontId="7"/>
  </si>
  <si>
    <t>当地で従業(Ｅ)+(Ｃ)=(Ｄ)</t>
    <phoneticPr fontId="7"/>
  </si>
  <si>
    <t>うち他市町村に常住(Ｅ)</t>
    <phoneticPr fontId="7"/>
  </si>
  <si>
    <t>那覇市周辺市町村別</t>
    <phoneticPr fontId="7"/>
  </si>
  <si>
    <t>労働力供給率</t>
    <phoneticPr fontId="7"/>
  </si>
  <si>
    <t>常住地</t>
  </si>
  <si>
    <t>従業地</t>
  </si>
  <si>
    <t>自給</t>
  </si>
  <si>
    <t>那覇市への供給労働力率</t>
  </si>
  <si>
    <t>那覇市</t>
  </si>
  <si>
    <t>浦添市</t>
  </si>
  <si>
    <t>西原町</t>
  </si>
  <si>
    <t>労働力自給率</t>
    <phoneticPr fontId="7"/>
  </si>
  <si>
    <t>労働力吸収率</t>
    <phoneticPr fontId="7"/>
  </si>
  <si>
    <t>那覇市からの労働力吸収率</t>
    <phoneticPr fontId="7"/>
  </si>
  <si>
    <t>本市からの流出人口(2)</t>
    <phoneticPr fontId="7"/>
  </si>
  <si>
    <t>本市への流入人口(3)</t>
    <phoneticPr fontId="7"/>
  </si>
  <si>
    <t>流入超過人口(3)-(2)=(4)</t>
    <phoneticPr fontId="7"/>
  </si>
  <si>
    <t>昼間人口(1)+(4)=(5)</t>
    <phoneticPr fontId="7"/>
  </si>
  <si>
    <t>夜間人口(1)</t>
    <phoneticPr fontId="7"/>
  </si>
  <si>
    <t>（注）</t>
    <phoneticPr fontId="7"/>
  </si>
  <si>
    <t>（）の中の数は実数である。</t>
  </si>
  <si>
    <t>（注）</t>
    <phoneticPr fontId="7"/>
  </si>
  <si>
    <t>平成17年の夜間人口は年齢不詳を除く。</t>
    <phoneticPr fontId="7"/>
  </si>
  <si>
    <t>市町村別</t>
  </si>
  <si>
    <t>沖縄市</t>
  </si>
  <si>
    <t>中部町村</t>
  </si>
  <si>
    <t>読谷村</t>
  </si>
  <si>
    <t>北谷町</t>
  </si>
  <si>
    <t>中城村</t>
  </si>
  <si>
    <t>南部市部</t>
    <rPh sb="0" eb="1">
      <t>ミナミ</t>
    </rPh>
    <rPh sb="1" eb="2">
      <t>ブ</t>
    </rPh>
    <rPh sb="2" eb="3">
      <t>シ</t>
    </rPh>
    <rPh sb="3" eb="4">
      <t>ブ</t>
    </rPh>
    <phoneticPr fontId="7"/>
  </si>
  <si>
    <t>糸満市</t>
  </si>
  <si>
    <t>名護市</t>
  </si>
  <si>
    <t>流動人口(Ａ)－(Ｂ)</t>
    <phoneticPr fontId="7"/>
  </si>
  <si>
    <t>中部市部</t>
    <phoneticPr fontId="7"/>
  </si>
  <si>
    <t>その他の市町村には県外も含む。</t>
    <phoneticPr fontId="7"/>
  </si>
  <si>
    <t>年齢別</t>
  </si>
  <si>
    <t>労働力人口</t>
  </si>
  <si>
    <t>沖縄県</t>
  </si>
  <si>
    <t>石垣市</t>
  </si>
  <si>
    <t>労働力率の割合の計算の際には、分母から「不詳」を除いている。</t>
    <rPh sb="0" eb="3">
      <t>ロウドウリョク</t>
    </rPh>
    <rPh sb="3" eb="4">
      <t>リツ</t>
    </rPh>
    <rPh sb="5" eb="7">
      <t>ワリアイ</t>
    </rPh>
    <rPh sb="8" eb="10">
      <t>ケイサン</t>
    </rPh>
    <rPh sb="11" eb="12">
      <t>サイ</t>
    </rPh>
    <rPh sb="15" eb="17">
      <t>ブンボ</t>
    </rPh>
    <rPh sb="20" eb="22">
      <t>フショウ</t>
    </rPh>
    <rPh sb="24" eb="25">
      <t>ノゾ</t>
    </rPh>
    <phoneticPr fontId="7"/>
  </si>
  <si>
    <t>本市で従業</t>
    <phoneticPr fontId="7"/>
  </si>
  <si>
    <t>他市町村で従業(流出)</t>
    <phoneticPr fontId="7"/>
  </si>
  <si>
    <t>他市町村に常住(流入)</t>
    <phoneticPr fontId="7"/>
  </si>
  <si>
    <t>(注）</t>
    <rPh sb="1" eb="2">
      <t>チュウ</t>
    </rPh>
    <phoneticPr fontId="7"/>
  </si>
  <si>
    <t>他市町村には他県を含む。</t>
    <phoneticPr fontId="7"/>
  </si>
  <si>
    <t>総数は「労働力不詳」を含むので、内訳とは必ずしも一致しない。</t>
    <phoneticPr fontId="7"/>
  </si>
  <si>
    <t>平成27年10月１日現在の本市の労働力人口の状況をみると、15歳以上人口92,102人のうち、就業者が46,104人（全体の50.1％）、完全失業者が2,845人（同5.8％）で、この双方を合わせた労働力人口は48,949人となり、全体の62.5％（労働力率）を占める。
男女別の労働力率の推移をみると、男性では平成12年が75.9％、平成17年が71.9％、平成22年が74.5％と長期化する不況の影響で低下していたが、平成27年に71.3％と前回比より3.2％の低下がみられた。一方、女性については平成12年が49.0％、平成17年が49.3％、平成22年には53.3％、平成27年では54.5％と昭和55年以降増加傾向にあり、女子の社会進出を示している。
失業率の推移をみると、昭和40年代が３～４％台と比較的低率で推移していたのに対し、昭和50年にはオイルショック等で大きな影響（不況）を受け９％台の高い失業率を経験した。その後、昭和55年から少しづつ下がり始め、平成12年には8.6％に下がったものの、平成17年においては長期的経済不況により12.0％に上昇しこれまでの国勢調査のなかで最も高い水準に達した。平成22年の失業率は9.9％と再び減少に転じ、平成27年には5.8%と-4.1%の大幅な改善がみられた。</t>
    <rPh sb="233" eb="235">
      <t>テイカ</t>
    </rPh>
    <rPh sb="241" eb="243">
      <t>イッポウ</t>
    </rPh>
    <rPh sb="288" eb="290">
      <t>ヘイセイ</t>
    </rPh>
    <rPh sb="292" eb="293">
      <t>ネン</t>
    </rPh>
    <rPh sb="532" eb="534">
      <t>ヘイセイ</t>
    </rPh>
    <rPh sb="536" eb="537">
      <t>ネン</t>
    </rPh>
    <rPh sb="550" eb="552">
      <t>オオハバ</t>
    </rPh>
    <rPh sb="553" eb="555">
      <t>カイゼン</t>
    </rPh>
    <phoneticPr fontId="7"/>
  </si>
  <si>
    <t>失業率</t>
  </si>
  <si>
    <t>平成22年から「労働力率」の計算では、分母から「不詳」を除いている。</t>
    <rPh sb="0" eb="2">
      <t>ヘイセイ</t>
    </rPh>
    <rPh sb="4" eb="5">
      <t>ネン</t>
    </rPh>
    <rPh sb="8" eb="11">
      <t>ロウドウリョク</t>
    </rPh>
    <rPh sb="11" eb="12">
      <t>リツ</t>
    </rPh>
    <rPh sb="14" eb="16">
      <t>ケイサン</t>
    </rPh>
    <rPh sb="19" eb="21">
      <t>ブンボ</t>
    </rPh>
    <rPh sb="24" eb="26">
      <t>フショウ</t>
    </rPh>
    <rPh sb="28" eb="29">
      <t>ノゾ</t>
    </rPh>
    <phoneticPr fontId="7"/>
  </si>
  <si>
    <t>非労働力人口</t>
    <phoneticPr fontId="7"/>
  </si>
  <si>
    <t>平成12年</t>
    <rPh sb="0" eb="2">
      <t>ヘイセイ</t>
    </rPh>
    <rPh sb="4" eb="5">
      <t>ネン</t>
    </rPh>
    <phoneticPr fontId="7"/>
  </si>
  <si>
    <t>平成17年</t>
    <rPh sb="0" eb="2">
      <t>ヘイセイ</t>
    </rPh>
    <rPh sb="4" eb="5">
      <t>ネン</t>
    </rPh>
    <phoneticPr fontId="7"/>
  </si>
  <si>
    <t>平成22年</t>
    <rPh sb="0" eb="2">
      <t>ヘイセイ</t>
    </rPh>
    <rPh sb="4" eb="5">
      <t>ネン</t>
    </rPh>
    <phoneticPr fontId="7"/>
  </si>
  <si>
    <t>平成22年</t>
    <phoneticPr fontId="7"/>
  </si>
  <si>
    <t>平成27年</t>
    <rPh sb="0" eb="2">
      <t>ヘイセイ</t>
    </rPh>
    <rPh sb="4" eb="5">
      <t>ネン</t>
    </rPh>
    <phoneticPr fontId="7"/>
  </si>
  <si>
    <t>総数は「不詳」を含むので、内訳とは必ずしも一致しない。</t>
    <phoneticPr fontId="7"/>
  </si>
  <si>
    <t>平成27年の15歳以上就業者の産業別分布をみると、①「サービス業」の7,698人（全体の16.7％）が最も多く、次いで②「卸売・小売業」7,334人（同15.9％）、③「医療・福祉」6,220人（同13.5％）の順となっている。</t>
  </si>
  <si>
    <t>公務</t>
  </si>
  <si>
    <t>平成17年は改正後の分類での集計結果となっている。</t>
    <rPh sb="0" eb="2">
      <t>ヘイセイ</t>
    </rPh>
    <rPh sb="4" eb="5">
      <t>ネン</t>
    </rPh>
    <rPh sb="6" eb="8">
      <t>カイセイ</t>
    </rPh>
    <rPh sb="8" eb="9">
      <t>ゴ</t>
    </rPh>
    <rPh sb="10" eb="12">
      <t>ブンルイ</t>
    </rPh>
    <rPh sb="14" eb="16">
      <t>シュウケイ</t>
    </rPh>
    <rPh sb="16" eb="18">
      <t>ケッカ</t>
    </rPh>
    <phoneticPr fontId="7"/>
  </si>
  <si>
    <t>総数は、分類不能も合算してある。</t>
    <phoneticPr fontId="7"/>
  </si>
  <si>
    <t>構成比（％）</t>
    <phoneticPr fontId="7"/>
  </si>
  <si>
    <t>うち男</t>
    <phoneticPr fontId="7"/>
  </si>
  <si>
    <t>大分類</t>
    <phoneticPr fontId="7"/>
  </si>
  <si>
    <t>（注）</t>
    <rPh sb="1" eb="2">
      <t>チュウ</t>
    </rPh>
    <phoneticPr fontId="7"/>
  </si>
  <si>
    <t>平成22年は平成19年11月改正後の日本標準産業分類を基に集計されている。</t>
    <phoneticPr fontId="7"/>
  </si>
  <si>
    <t>また、産業を第１次産業、第２次産業、第３次産業の３部門にまとめて、その就業者の割合をみると、①第３次産業が75.7％と大半を占め、次いで②第２次産業が13.1％、③第１次産業が0.4％の順となっている。その産業別構成を平成22年から平成27年にかけての推移でみると、第１次産業は前回より0.1減少、第２次産業では、平成22年の13.5％から27年には13.1％へと若干減少。また、第３次産業は平成17年に82.4%、平成22年76.1％、平成27年は75.7％と減少傾向となっている。</t>
    <rPh sb="146" eb="148">
      <t>ゲンショウ</t>
    </rPh>
    <rPh sb="182" eb="184">
      <t>ジャッカン</t>
    </rPh>
    <rPh sb="184" eb="186">
      <t>ゲンショウ</t>
    </rPh>
    <rPh sb="196" eb="198">
      <t>ヘイセイ</t>
    </rPh>
    <rPh sb="200" eb="201">
      <t>ネン</t>
    </rPh>
    <rPh sb="233" eb="235">
      <t>ケイコウ</t>
    </rPh>
    <phoneticPr fontId="7"/>
  </si>
  <si>
    <t>農業</t>
  </si>
  <si>
    <t>林業</t>
  </si>
  <si>
    <t>漁業</t>
  </si>
  <si>
    <t>鉱業</t>
  </si>
  <si>
    <t>建設業</t>
  </si>
  <si>
    <t>製造業</t>
  </si>
  <si>
    <t>不動産業</t>
  </si>
  <si>
    <t>雇用者（役員含む）</t>
    <phoneticPr fontId="7"/>
  </si>
  <si>
    <t>その他サービス業（医療・福祉等を含む）</t>
    <rPh sb="2" eb="3">
      <t>タ</t>
    </rPh>
    <rPh sb="7" eb="8">
      <t>ギョウ</t>
    </rPh>
    <rPh sb="14" eb="15">
      <t>トウ</t>
    </rPh>
    <rPh sb="16" eb="17">
      <t>フク</t>
    </rPh>
    <phoneticPr fontId="7"/>
  </si>
  <si>
    <t>総数は「不詳」を含むので内訳とは必ずしも一致しない。</t>
    <phoneticPr fontId="7"/>
  </si>
  <si>
    <t>令和2年</t>
  </si>
  <si>
    <t>令和３年</t>
    <rPh sb="0" eb="1">
      <t>レイ</t>
    </rPh>
    <rPh sb="1" eb="2">
      <t>ワ</t>
    </rPh>
    <phoneticPr fontId="7"/>
  </si>
  <si>
    <t>その他市町村</t>
    <rPh sb="3" eb="4">
      <t>シ</t>
    </rPh>
    <phoneticPr fontId="7"/>
  </si>
  <si>
    <t>軍別</t>
  </si>
  <si>
    <t>陸軍</t>
  </si>
  <si>
    <t>海軍</t>
  </si>
  <si>
    <t>空軍</t>
  </si>
  <si>
    <t>海兵隊</t>
  </si>
  <si>
    <t>契約別</t>
  </si>
  <si>
    <t>資料：沖縄防衛局</t>
    <phoneticPr fontId="7"/>
  </si>
  <si>
    <t>(注）</t>
    <phoneticPr fontId="7"/>
  </si>
  <si>
    <t>ＯＷＥＸ＝OKINAWAEXCHANGEの略</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</si>
</sst>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1" formatCode="_ * #,##0_ ;_ * \-#,##0_ ;_ * &quot;-&quot;_ ;_ @_ "/>
    <numFmt numFmtId="43" formatCode="_ * #,##0.00_ ;_ * \-#,##0.00_ ;_ * &quot;-&quot;??_ ;_ @_ "/>
    <numFmt numFmtId="176" formatCode="#,##0.0_ "/>
    <numFmt numFmtId="177" formatCode="#,##0.0;[Red]#,##0.0"/>
    <numFmt numFmtId="178" formatCode="#,##0_ "/>
    <numFmt numFmtId="179" formatCode="0.0_ "/>
    <numFmt numFmtId="180" formatCode="#,##0;&quot;△ &quot;#,##0"/>
    <numFmt numFmtId="181" formatCode="_ * #,##0_ ;_ * \-#,##0_ ;_ * \-_ ;_ @_ "/>
    <numFmt numFmtId="182" formatCode="#,##0_);[Red]\(#,##0\)"/>
    <numFmt numFmtId="183" formatCode="0.0_);\(0.0\)"/>
    <numFmt numFmtId="184" formatCode="#,##0.0_);[Red]\(#,##0.0\)"/>
    <numFmt numFmtId="185" formatCode="#,##0.0_);\(#,##0.0\)"/>
    <numFmt numFmtId="186" formatCode="0.0;[Red]0.0"/>
    <numFmt numFmtId="187" formatCode="_ * #,##0_ ;_ * \-#,##0_ ;_ @_ "/>
    <numFmt numFmtId="188" formatCode="0.0%"/>
    <numFmt numFmtId="189" formatCode="#,##0;[Red]#,##0"/>
    <numFmt numFmtId="190" formatCode="#,##0_);\(#,##0\)"/>
    <numFmt numFmtId="191" formatCode="0_);\(0\)"/>
    <numFmt numFmtId="192" formatCode="_ * #,##0\ ;_ * &quot;△&quot;#,##0\ ;_ * \-_ ;_ @_ "/>
    <numFmt numFmtId="193" formatCode="0;[Red]0"/>
    <numFmt numFmtId="194" formatCode="\(#,##0\)"/>
    <numFmt numFmtId="195" formatCode="0_ "/>
    <numFmt numFmtId="196" formatCode="0.0_);[Red]\(0.0\)"/>
    <numFmt numFmtId="197" formatCode="#,##0\ "/>
    <numFmt numFmtId="198" formatCode="#,##0&quot;人&quot;"/>
  </numFmts>
  <fonts count="20" x14ac:knownFonts="1">
    <font>
      <sz val="10"/>
      <name val="ＭＳ 明朝"/>
      <family val="1"/>
      <charset val="128"/>
    </font>
    <font>
      <b/>
      <sz val="10"/>
      <name val="ＭＳ 明朝"/>
      <family val="1"/>
      <charset val="128"/>
    </font>
    <font>
      <sz val="9"/>
      <name val="ＭＳ 明朝"/>
      <family val="1"/>
      <charset val="128"/>
    </font>
    <font>
      <sz val="8"/>
      <name val="ＭＳ 明朝"/>
      <family val="1"/>
      <charset val="128"/>
    </font>
    <font>
      <sz val="14"/>
      <name val="ＭＳ 明朝"/>
      <family val="1"/>
      <charset val="128"/>
    </font>
    <font>
      <sz val="10"/>
      <color indexed="8"/>
      <name val="ＭＳ 明朝"/>
      <family val="1"/>
      <charset val="128"/>
    </font>
    <font>
      <sz val="10"/>
      <name val="ＭＳ 明朝"/>
      <family val="1"/>
      <charset val="128"/>
    </font>
    <font>
      <sz val="6"/>
      <name val="ＭＳ 明朝"/>
      <family val="1"/>
      <charset val="128"/>
    </font>
    <font>
      <sz val="6"/>
      <name val="ＭＳ Ｐゴシック"/>
      <family val="3"/>
      <charset val="128"/>
    </font>
    <font>
      <sz val="11"/>
      <name val="ＭＳ 明朝"/>
      <family val="1"/>
      <charset val="128"/>
    </font>
    <font>
      <sz val="10"/>
      <color rgb="FFFF0000"/>
      <name val="ＭＳ 明朝"/>
      <family val="1"/>
      <charset val="128"/>
    </font>
    <font>
      <b/>
      <sz val="10"/>
      <color rgb="FFFF0000"/>
      <name val="ＭＳ 明朝"/>
      <family val="1"/>
      <charset val="128"/>
    </font>
    <font>
      <sz val="10"/>
      <color theme="0" tint="-0.34998626667073579"/>
      <name val="ＭＳ 明朝"/>
      <family val="1"/>
      <charset val="128"/>
    </font>
    <font>
      <sz val="10.5"/>
      <name val="ＭＳ 明朝"/>
      <family val="1"/>
      <charset val="128"/>
    </font>
    <font>
      <sz val="10"/>
      <color theme="1"/>
      <name val="ＭＳ 明朝"/>
      <family val="1"/>
      <charset val="128"/>
    </font>
    <font>
      <sz val="16"/>
      <name val="ＭＳ 明朝"/>
      <family val="1"/>
      <charset val="128"/>
    </font>
    <font>
      <sz val="10"/>
      <color theme="0"/>
      <name val="ＭＳ 明朝"/>
      <family val="1"/>
      <charset val="128"/>
    </font>
    <font>
      <sz val="9"/>
      <color theme="0"/>
      <name val="ＭＳ 明朝"/>
      <family val="1"/>
      <charset val="128"/>
    </font>
    <font>
      <b/>
      <sz val="10"/>
      <color theme="0"/>
      <name val="ＭＳ 明朝"/>
      <family val="1"/>
      <charset val="128"/>
    </font>
    <font>
      <sz val="8"/>
      <color theme="0"/>
      <name val="ＭＳ 明朝"/>
      <family val="1"/>
      <charset val="128"/>
    </font>
  </fonts>
  <fills count="3">
    <fill>
      <patternFill patternType="none"/>
    </fill>
    <fill>
      <patternFill patternType="gray125"/>
    </fill>
    <fill>
      <patternFill patternType="solid">
        <fgColor rgb="FFF8F8F8"/>
        <bgColor indexed="64"/>
      </patternFill>
    </fill>
  </fills>
  <borders count="112">
    <border>
      <left/>
      <right/>
      <top/>
      <bottom/>
      <diagonal/>
    </border>
    <border>
      <left/>
      <right/>
      <top/>
      <bottom style="medium">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medium">
        <color indexed="8"/>
      </top>
      <bottom/>
      <diagonal/>
    </border>
    <border>
      <left/>
      <right style="thin">
        <color indexed="8"/>
      </right>
      <top/>
      <bottom/>
      <diagonal/>
    </border>
    <border>
      <left style="thin">
        <color indexed="8"/>
      </left>
      <right style="medium">
        <color indexed="8"/>
      </right>
      <top/>
      <bottom style="thin">
        <color indexed="8"/>
      </bottom>
      <diagonal/>
    </border>
    <border>
      <left style="medium">
        <color indexed="8"/>
      </left>
      <right style="thin">
        <color indexed="8"/>
      </right>
      <top/>
      <bottom/>
      <diagonal/>
    </border>
    <border>
      <left style="thin">
        <color indexed="8"/>
      </left>
      <right/>
      <top/>
      <bottom/>
      <diagonal/>
    </border>
    <border>
      <left/>
      <right style="medium">
        <color indexed="8"/>
      </right>
      <top/>
      <bottom/>
      <diagonal/>
    </border>
    <border>
      <left style="thin">
        <color indexed="8"/>
      </left>
      <right/>
      <top style="medium">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style="medium">
        <color indexed="8"/>
      </right>
      <top style="medium">
        <color indexed="8"/>
      </top>
      <bottom/>
      <diagonal/>
    </border>
    <border>
      <left style="thin">
        <color indexed="8"/>
      </left>
      <right/>
      <top style="thin">
        <color indexed="8"/>
      </top>
      <bottom/>
      <diagonal/>
    </border>
    <border>
      <left/>
      <right/>
      <top style="thin">
        <color indexed="8"/>
      </top>
      <bottom/>
      <diagonal/>
    </border>
    <border>
      <left style="thin">
        <color indexed="8"/>
      </left>
      <right/>
      <top/>
      <bottom style="medium">
        <color indexed="8"/>
      </bottom>
      <diagonal/>
    </border>
    <border>
      <left style="thin">
        <color indexed="8"/>
      </left>
      <right style="medium">
        <color indexed="8"/>
      </right>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style="medium">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medium">
        <color indexed="8"/>
      </right>
      <top style="thin">
        <color indexed="8"/>
      </top>
      <bottom/>
      <diagonal/>
    </border>
    <border>
      <left/>
      <right style="medium">
        <color indexed="8"/>
      </right>
      <top/>
      <bottom style="medium">
        <color indexed="8"/>
      </bottom>
      <diagonal/>
    </border>
    <border>
      <left style="thin">
        <color indexed="8"/>
      </left>
      <right/>
      <top/>
      <bottom style="medium">
        <color indexed="64"/>
      </bottom>
      <diagonal/>
    </border>
    <border>
      <left style="thin">
        <color indexed="8"/>
      </left>
      <right style="medium">
        <color indexed="8"/>
      </right>
      <top style="thin">
        <color indexed="8"/>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bottom/>
      <diagonal/>
    </border>
    <border>
      <left/>
      <right style="medium">
        <color indexed="64"/>
      </right>
      <top style="thin">
        <color indexed="8"/>
      </top>
      <bottom/>
      <diagonal/>
    </border>
    <border>
      <left style="thin">
        <color indexed="8"/>
      </left>
      <right style="thin">
        <color indexed="8"/>
      </right>
      <top style="medium">
        <color indexed="8"/>
      </top>
      <bottom style="thin">
        <color indexed="8"/>
      </bottom>
      <diagonal/>
    </border>
    <border>
      <left style="medium">
        <color indexed="8"/>
      </left>
      <right/>
      <top/>
      <bottom/>
      <diagonal/>
    </border>
    <border>
      <left style="medium">
        <color indexed="8"/>
      </left>
      <right/>
      <top/>
      <bottom style="medium">
        <color indexed="8"/>
      </bottom>
      <diagonal/>
    </border>
    <border>
      <left style="medium">
        <color indexed="64"/>
      </left>
      <right style="thin">
        <color indexed="8"/>
      </right>
      <top/>
      <bottom style="medium">
        <color indexed="64"/>
      </bottom>
      <diagonal/>
    </border>
    <border>
      <left style="medium">
        <color indexed="64"/>
      </left>
      <right/>
      <top style="medium">
        <color indexed="64"/>
      </top>
      <bottom/>
      <diagonal/>
    </border>
    <border>
      <left style="medium">
        <color indexed="64"/>
      </left>
      <right/>
      <top/>
      <bottom style="thin">
        <color indexed="8"/>
      </bottom>
      <diagonal/>
    </border>
    <border>
      <left/>
      <right style="thin">
        <color indexed="8"/>
      </right>
      <top/>
      <bottom style="thin">
        <color indexed="8"/>
      </bottom>
      <diagonal/>
    </border>
    <border>
      <left style="medium">
        <color indexed="64"/>
      </left>
      <right/>
      <top style="thin">
        <color indexed="8"/>
      </top>
      <bottom/>
      <diagonal/>
    </border>
    <border>
      <left style="thin">
        <color indexed="8"/>
      </left>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8"/>
      </right>
      <top style="thin">
        <color indexed="8"/>
      </top>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bottom style="medium">
        <color indexed="8"/>
      </bottom>
      <diagonal/>
    </border>
    <border>
      <left style="medium">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8"/>
      </left>
      <right style="thin">
        <color indexed="8"/>
      </right>
      <top style="medium">
        <color indexed="8"/>
      </top>
      <bottom/>
      <diagonal/>
    </border>
    <border>
      <left style="medium">
        <color indexed="8"/>
      </left>
      <right/>
      <top style="medium">
        <color indexed="8"/>
      </top>
      <bottom/>
      <diagonal/>
    </border>
    <border>
      <left/>
      <right style="thin">
        <color indexed="8"/>
      </right>
      <top style="medium">
        <color indexed="8"/>
      </top>
      <bottom/>
      <diagonal/>
    </border>
    <border>
      <left style="medium">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diagonal/>
    </border>
    <border>
      <left style="medium">
        <color indexed="8"/>
      </left>
      <right style="thin">
        <color indexed="8"/>
      </right>
      <top style="thin">
        <color indexed="8"/>
      </top>
      <bottom/>
      <diagonal/>
    </border>
    <border>
      <left style="medium">
        <color indexed="8"/>
      </left>
      <right style="thin">
        <color indexed="8"/>
      </right>
      <top style="thin">
        <color indexed="8"/>
      </top>
      <bottom style="thin">
        <color indexed="8"/>
      </bottom>
      <diagonal/>
    </border>
    <border>
      <left style="medium">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style="medium">
        <color indexed="8"/>
      </top>
      <bottom/>
      <diagonal/>
    </border>
    <border>
      <left style="thin">
        <color indexed="8"/>
      </left>
      <right style="medium">
        <color indexed="64"/>
      </right>
      <top style="medium">
        <color indexed="64"/>
      </top>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64"/>
      </top>
      <bottom/>
      <diagonal/>
    </border>
    <border>
      <left style="thin">
        <color indexed="8"/>
      </left>
      <right style="thin">
        <color indexed="8"/>
      </right>
      <top/>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thin">
        <color indexed="8"/>
      </right>
      <top style="thin">
        <color indexed="8"/>
      </top>
      <bottom/>
      <diagonal/>
    </border>
    <border>
      <left style="medium">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style="thin">
        <color indexed="64"/>
      </right>
      <top/>
      <bottom/>
      <diagonal/>
    </border>
    <border>
      <left/>
      <right style="thin">
        <color indexed="8"/>
      </right>
      <top style="medium">
        <color indexed="64"/>
      </top>
      <bottom style="thin">
        <color indexed="8"/>
      </bottom>
      <diagonal/>
    </border>
    <border>
      <left style="medium">
        <color indexed="64"/>
      </left>
      <right style="thin">
        <color indexed="8"/>
      </right>
      <top style="medium">
        <color indexed="64"/>
      </top>
      <bottom/>
      <diagonal/>
    </border>
    <border>
      <left style="medium">
        <color indexed="64"/>
      </left>
      <right style="thin">
        <color indexed="8"/>
      </right>
      <top/>
      <bottom style="thin">
        <color indexed="8"/>
      </bottom>
      <diagonal/>
    </border>
    <border>
      <left style="thin">
        <color indexed="8"/>
      </left>
      <right style="medium">
        <color indexed="64"/>
      </right>
      <top style="thin">
        <color indexed="8"/>
      </top>
      <bottom style="thin">
        <color indexed="8"/>
      </bottom>
      <diagonal/>
    </border>
    <border>
      <left/>
      <right style="medium">
        <color indexed="8"/>
      </right>
      <top/>
      <bottom style="medium">
        <color indexed="64"/>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top style="medium">
        <color indexed="8"/>
      </top>
      <bottom style="thin">
        <color indexed="8"/>
      </bottom>
      <diagonal/>
    </border>
    <border>
      <left style="thin">
        <color indexed="64"/>
      </left>
      <right style="medium">
        <color indexed="8"/>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right style="thin">
        <color indexed="8"/>
      </right>
      <top style="medium">
        <color indexed="8"/>
      </top>
      <bottom style="thin">
        <color indexed="8"/>
      </bottom>
      <diagonal/>
    </border>
    <border>
      <left style="medium">
        <color indexed="8"/>
      </left>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style="medium">
        <color indexed="64"/>
      </right>
      <top/>
      <bottom/>
      <diagonal/>
    </border>
    <border>
      <left style="thin">
        <color indexed="8"/>
      </left>
      <right/>
      <top style="medium">
        <color indexed="64"/>
      </top>
      <bottom style="thin">
        <color indexed="64"/>
      </bottom>
      <diagonal/>
    </border>
    <border>
      <left/>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thin">
        <color indexed="8"/>
      </top>
      <bottom style="medium">
        <color indexed="64"/>
      </bottom>
      <diagonal/>
    </border>
    <border>
      <left style="medium">
        <color indexed="64"/>
      </left>
      <right style="thin">
        <color indexed="8"/>
      </right>
      <top style="thin">
        <color indexed="64"/>
      </top>
      <bottom/>
      <diagonal/>
    </border>
    <border>
      <left style="medium">
        <color indexed="64"/>
      </left>
      <right/>
      <top style="medium">
        <color indexed="64"/>
      </top>
      <bottom style="thin">
        <color indexed="8"/>
      </bottom>
      <diagonal/>
    </border>
    <border>
      <left/>
      <right style="thin">
        <color indexed="8"/>
      </right>
      <top/>
      <bottom style="medium">
        <color indexed="64"/>
      </bottom>
      <diagonal/>
    </border>
    <border>
      <left style="medium">
        <color indexed="8"/>
      </left>
      <right/>
      <top style="medium">
        <color indexed="8"/>
      </top>
      <bottom style="thin">
        <color indexed="8"/>
      </bottom>
      <diagonal/>
    </border>
    <border>
      <left style="thin">
        <color indexed="8"/>
      </left>
      <right style="thin">
        <color indexed="8"/>
      </right>
      <top/>
      <bottom style="medium">
        <color indexed="8"/>
      </bottom>
      <diagonal/>
    </border>
  </borders>
  <cellStyleXfs count="3">
    <xf numFmtId="0" fontId="0" fillId="0" borderId="0">
      <alignment vertical="center"/>
    </xf>
    <xf numFmtId="38" fontId="6" fillId="0" borderId="0" applyFill="0" applyBorder="0" applyProtection="0">
      <alignment vertical="center"/>
    </xf>
    <xf numFmtId="9" fontId="6" fillId="0" borderId="0" applyFont="0" applyFill="0" applyBorder="0" applyAlignment="0" applyProtection="0">
      <alignment vertical="center"/>
    </xf>
  </cellStyleXfs>
  <cellXfs count="473">
    <xf numFmtId="0" fontId="0" fillId="0" borderId="0" xfId="0">
      <alignment vertical="center"/>
    </xf>
    <xf numFmtId="0" fontId="0" fillId="0" borderId="0" xfId="0" applyAlignment="1">
      <alignment horizontal="left" vertical="center"/>
    </xf>
    <xf numFmtId="0" fontId="0" fillId="0" borderId="0" xfId="0" applyFont="1" applyAlignment="1">
      <alignment vertical="center"/>
    </xf>
    <xf numFmtId="0" fontId="0" fillId="0" borderId="0" xfId="0" applyAlignment="1">
      <alignment vertical="center"/>
    </xf>
    <xf numFmtId="0" fontId="2" fillId="0" borderId="0" xfId="0" applyFont="1" applyAlignment="1">
      <alignment horizontal="right" vertical="center"/>
    </xf>
    <xf numFmtId="0" fontId="0" fillId="0" borderId="0" xfId="0" applyFont="1" applyBorder="1" applyAlignment="1">
      <alignment vertical="center"/>
    </xf>
    <xf numFmtId="0" fontId="0" fillId="0" borderId="0" xfId="0" applyFont="1">
      <alignment vertical="center"/>
    </xf>
    <xf numFmtId="0" fontId="0" fillId="0" borderId="1" xfId="0" applyFont="1" applyBorder="1" applyAlignment="1">
      <alignment horizontal="right" vertical="center"/>
    </xf>
    <xf numFmtId="0" fontId="0" fillId="0" borderId="2" xfId="0" applyFont="1" applyBorder="1" applyAlignment="1">
      <alignment vertical="center"/>
    </xf>
    <xf numFmtId="0" fontId="0" fillId="0" borderId="0" xfId="0" applyFont="1" applyFill="1" applyAlignment="1">
      <alignmen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182" fontId="0" fillId="0" borderId="0" xfId="0" applyNumberFormat="1" applyFont="1" applyFill="1" applyBorder="1" applyAlignment="1">
      <alignment vertical="center"/>
    </xf>
    <xf numFmtId="0" fontId="0" fillId="0" borderId="0" xfId="0" applyNumberFormat="1" applyFont="1" applyFill="1" applyBorder="1" applyAlignment="1">
      <alignment horizontal="right" vertical="center" indent="1"/>
    </xf>
    <xf numFmtId="182" fontId="0" fillId="0" borderId="1" xfId="0" applyNumberFormat="1" applyFont="1" applyFill="1" applyBorder="1" applyAlignment="1">
      <alignment vertical="center"/>
    </xf>
    <xf numFmtId="179" fontId="0" fillId="0" borderId="21" xfId="0" applyNumberFormat="1" applyFont="1" applyBorder="1" applyAlignment="1">
      <alignment horizontal="right" vertical="center"/>
    </xf>
    <xf numFmtId="179" fontId="0" fillId="0" borderId="22" xfId="0" applyNumberFormat="1" applyFont="1" applyBorder="1" applyAlignment="1">
      <alignment horizontal="right" vertical="center"/>
    </xf>
    <xf numFmtId="179" fontId="0" fillId="0" borderId="8" xfId="0" applyNumberFormat="1" applyFont="1" applyBorder="1" applyAlignment="1">
      <alignment horizontal="right" vertical="center"/>
    </xf>
    <xf numFmtId="179" fontId="0" fillId="0" borderId="0" xfId="0" applyNumberFormat="1" applyFont="1" applyBorder="1" applyAlignment="1">
      <alignment horizontal="right" vertical="center"/>
    </xf>
    <xf numFmtId="179" fontId="0" fillId="0" borderId="23" xfId="0" applyNumberFormat="1" applyFont="1" applyBorder="1" applyAlignment="1">
      <alignment horizontal="right" vertical="center"/>
    </xf>
    <xf numFmtId="179" fontId="0" fillId="0" borderId="1" xfId="0" applyNumberFormat="1" applyFont="1" applyBorder="1" applyAlignment="1">
      <alignment horizontal="right" vertical="center"/>
    </xf>
    <xf numFmtId="43" fontId="0" fillId="0" borderId="22"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88" fontId="0" fillId="0" borderId="0" xfId="0" applyNumberFormat="1" applyFont="1" applyFill="1" applyBorder="1" applyAlignment="1">
      <alignment vertical="center"/>
    </xf>
    <xf numFmtId="176" fontId="0" fillId="0" borderId="1" xfId="0" applyNumberFormat="1" applyFont="1" applyFill="1" applyBorder="1" applyAlignment="1">
      <alignment horizontal="right" vertical="center"/>
    </xf>
    <xf numFmtId="0" fontId="0" fillId="0" borderId="0" xfId="0" applyFont="1" applyFill="1">
      <alignment vertical="center"/>
    </xf>
    <xf numFmtId="182" fontId="0" fillId="0" borderId="22" xfId="0" applyNumberFormat="1" applyFont="1" applyFill="1" applyBorder="1" applyAlignment="1">
      <alignment horizontal="right" vertical="center"/>
    </xf>
    <xf numFmtId="0" fontId="0" fillId="0" borderId="25" xfId="0" applyFont="1" applyFill="1" applyBorder="1" applyAlignment="1">
      <alignment horizontal="center" vertical="center"/>
    </xf>
    <xf numFmtId="183" fontId="0" fillId="0" borderId="9" xfId="0" applyNumberFormat="1" applyFont="1" applyFill="1" applyBorder="1" applyAlignment="1">
      <alignment vertical="center"/>
    </xf>
    <xf numFmtId="49" fontId="0" fillId="0" borderId="13" xfId="0" applyNumberFormat="1" applyFont="1" applyFill="1" applyBorder="1" applyAlignment="1">
      <alignment horizontal="center" vertical="center"/>
    </xf>
    <xf numFmtId="0" fontId="2" fillId="0" borderId="13" xfId="0" applyFont="1" applyFill="1" applyBorder="1" applyAlignment="1">
      <alignment horizontal="distributed" vertical="center"/>
    </xf>
    <xf numFmtId="0" fontId="0" fillId="0" borderId="35"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39" xfId="0" applyFont="1" applyFill="1" applyBorder="1" applyAlignment="1">
      <alignment horizontal="center" vertical="center"/>
    </xf>
    <xf numFmtId="182" fontId="0" fillId="0" borderId="8" xfId="0" applyNumberFormat="1" applyFont="1" applyFill="1" applyBorder="1" applyAlignment="1">
      <alignment vertical="center"/>
    </xf>
    <xf numFmtId="0" fontId="0" fillId="0" borderId="0" xfId="0" applyFont="1" applyFill="1" applyAlignment="1"/>
    <xf numFmtId="0" fontId="0" fillId="0" borderId="40" xfId="0" applyFont="1" applyFill="1" applyBorder="1" applyAlignment="1">
      <alignment horizontal="center" vertical="center"/>
    </xf>
    <xf numFmtId="182" fontId="0" fillId="0" borderId="23" xfId="0" applyNumberFormat="1" applyFont="1" applyFill="1" applyBorder="1" applyAlignment="1">
      <alignment vertical="center"/>
    </xf>
    <xf numFmtId="184" fontId="0" fillId="0" borderId="37" xfId="0" applyNumberFormat="1" applyFont="1" applyFill="1" applyBorder="1" applyAlignment="1">
      <alignment horizontal="right" vertical="center"/>
    </xf>
    <xf numFmtId="184" fontId="0" fillId="0" borderId="27" xfId="0" applyNumberFormat="1" applyFont="1" applyFill="1" applyBorder="1" applyAlignment="1">
      <alignment horizontal="right" vertical="center"/>
    </xf>
    <xf numFmtId="0" fontId="2" fillId="0" borderId="41" xfId="0" applyFont="1" applyFill="1" applyBorder="1" applyAlignment="1">
      <alignment horizontal="distributed" vertical="center"/>
    </xf>
    <xf numFmtId="184" fontId="0" fillId="0" borderId="16" xfId="0" applyNumberFormat="1" applyFont="1" applyFill="1" applyBorder="1" applyAlignment="1">
      <alignment horizontal="right" vertical="center"/>
    </xf>
    <xf numFmtId="0" fontId="0" fillId="0" borderId="4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2" xfId="0" applyFont="1" applyFill="1" applyBorder="1" applyAlignment="1">
      <alignment vertical="center"/>
    </xf>
    <xf numFmtId="0" fontId="0" fillId="0" borderId="17" xfId="0" applyFont="1" applyFill="1" applyBorder="1">
      <alignment vertical="center"/>
    </xf>
    <xf numFmtId="0" fontId="0" fillId="0" borderId="13" xfId="0" applyFont="1" applyFill="1" applyBorder="1" applyAlignment="1">
      <alignment vertical="center"/>
    </xf>
    <xf numFmtId="0" fontId="0" fillId="0" borderId="0" xfId="0" applyFont="1" applyFill="1" applyBorder="1">
      <alignment vertical="center"/>
    </xf>
    <xf numFmtId="186" fontId="0" fillId="0" borderId="0" xfId="0" applyNumberFormat="1" applyFont="1" applyFill="1" applyBorder="1" applyAlignment="1">
      <alignment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42" xfId="0" applyFont="1" applyFill="1" applyBorder="1">
      <alignment vertical="center"/>
    </xf>
    <xf numFmtId="0" fontId="0" fillId="0" borderId="46" xfId="0" applyFont="1" applyFill="1" applyBorder="1" applyAlignment="1">
      <alignment horizontal="center" vertical="center"/>
    </xf>
    <xf numFmtId="0" fontId="0" fillId="0" borderId="55" xfId="0" applyFont="1" applyFill="1" applyBorder="1" applyAlignment="1">
      <alignment horizontal="distributed" vertical="center"/>
    </xf>
    <xf numFmtId="0" fontId="0" fillId="0" borderId="41" xfId="0" applyFont="1" applyFill="1" applyBorder="1" applyAlignment="1">
      <alignment horizontal="distributed" vertical="center"/>
    </xf>
    <xf numFmtId="0" fontId="0" fillId="0" borderId="0" xfId="0" applyFont="1" applyAlignment="1">
      <alignment horizontal="left" vertical="center"/>
    </xf>
    <xf numFmtId="182" fontId="0" fillId="0" borderId="22" xfId="0" applyNumberFormat="1" applyFont="1" applyFill="1" applyBorder="1" applyAlignment="1">
      <alignment vertical="center"/>
    </xf>
    <xf numFmtId="182" fontId="0" fillId="0" borderId="15" xfId="0" applyNumberFormat="1" applyFont="1" applyFill="1" applyBorder="1" applyAlignment="1">
      <alignment vertical="center"/>
    </xf>
    <xf numFmtId="0" fontId="0" fillId="0" borderId="0" xfId="0" applyFont="1" applyAlignment="1">
      <alignment horizontal="left" vertical="top" wrapText="1"/>
    </xf>
    <xf numFmtId="0" fontId="0" fillId="0" borderId="0" xfId="0" applyFont="1" applyAlignment="1">
      <alignment vertical="top" wrapText="1"/>
    </xf>
    <xf numFmtId="0" fontId="0" fillId="0" borderId="11" xfId="0" applyFont="1" applyBorder="1" applyAlignment="1">
      <alignment horizontal="center" vertical="center"/>
    </xf>
    <xf numFmtId="0" fontId="0" fillId="0" borderId="12" xfId="0" applyFont="1" applyBorder="1" applyAlignment="1">
      <alignment horizontal="center" vertical="center"/>
    </xf>
    <xf numFmtId="182" fontId="0" fillId="0" borderId="28" xfId="0" applyNumberFormat="1" applyFont="1" applyFill="1" applyBorder="1" applyAlignment="1">
      <alignment vertical="center"/>
    </xf>
    <xf numFmtId="192" fontId="0" fillId="0" borderId="30" xfId="0" applyNumberFormat="1" applyFont="1" applyFill="1" applyBorder="1" applyAlignment="1">
      <alignment vertical="center"/>
    </xf>
    <xf numFmtId="192" fontId="0" fillId="0" borderId="30" xfId="0" applyNumberFormat="1" applyFont="1" applyFill="1" applyBorder="1" applyAlignment="1">
      <alignment vertical="center" shrinkToFit="1"/>
    </xf>
    <xf numFmtId="0" fontId="0" fillId="0" borderId="0" xfId="0" applyFont="1" applyAlignment="1"/>
    <xf numFmtId="192" fontId="0" fillId="0" borderId="0" xfId="0" applyNumberFormat="1" applyFont="1" applyFill="1" applyBorder="1" applyAlignment="1">
      <alignment vertical="center"/>
    </xf>
    <xf numFmtId="192" fontId="0" fillId="0" borderId="0" xfId="0" applyNumberFormat="1" applyFont="1" applyFill="1" applyBorder="1" applyAlignment="1">
      <alignment vertical="center" shrinkToFit="1"/>
    </xf>
    <xf numFmtId="182" fontId="0" fillId="0" borderId="29" xfId="0" applyNumberFormat="1" applyFont="1" applyFill="1" applyBorder="1" applyAlignment="1">
      <alignment vertical="center"/>
    </xf>
    <xf numFmtId="0" fontId="0" fillId="0" borderId="0" xfId="0" applyFont="1" applyBorder="1" applyAlignment="1">
      <alignment horizontal="distributed" vertical="center"/>
    </xf>
    <xf numFmtId="177" fontId="0" fillId="0" borderId="0" xfId="0" applyNumberFormat="1" applyFont="1" applyBorder="1" applyAlignment="1">
      <alignment vertical="center"/>
    </xf>
    <xf numFmtId="0" fontId="0" fillId="0" borderId="0" xfId="0" applyFont="1" applyFill="1" applyBorder="1" applyAlignment="1">
      <alignment horizontal="right" vertical="center"/>
    </xf>
    <xf numFmtId="0" fontId="0" fillId="0" borderId="42"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0" xfId="0" applyFont="1" applyFill="1" applyAlignment="1">
      <alignment vertical="center" wrapText="1"/>
    </xf>
    <xf numFmtId="194" fontId="0" fillId="0" borderId="0" xfId="0" applyNumberFormat="1" applyFont="1" applyAlignment="1">
      <alignment vertical="center"/>
    </xf>
    <xf numFmtId="0" fontId="0" fillId="0" borderId="38" xfId="0" applyFill="1" applyBorder="1" applyAlignment="1">
      <alignment horizontal="center" vertical="center"/>
    </xf>
    <xf numFmtId="182" fontId="0" fillId="0" borderId="0" xfId="0" applyNumberFormat="1" applyFont="1" applyFill="1" applyBorder="1">
      <alignment vertical="center"/>
    </xf>
    <xf numFmtId="182" fontId="0" fillId="0" borderId="15" xfId="0" applyNumberFormat="1" applyFont="1" applyFill="1" applyBorder="1">
      <alignment vertical="center"/>
    </xf>
    <xf numFmtId="0" fontId="0" fillId="0" borderId="0" xfId="0" applyFont="1" applyFill="1" applyBorder="1" applyAlignment="1">
      <alignment horizontal="left" vertical="center"/>
    </xf>
    <xf numFmtId="0" fontId="0" fillId="0" borderId="0" xfId="0" applyFill="1" applyAlignment="1">
      <alignment vertical="center"/>
    </xf>
    <xf numFmtId="0" fontId="0" fillId="0" borderId="95" xfId="0" applyFont="1" applyFill="1" applyBorder="1" applyAlignment="1">
      <alignment horizontal="center" vertical="center"/>
    </xf>
    <xf numFmtId="188" fontId="0" fillId="0" borderId="22" xfId="0" applyNumberFormat="1" applyFont="1" applyFill="1" applyBorder="1" applyAlignment="1">
      <alignment horizontal="right" vertical="center"/>
    </xf>
    <xf numFmtId="0" fontId="0" fillId="0" borderId="0" xfId="0" applyFont="1" applyFill="1" applyAlignment="1">
      <alignment vertical="center"/>
    </xf>
    <xf numFmtId="0" fontId="0" fillId="0" borderId="13" xfId="0" applyFont="1" applyFill="1" applyBorder="1" applyAlignment="1">
      <alignment horizontal="distributed" vertical="center"/>
    </xf>
    <xf numFmtId="0" fontId="0" fillId="0" borderId="0" xfId="0" applyFont="1" applyFill="1" applyAlignment="1">
      <alignment horizontal="right" vertical="center"/>
    </xf>
    <xf numFmtId="182" fontId="0" fillId="0" borderId="30" xfId="0" applyNumberFormat="1" applyFont="1" applyFill="1" applyBorder="1" applyAlignment="1">
      <alignment vertical="center"/>
    </xf>
    <xf numFmtId="185" fontId="0" fillId="0" borderId="27" xfId="0" applyNumberFormat="1" applyFont="1" applyFill="1" applyBorder="1" applyAlignment="1">
      <alignment horizontal="right" vertical="center"/>
    </xf>
    <xf numFmtId="0" fontId="12" fillId="0" borderId="0" xfId="0" applyFont="1" applyFill="1">
      <alignment vertical="center"/>
    </xf>
    <xf numFmtId="0" fontId="0" fillId="0" borderId="0" xfId="0" applyNumberFormat="1" applyFont="1" applyFill="1" applyBorder="1" applyAlignment="1">
      <alignment vertical="center"/>
    </xf>
    <xf numFmtId="180" fontId="10" fillId="0" borderId="0" xfId="0" applyNumberFormat="1" applyFont="1" applyFill="1" applyBorder="1" applyAlignment="1">
      <alignment vertical="center" shrinkToFit="1"/>
    </xf>
    <xf numFmtId="180" fontId="1" fillId="0" borderId="0" xfId="0" applyNumberFormat="1" applyFont="1" applyFill="1" applyBorder="1" applyAlignment="1">
      <alignment vertical="center"/>
    </xf>
    <xf numFmtId="180" fontId="11" fillId="0" borderId="0" xfId="0" applyNumberFormat="1" applyFont="1" applyFill="1" applyBorder="1" applyAlignment="1">
      <alignment vertical="center"/>
    </xf>
    <xf numFmtId="182" fontId="0" fillId="0" borderId="0" xfId="0" applyNumberFormat="1" applyFont="1" applyFill="1" applyBorder="1" applyAlignment="1">
      <alignment horizontal="right" vertical="center"/>
    </xf>
    <xf numFmtId="184" fontId="0" fillId="0" borderId="0" xfId="0" applyNumberFormat="1" applyFont="1" applyFill="1" applyBorder="1" applyAlignment="1">
      <alignment horizontal="right" vertical="center"/>
    </xf>
    <xf numFmtId="182" fontId="0" fillId="0" borderId="33" xfId="0" applyNumberFormat="1" applyFont="1" applyFill="1" applyBorder="1" applyAlignment="1">
      <alignment horizontal="right" vertical="center"/>
    </xf>
    <xf numFmtId="182" fontId="0" fillId="0" borderId="15" xfId="0" applyNumberFormat="1" applyFont="1" applyFill="1" applyBorder="1" applyAlignment="1">
      <alignment horizontal="right" vertical="center"/>
    </xf>
    <xf numFmtId="184" fontId="0" fillId="0" borderId="15" xfId="0" applyNumberFormat="1" applyFont="1" applyFill="1" applyBorder="1" applyAlignment="1">
      <alignment horizontal="right" vertical="center"/>
    </xf>
    <xf numFmtId="182" fontId="0" fillId="0" borderId="37" xfId="0" applyNumberFormat="1" applyFont="1" applyFill="1" applyBorder="1" applyAlignment="1">
      <alignment vertical="center"/>
    </xf>
    <xf numFmtId="0" fontId="0" fillId="0" borderId="96" xfId="0" applyFont="1" applyFill="1" applyBorder="1" applyAlignment="1">
      <alignment horizontal="center" vertical="center"/>
    </xf>
    <xf numFmtId="0" fontId="0" fillId="0" borderId="0" xfId="0" applyFont="1" applyFill="1" applyAlignment="1">
      <alignment vertical="center"/>
    </xf>
    <xf numFmtId="182" fontId="0" fillId="0" borderId="0" xfId="0" applyNumberFormat="1" applyFont="1" applyFill="1" applyBorder="1" applyAlignment="1">
      <alignment horizontal="right" vertical="center"/>
    </xf>
    <xf numFmtId="0" fontId="0" fillId="0" borderId="13" xfId="0" applyFont="1" applyFill="1" applyBorder="1" applyAlignment="1">
      <alignment horizontal="distributed" vertical="center"/>
    </xf>
    <xf numFmtId="0" fontId="0" fillId="0" borderId="0" xfId="0" applyFont="1" applyFill="1" applyAlignment="1">
      <alignment horizontal="right" vertical="center"/>
    </xf>
    <xf numFmtId="0" fontId="0" fillId="0" borderId="0" xfId="0" applyFont="1" applyFill="1" applyAlignment="1">
      <alignment vertical="center"/>
    </xf>
    <xf numFmtId="0" fontId="0" fillId="0" borderId="0" xfId="0" applyFont="1" applyFill="1" applyAlignment="1">
      <alignment horizontal="right" vertical="center"/>
    </xf>
    <xf numFmtId="182" fontId="0" fillId="0" borderId="21" xfId="0" applyNumberFormat="1" applyFont="1" applyFill="1" applyBorder="1" applyAlignment="1">
      <alignment vertical="center"/>
    </xf>
    <xf numFmtId="183" fontId="0" fillId="0" borderId="31" xfId="0" applyNumberFormat="1" applyFont="1" applyFill="1" applyBorder="1" applyAlignment="1">
      <alignment vertical="center"/>
    </xf>
    <xf numFmtId="182" fontId="6" fillId="0" borderId="22" xfId="1" applyNumberFormat="1" applyFont="1" applyFill="1" applyBorder="1" applyAlignment="1" applyProtection="1">
      <alignment vertical="center"/>
    </xf>
    <xf numFmtId="182" fontId="0" fillId="0" borderId="93" xfId="0" applyNumberFormat="1" applyFont="1" applyFill="1" applyBorder="1" applyAlignment="1">
      <alignment vertical="center"/>
    </xf>
    <xf numFmtId="182" fontId="0" fillId="0" borderId="94" xfId="0" applyNumberFormat="1" applyFont="1" applyFill="1" applyBorder="1" applyAlignment="1">
      <alignment vertical="center"/>
    </xf>
    <xf numFmtId="0" fontId="0" fillId="0" borderId="0" xfId="0" applyFont="1" applyBorder="1">
      <alignment vertical="center"/>
    </xf>
    <xf numFmtId="0" fontId="0" fillId="0" borderId="13" xfId="0" applyFont="1" applyFill="1" applyBorder="1" applyAlignment="1">
      <alignment horizontal="distributed" vertical="center"/>
    </xf>
    <xf numFmtId="184" fontId="0" fillId="0" borderId="48" xfId="0" applyNumberFormat="1" applyFont="1" applyFill="1" applyBorder="1" applyAlignment="1">
      <alignment vertical="center"/>
    </xf>
    <xf numFmtId="176" fontId="0" fillId="0" borderId="27" xfId="0" applyNumberFormat="1" applyFont="1" applyFill="1" applyBorder="1" applyAlignment="1">
      <alignment vertical="center"/>
    </xf>
    <xf numFmtId="0" fontId="5" fillId="0" borderId="0" xfId="0" applyFont="1">
      <alignment vertical="center"/>
    </xf>
    <xf numFmtId="0" fontId="0" fillId="0" borderId="4" xfId="0" applyBorder="1" applyAlignment="1">
      <alignment horizontal="right" vertical="center"/>
    </xf>
    <xf numFmtId="182" fontId="0" fillId="0" borderId="0" xfId="0" applyNumberFormat="1">
      <alignment vertical="center"/>
    </xf>
    <xf numFmtId="182" fontId="0" fillId="0" borderId="1" xfId="0" applyNumberFormat="1" applyBorder="1">
      <alignment vertical="center"/>
    </xf>
    <xf numFmtId="182" fontId="0" fillId="0" borderId="21" xfId="0" applyNumberFormat="1" applyBorder="1" applyAlignment="1">
      <alignment horizontal="right" vertical="center"/>
    </xf>
    <xf numFmtId="182" fontId="0" fillId="0" borderId="8" xfId="0" applyNumberFormat="1" applyBorder="1" applyAlignment="1">
      <alignment horizontal="right" vertical="center"/>
    </xf>
    <xf numFmtId="182" fontId="0" fillId="0" borderId="22" xfId="0" applyNumberFormat="1" applyBorder="1" applyAlignment="1">
      <alignment horizontal="right" vertical="center"/>
    </xf>
    <xf numFmtId="182" fontId="0" fillId="0" borderId="0" xfId="0" applyNumberFormat="1" applyAlignment="1">
      <alignment horizontal="right" vertical="center"/>
    </xf>
    <xf numFmtId="0" fontId="0" fillId="0" borderId="0" xfId="0" applyAlignment="1">
      <alignment horizontal="right" vertical="center"/>
    </xf>
    <xf numFmtId="49" fontId="0" fillId="0" borderId="45" xfId="0" applyNumberFormat="1" applyBorder="1" applyAlignment="1">
      <alignment horizontal="center" vertical="center"/>
    </xf>
    <xf numFmtId="49" fontId="0" fillId="0" borderId="13" xfId="0" applyNumberFormat="1" applyBorder="1" applyAlignment="1">
      <alignment horizontal="center" vertical="center"/>
    </xf>
    <xf numFmtId="49" fontId="0" fillId="0" borderId="55" xfId="0" applyNumberFormat="1" applyBorder="1" applyAlignment="1">
      <alignment horizontal="center" vertical="center"/>
    </xf>
    <xf numFmtId="49" fontId="0" fillId="0" borderId="58" xfId="0" applyNumberFormat="1" applyBorder="1" applyAlignment="1">
      <alignment horizontal="center" vertical="center"/>
    </xf>
    <xf numFmtId="178" fontId="0" fillId="0" borderId="21" xfId="0" applyNumberFormat="1" applyBorder="1" applyAlignment="1">
      <alignment vertical="center" shrinkToFit="1"/>
    </xf>
    <xf numFmtId="178" fontId="0" fillId="0" borderId="22" xfId="0" applyNumberFormat="1" applyBorder="1" applyAlignment="1">
      <alignment vertical="center" shrinkToFit="1"/>
    </xf>
    <xf numFmtId="181" fontId="0" fillId="0" borderId="22" xfId="0" applyNumberFormat="1" applyBorder="1" applyAlignment="1">
      <alignment horizontal="right" vertical="center" shrinkToFit="1"/>
    </xf>
    <xf numFmtId="181" fontId="0" fillId="0" borderId="37" xfId="0" applyNumberFormat="1" applyBorder="1" applyAlignment="1">
      <alignment horizontal="right" vertical="center" shrinkToFit="1"/>
    </xf>
    <xf numFmtId="178" fontId="0" fillId="0" borderId="8" xfId="0" applyNumberFormat="1" applyBorder="1" applyAlignment="1">
      <alignment vertical="center" shrinkToFit="1"/>
    </xf>
    <xf numFmtId="178" fontId="0" fillId="0" borderId="0" xfId="0" applyNumberFormat="1" applyAlignment="1">
      <alignment vertical="center" shrinkToFit="1"/>
    </xf>
    <xf numFmtId="184" fontId="0" fillId="0" borderId="0" xfId="0" applyNumberFormat="1">
      <alignment vertical="center"/>
    </xf>
    <xf numFmtId="184" fontId="0" fillId="0" borderId="27" xfId="0" applyNumberFormat="1" applyBorder="1">
      <alignment vertical="center"/>
    </xf>
    <xf numFmtId="184" fontId="0" fillId="0" borderId="0" xfId="0" applyNumberFormat="1" applyAlignment="1">
      <alignment vertical="center" shrinkToFit="1"/>
    </xf>
    <xf numFmtId="184" fontId="0" fillId="0" borderId="27" xfId="0" applyNumberFormat="1" applyBorder="1" applyAlignment="1">
      <alignment vertical="center" shrinkToFit="1"/>
    </xf>
    <xf numFmtId="181" fontId="0" fillId="0" borderId="0" xfId="0" applyNumberFormat="1" applyAlignment="1">
      <alignment horizontal="right" vertical="center" shrinkToFit="1"/>
    </xf>
    <xf numFmtId="196" fontId="0" fillId="0" borderId="0" xfId="0" applyNumberFormat="1" applyAlignment="1">
      <alignment horizontal="right" vertical="center" shrinkToFit="1"/>
    </xf>
    <xf numFmtId="181" fontId="0" fillId="0" borderId="0" xfId="0" applyNumberFormat="1">
      <alignment vertical="center"/>
    </xf>
    <xf numFmtId="178" fontId="0" fillId="0" borderId="15" xfId="0" applyNumberFormat="1" applyBorder="1" applyAlignment="1">
      <alignment vertical="center" shrinkToFit="1"/>
    </xf>
    <xf numFmtId="184" fontId="0" fillId="0" borderId="15" xfId="0" applyNumberFormat="1" applyBorder="1">
      <alignment vertical="center"/>
    </xf>
    <xf numFmtId="184" fontId="0" fillId="0" borderId="15" xfId="0" applyNumberFormat="1" applyBorder="1" applyAlignment="1">
      <alignment vertical="center" shrinkToFit="1"/>
    </xf>
    <xf numFmtId="184" fontId="0" fillId="0" borderId="16" xfId="0" applyNumberFormat="1" applyBorder="1" applyAlignment="1">
      <alignment vertical="center" shrinkToFit="1"/>
    </xf>
    <xf numFmtId="0" fontId="0" fillId="0" borderId="47" xfId="0" applyBorder="1" applyAlignment="1">
      <alignment horizontal="distributed" vertical="center"/>
    </xf>
    <xf numFmtId="182" fontId="0" fillId="0" borderId="28" xfId="0" applyNumberFormat="1" applyBorder="1">
      <alignment vertical="center"/>
    </xf>
    <xf numFmtId="182" fontId="0" fillId="0" borderId="30" xfId="0" applyNumberFormat="1" applyBorder="1">
      <alignment vertical="center"/>
    </xf>
    <xf numFmtId="182" fontId="0" fillId="0" borderId="48" xfId="0" applyNumberFormat="1" applyBorder="1">
      <alignment vertical="center"/>
    </xf>
    <xf numFmtId="0" fontId="0" fillId="0" borderId="49" xfId="0" applyBorder="1" applyAlignment="1">
      <alignment horizontal="distributed" vertical="center"/>
    </xf>
    <xf numFmtId="182" fontId="0" fillId="0" borderId="29" xfId="0" applyNumberFormat="1" applyBorder="1">
      <alignment vertical="center"/>
    </xf>
    <xf numFmtId="182" fontId="0" fillId="0" borderId="27" xfId="0" applyNumberFormat="1" applyBorder="1">
      <alignment vertical="center"/>
    </xf>
    <xf numFmtId="0" fontId="0" fillId="0" borderId="50" xfId="0" applyBorder="1" applyAlignment="1">
      <alignment horizontal="distributed" vertical="center"/>
    </xf>
    <xf numFmtId="0" fontId="0" fillId="0" borderId="19" xfId="0" applyBorder="1" applyAlignment="1">
      <alignment horizontal="distributed" vertical="center"/>
    </xf>
    <xf numFmtId="41" fontId="0" fillId="0" borderId="0" xfId="0" applyNumberFormat="1" applyAlignment="1">
      <alignment horizontal="right" vertical="center"/>
    </xf>
    <xf numFmtId="41" fontId="0" fillId="0" borderId="27" xfId="0" applyNumberFormat="1" applyBorder="1" applyAlignment="1">
      <alignment horizontal="right" vertical="center"/>
    </xf>
    <xf numFmtId="41" fontId="0" fillId="0" borderId="27" xfId="0" applyNumberFormat="1" applyBorder="1">
      <alignment vertical="center"/>
    </xf>
    <xf numFmtId="0" fontId="0" fillId="0" borderId="53" xfId="0" applyBorder="1" applyAlignment="1">
      <alignment horizontal="distributed" vertical="center"/>
    </xf>
    <xf numFmtId="0" fontId="0" fillId="0" borderId="54" xfId="0" applyBorder="1" applyAlignment="1">
      <alignment horizontal="distributed" vertical="center"/>
    </xf>
    <xf numFmtId="182" fontId="0" fillId="0" borderId="14" xfId="0" applyNumberFormat="1" applyBorder="1">
      <alignment vertical="center"/>
    </xf>
    <xf numFmtId="182" fontId="0" fillId="0" borderId="15" xfId="0" applyNumberFormat="1" applyBorder="1">
      <alignment vertical="center"/>
    </xf>
    <xf numFmtId="182" fontId="0" fillId="0" borderId="16" xfId="0" applyNumberFormat="1" applyBorder="1">
      <alignment vertical="center"/>
    </xf>
    <xf numFmtId="0" fontId="0" fillId="0" borderId="4" xfId="0" applyBorder="1" applyAlignment="1">
      <alignment horizontal="right" vertical="center"/>
    </xf>
    <xf numFmtId="182" fontId="0" fillId="0" borderId="21" xfId="0" applyNumberFormat="1" applyBorder="1" applyAlignment="1">
      <alignment vertical="center" shrinkToFit="1"/>
    </xf>
    <xf numFmtId="181" fontId="0" fillId="0" borderId="22" xfId="0" applyNumberFormat="1" applyBorder="1" applyAlignment="1">
      <alignment vertical="center" shrinkToFit="1"/>
    </xf>
    <xf numFmtId="181" fontId="0" fillId="0" borderId="31" xfId="0" applyNumberFormat="1" applyBorder="1" applyAlignment="1">
      <alignment vertical="center" shrinkToFit="1"/>
    </xf>
    <xf numFmtId="192" fontId="0" fillId="0" borderId="8" xfId="0" applyNumberFormat="1" applyBorder="1" applyAlignment="1">
      <alignment horizontal="right" vertical="center" shrinkToFit="1"/>
    </xf>
    <xf numFmtId="181" fontId="0" fillId="0" borderId="0" xfId="0" applyNumberFormat="1" applyAlignment="1">
      <alignment vertical="center" shrinkToFit="1"/>
    </xf>
    <xf numFmtId="181" fontId="0" fillId="0" borderId="9" xfId="0" applyNumberFormat="1" applyBorder="1" applyAlignment="1">
      <alignment vertical="center" shrinkToFit="1"/>
    </xf>
    <xf numFmtId="0" fontId="0" fillId="0" borderId="21" xfId="0" applyBorder="1" applyAlignment="1">
      <alignment horizontal="distributed" vertical="center"/>
    </xf>
    <xf numFmtId="182" fontId="0" fillId="0" borderId="8" xfId="0" applyNumberFormat="1" applyBorder="1" applyAlignment="1">
      <alignment vertical="center" shrinkToFit="1"/>
    </xf>
    <xf numFmtId="0" fontId="0" fillId="0" borderId="8" xfId="0" applyBorder="1" applyAlignment="1">
      <alignment horizontal="distributed" vertical="center"/>
    </xf>
    <xf numFmtId="181" fontId="0" fillId="0" borderId="9" xfId="0" applyNumberFormat="1" applyBorder="1" applyAlignment="1">
      <alignment horizontal="right" vertical="center" shrinkToFit="1"/>
    </xf>
    <xf numFmtId="0" fontId="0" fillId="0" borderId="25" xfId="0" applyBorder="1" applyAlignment="1">
      <alignment horizontal="distributed" vertical="center"/>
    </xf>
    <xf numFmtId="192" fontId="0" fillId="0" borderId="8" xfId="0" applyNumberFormat="1" applyBorder="1" applyAlignment="1">
      <alignment vertical="center" shrinkToFit="1"/>
    </xf>
    <xf numFmtId="0" fontId="0" fillId="0" borderId="3" xfId="0" applyBorder="1" applyAlignment="1">
      <alignment horizontal="distributed" vertical="center"/>
    </xf>
    <xf numFmtId="192" fontId="0" fillId="0" borderId="23" xfId="0" applyNumberFormat="1" applyBorder="1" applyAlignment="1">
      <alignment horizontal="right" vertical="center" shrinkToFit="1"/>
    </xf>
    <xf numFmtId="181" fontId="0" fillId="0" borderId="1" xfId="0" applyNumberFormat="1" applyBorder="1" applyAlignment="1">
      <alignment vertical="center" shrinkToFit="1"/>
    </xf>
    <xf numFmtId="181" fontId="14" fillId="0" borderId="1" xfId="0" applyNumberFormat="1" applyFont="1" applyBorder="1" applyAlignment="1">
      <alignment vertical="center" shrinkToFit="1"/>
    </xf>
    <xf numFmtId="181" fontId="14" fillId="0" borderId="32" xfId="0" applyNumberFormat="1" applyFont="1" applyBorder="1" applyAlignment="1">
      <alignment vertical="center" shrinkToFit="1"/>
    </xf>
    <xf numFmtId="0" fontId="0" fillId="0" borderId="0" xfId="0" applyFont="1" applyFill="1" applyAlignment="1">
      <alignment vertical="center"/>
    </xf>
    <xf numFmtId="0" fontId="0" fillId="0" borderId="0" xfId="0" applyFont="1" applyFill="1" applyBorder="1" applyAlignment="1">
      <alignment horizontal="lef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36" xfId="0" applyFont="1" applyFill="1" applyBorder="1" applyAlignment="1">
      <alignment horizontal="distributed" vertical="center"/>
    </xf>
    <xf numFmtId="0" fontId="0" fillId="0" borderId="0" xfId="0" applyFont="1" applyFill="1" applyAlignment="1">
      <alignment horizontal="right" vertical="center"/>
    </xf>
    <xf numFmtId="41" fontId="0" fillId="0" borderId="27" xfId="0" applyNumberFormat="1" applyFont="1" applyFill="1" applyBorder="1" applyAlignment="1">
      <alignment vertical="center"/>
    </xf>
    <xf numFmtId="41" fontId="13" fillId="0" borderId="27" xfId="0" applyNumberFormat="1" applyFont="1" applyFill="1" applyBorder="1" applyAlignment="1">
      <alignment horizontal="right" vertical="center"/>
    </xf>
    <xf numFmtId="187" fontId="0" fillId="0" borderId="27" xfId="0" applyNumberFormat="1" applyFont="1" applyFill="1" applyBorder="1" applyAlignment="1">
      <alignment vertical="center"/>
    </xf>
    <xf numFmtId="187" fontId="0" fillId="0" borderId="16" xfId="0" applyNumberFormat="1" applyFont="1" applyFill="1" applyBorder="1" applyAlignment="1">
      <alignment vertical="center"/>
    </xf>
    <xf numFmtId="182" fontId="0" fillId="0" borderId="31" xfId="0" applyNumberFormat="1" applyFont="1" applyFill="1" applyBorder="1" applyAlignment="1">
      <alignment vertical="center"/>
    </xf>
    <xf numFmtId="182" fontId="0" fillId="0" borderId="9" xfId="0" applyNumberFormat="1" applyFont="1" applyFill="1" applyBorder="1" applyAlignment="1">
      <alignment vertical="center"/>
    </xf>
    <xf numFmtId="182" fontId="0" fillId="0" borderId="92" xfId="0" applyNumberFormat="1" applyFont="1" applyFill="1" applyBorder="1" applyAlignment="1">
      <alignment vertical="center"/>
    </xf>
    <xf numFmtId="0" fontId="0" fillId="0" borderId="0" xfId="0" applyFont="1" applyFill="1" applyAlignment="1">
      <alignment vertical="center"/>
    </xf>
    <xf numFmtId="0" fontId="0" fillId="0" borderId="0" xfId="0" applyFont="1" applyAlignment="1">
      <alignment horizontal="left" vertical="center"/>
    </xf>
    <xf numFmtId="178" fontId="0" fillId="0" borderId="9" xfId="0" applyNumberFormat="1" applyFont="1" applyFill="1" applyBorder="1" applyAlignment="1">
      <alignment vertical="center"/>
    </xf>
    <xf numFmtId="178" fontId="0" fillId="0" borderId="31" xfId="0" applyNumberFormat="1" applyFont="1" applyFill="1" applyBorder="1" applyAlignment="1">
      <alignment vertical="center"/>
    </xf>
    <xf numFmtId="178" fontId="0" fillId="0" borderId="21" xfId="0" applyNumberFormat="1" applyFont="1" applyFill="1" applyBorder="1" applyAlignment="1">
      <alignment vertical="center"/>
    </xf>
    <xf numFmtId="178" fontId="0" fillId="0" borderId="22" xfId="0" applyNumberFormat="1" applyFont="1" applyFill="1" applyBorder="1" applyAlignment="1">
      <alignment vertical="center"/>
    </xf>
    <xf numFmtId="178" fontId="0" fillId="0" borderId="8" xfId="0" applyNumberFormat="1" applyFont="1" applyFill="1" applyBorder="1" applyAlignment="1">
      <alignment vertical="center"/>
    </xf>
    <xf numFmtId="178" fontId="0" fillId="0" borderId="0" xfId="0" applyNumberFormat="1" applyFont="1" applyFill="1" applyBorder="1" applyAlignment="1">
      <alignment vertical="center"/>
    </xf>
    <xf numFmtId="178" fontId="0" fillId="0" borderId="32" xfId="0" applyNumberFormat="1" applyFont="1" applyFill="1" applyBorder="1" applyAlignment="1">
      <alignment vertical="center"/>
    </xf>
    <xf numFmtId="178" fontId="0" fillId="0" borderId="23" xfId="0" applyNumberFormat="1" applyFont="1" applyFill="1" applyBorder="1" applyAlignment="1">
      <alignment vertical="center"/>
    </xf>
    <xf numFmtId="178" fontId="0" fillId="0" borderId="1" xfId="0" applyNumberFormat="1" applyFont="1" applyFill="1" applyBorder="1" applyAlignment="1">
      <alignment vertical="center"/>
    </xf>
    <xf numFmtId="0" fontId="0" fillId="0" borderId="3" xfId="0"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Border="1" applyAlignment="1">
      <alignment vertical="center"/>
    </xf>
    <xf numFmtId="0" fontId="0" fillId="0" borderId="30" xfId="0" applyBorder="1" applyAlignment="1">
      <alignment horizontal="distributed" vertical="center"/>
    </xf>
    <xf numFmtId="0" fontId="0" fillId="0" borderId="52" xfId="0" applyBorder="1" applyAlignment="1">
      <alignment horizontal="distributed" vertical="center"/>
    </xf>
    <xf numFmtId="0" fontId="0" fillId="0" borderId="51" xfId="0" applyBorder="1" applyAlignment="1">
      <alignment horizontal="distributed" vertical="center"/>
    </xf>
    <xf numFmtId="0" fontId="0" fillId="0" borderId="49" xfId="0" applyBorder="1" applyAlignment="1">
      <alignment horizontal="distributed" vertical="center"/>
    </xf>
    <xf numFmtId="0" fontId="0" fillId="0" borderId="13" xfId="0" applyBorder="1" applyAlignment="1">
      <alignment horizontal="distributed" vertical="center"/>
    </xf>
    <xf numFmtId="0" fontId="0" fillId="0" borderId="17" xfId="0" applyFont="1" applyFill="1" applyBorder="1" applyAlignment="1">
      <alignment horizontal="right" vertical="center"/>
    </xf>
    <xf numFmtId="0" fontId="0" fillId="0" borderId="0" xfId="0" applyFont="1" applyFill="1" applyAlignment="1">
      <alignment horizontal="right" vertical="center"/>
    </xf>
    <xf numFmtId="0" fontId="15" fillId="0" borderId="0" xfId="0" applyFont="1" applyAlignment="1">
      <alignment vertical="center"/>
    </xf>
    <xf numFmtId="0" fontId="0" fillId="0" borderId="64" xfId="0" applyFont="1" applyBorder="1" applyAlignment="1">
      <alignment vertical="center"/>
    </xf>
    <xf numFmtId="0" fontId="0" fillId="0" borderId="61" xfId="0" applyFont="1" applyBorder="1" applyAlignment="1">
      <alignment vertical="center"/>
    </xf>
    <xf numFmtId="0" fontId="0" fillId="0" borderId="62" xfId="0" applyFont="1" applyBorder="1" applyAlignment="1">
      <alignment vertical="center"/>
    </xf>
    <xf numFmtId="0" fontId="0" fillId="0" borderId="59" xfId="0" applyFont="1" applyBorder="1" applyAlignment="1">
      <alignment vertical="center"/>
    </xf>
    <xf numFmtId="0" fontId="0" fillId="0" borderId="17" xfId="0" applyFont="1" applyBorder="1" applyAlignment="1">
      <alignment vertical="center"/>
    </xf>
    <xf numFmtId="0" fontId="0" fillId="0" borderId="60" xfId="0" applyFont="1" applyBorder="1" applyAlignment="1">
      <alignment vertical="center"/>
    </xf>
    <xf numFmtId="0" fontId="0" fillId="0" borderId="58" xfId="0" applyFont="1" applyFill="1" applyBorder="1" applyAlignment="1">
      <alignment horizontal="distributed" vertical="center"/>
    </xf>
    <xf numFmtId="182" fontId="0" fillId="0" borderId="14" xfId="0" applyNumberFormat="1" applyFont="1" applyFill="1" applyBorder="1" applyAlignment="1">
      <alignment vertical="center"/>
    </xf>
    <xf numFmtId="192" fontId="0" fillId="0" borderId="15" xfId="0" applyNumberFormat="1" applyFont="1" applyFill="1" applyBorder="1" applyAlignment="1">
      <alignment vertical="center"/>
    </xf>
    <xf numFmtId="192" fontId="0" fillId="0" borderId="15" xfId="0" applyNumberFormat="1" applyFont="1" applyFill="1" applyBorder="1" applyAlignment="1">
      <alignment vertical="center" shrinkToFit="1"/>
    </xf>
    <xf numFmtId="176" fontId="0" fillId="0" borderId="16" xfId="0" applyNumberFormat="1" applyFont="1" applyFill="1" applyBorder="1" applyAlignment="1">
      <alignment vertical="center"/>
    </xf>
    <xf numFmtId="0" fontId="0" fillId="0" borderId="63" xfId="0" applyFont="1" applyBorder="1" applyAlignment="1">
      <alignment vertical="center"/>
    </xf>
    <xf numFmtId="0" fontId="0" fillId="0" borderId="38" xfId="0" applyFont="1" applyBorder="1" applyAlignment="1">
      <alignment vertical="center"/>
    </xf>
    <xf numFmtId="0" fontId="0" fillId="0" borderId="56" xfId="0" applyFont="1" applyBorder="1" applyAlignment="1">
      <alignment vertical="center"/>
    </xf>
    <xf numFmtId="0" fontId="0" fillId="0" borderId="70" xfId="0" applyFont="1" applyBorder="1" applyAlignment="1">
      <alignment vertical="center"/>
    </xf>
    <xf numFmtId="0" fontId="0" fillId="0" borderId="71" xfId="0" applyFont="1" applyBorder="1" applyAlignment="1">
      <alignment vertical="center" wrapText="1"/>
    </xf>
    <xf numFmtId="0" fontId="0" fillId="0" borderId="7" xfId="0" applyFont="1" applyBorder="1" applyAlignment="1">
      <alignment vertical="center" wrapText="1"/>
    </xf>
    <xf numFmtId="0" fontId="0" fillId="0" borderId="57" xfId="0" applyFont="1" applyBorder="1" applyAlignment="1">
      <alignment vertical="center" wrapText="1"/>
    </xf>
    <xf numFmtId="0" fontId="0" fillId="0" borderId="76" xfId="0" applyFont="1" applyBorder="1" applyAlignment="1">
      <alignment vertical="center" wrapText="1"/>
    </xf>
    <xf numFmtId="0" fontId="0" fillId="0" borderId="75" xfId="0" applyFont="1" applyBorder="1" applyAlignment="1">
      <alignment vertical="center" wrapText="1"/>
    </xf>
    <xf numFmtId="0" fontId="0" fillId="0" borderId="0" xfId="0" applyFont="1" applyBorder="1" applyAlignment="1">
      <alignment horizontal="right" vertical="center"/>
    </xf>
    <xf numFmtId="0" fontId="0" fillId="0" borderId="39" xfId="0" applyFont="1" applyBorder="1">
      <alignment vertical="center"/>
    </xf>
    <xf numFmtId="194" fontId="0" fillId="0" borderId="0" xfId="0" applyNumberFormat="1" applyFont="1" applyFill="1" applyBorder="1" applyAlignment="1">
      <alignment vertical="center"/>
    </xf>
    <xf numFmtId="194" fontId="0" fillId="0" borderId="1" xfId="0" applyNumberFormat="1" applyFont="1" applyFill="1" applyBorder="1" applyAlignment="1">
      <alignment vertical="center"/>
    </xf>
    <xf numFmtId="0" fontId="0" fillId="0" borderId="66" xfId="0" applyFont="1" applyBorder="1" applyAlignment="1">
      <alignment horizontal="left" vertical="center" wrapText="1"/>
    </xf>
    <xf numFmtId="0" fontId="0" fillId="0" borderId="95" xfId="0" applyFont="1" applyBorder="1" applyAlignment="1">
      <alignment horizontal="left" vertical="center"/>
    </xf>
    <xf numFmtId="0" fontId="0" fillId="0" borderId="97" xfId="0" applyFont="1" applyBorder="1" applyAlignment="1">
      <alignment horizontal="left" vertical="center"/>
    </xf>
    <xf numFmtId="0" fontId="0" fillId="0" borderId="39" xfId="0" applyFont="1" applyBorder="1" applyAlignment="1">
      <alignment horizontal="left" vertical="center" wrapText="1"/>
    </xf>
    <xf numFmtId="0" fontId="0" fillId="0" borderId="69" xfId="0" applyFont="1" applyBorder="1" applyAlignment="1">
      <alignment horizontal="left" vertical="center"/>
    </xf>
    <xf numFmtId="0" fontId="0" fillId="0" borderId="2" xfId="0" applyFont="1" applyBorder="1" applyAlignment="1">
      <alignment horizontal="left" vertical="center"/>
    </xf>
    <xf numFmtId="0" fontId="0" fillId="0" borderId="26" xfId="0" applyNumberFormat="1" applyFont="1" applyBorder="1" applyAlignment="1">
      <alignment horizontal="left" vertical="center"/>
    </xf>
    <xf numFmtId="0" fontId="0" fillId="0" borderId="74" xfId="0" applyNumberFormat="1" applyFont="1" applyBorder="1" applyAlignment="1">
      <alignment horizontal="left" vertical="center"/>
    </xf>
    <xf numFmtId="0" fontId="0" fillId="0" borderId="70" xfId="0" applyFont="1" applyBorder="1" applyAlignment="1">
      <alignment horizontal="left" vertical="center"/>
    </xf>
    <xf numFmtId="0" fontId="0" fillId="0" borderId="68" xfId="0" applyFont="1" applyBorder="1" applyAlignment="1">
      <alignment horizontal="left" vertical="center" wrapText="1"/>
    </xf>
    <xf numFmtId="0" fontId="0" fillId="0" borderId="26" xfId="0" applyFont="1" applyBorder="1" applyAlignment="1">
      <alignment horizontal="left" vertical="center"/>
    </xf>
    <xf numFmtId="0" fontId="0" fillId="0" borderId="74" xfId="0" applyFont="1" applyBorder="1" applyAlignment="1">
      <alignment horizontal="left" vertical="center"/>
    </xf>
    <xf numFmtId="0" fontId="0" fillId="0" borderId="71" xfId="0" applyFont="1" applyBorder="1" applyAlignment="1">
      <alignment horizontal="left" vertical="center"/>
    </xf>
    <xf numFmtId="0" fontId="0" fillId="0" borderId="7" xfId="0" applyFont="1" applyBorder="1" applyAlignment="1">
      <alignment horizontal="left" vertical="center"/>
    </xf>
    <xf numFmtId="0" fontId="0" fillId="0" borderId="57" xfId="0" applyFont="1" applyBorder="1" applyAlignment="1">
      <alignment horizontal="left" vertical="center"/>
    </xf>
    <xf numFmtId="195" fontId="0" fillId="0" borderId="22" xfId="0" applyNumberFormat="1" applyFont="1" applyFill="1" applyBorder="1" applyAlignment="1">
      <alignment horizontal="right" vertical="center"/>
    </xf>
    <xf numFmtId="188" fontId="0" fillId="0" borderId="0" xfId="0" applyNumberFormat="1" applyFont="1" applyFill="1" applyBorder="1" applyAlignment="1">
      <alignment horizontal="right" vertical="center"/>
    </xf>
    <xf numFmtId="194" fontId="0" fillId="0" borderId="0" xfId="0" applyNumberFormat="1" applyFont="1" applyFill="1" applyBorder="1" applyAlignment="1">
      <alignment horizontal="right" vertical="center"/>
    </xf>
    <xf numFmtId="188" fontId="0" fillId="0" borderId="1" xfId="0" applyNumberFormat="1" applyFont="1" applyFill="1" applyBorder="1" applyAlignment="1">
      <alignment horizontal="right" vertical="center"/>
    </xf>
    <xf numFmtId="194" fontId="0" fillId="0" borderId="1" xfId="0" applyNumberFormat="1" applyFont="1" applyFill="1" applyBorder="1" applyAlignment="1">
      <alignment horizontal="right" vertical="center"/>
    </xf>
    <xf numFmtId="0" fontId="0" fillId="0" borderId="21" xfId="0" applyFont="1" applyBorder="1" applyAlignment="1">
      <alignment horizontal="left" vertical="center"/>
    </xf>
    <xf numFmtId="0" fontId="0" fillId="0" borderId="0" xfId="0" applyFont="1" applyBorder="1" applyAlignment="1"/>
    <xf numFmtId="0" fontId="0" fillId="0" borderId="0" xfId="0" applyBorder="1" applyAlignment="1">
      <alignment horizontal="right" vertical="center"/>
    </xf>
    <xf numFmtId="0" fontId="0" fillId="0" borderId="76" xfId="0" applyFont="1" applyBorder="1" applyAlignment="1">
      <alignment horizontal="left" vertical="center"/>
    </xf>
    <xf numFmtId="0" fontId="0" fillId="0" borderId="10" xfId="0" applyFont="1" applyBorder="1" applyAlignment="1">
      <alignment horizontal="left" vertical="center"/>
    </xf>
    <xf numFmtId="0" fontId="0" fillId="0" borderId="20" xfId="0" applyFont="1" applyBorder="1" applyAlignment="1">
      <alignment horizontal="left" vertical="center"/>
    </xf>
    <xf numFmtId="0" fontId="0" fillId="0" borderId="75" xfId="0" applyFont="1" applyBorder="1" applyAlignment="1">
      <alignment horizontal="left" vertical="center"/>
    </xf>
    <xf numFmtId="49" fontId="0" fillId="0" borderId="25" xfId="0" applyNumberFormat="1" applyFont="1" applyBorder="1" applyAlignment="1">
      <alignment horizontal="left" vertical="center"/>
    </xf>
    <xf numFmtId="49" fontId="0" fillId="0" borderId="26" xfId="0" applyNumberFormat="1" applyFont="1" applyBorder="1" applyAlignment="1">
      <alignment horizontal="left" vertical="center"/>
    </xf>
    <xf numFmtId="49" fontId="0" fillId="0" borderId="6" xfId="0" applyNumberFormat="1" applyFont="1" applyBorder="1" applyAlignment="1">
      <alignment horizontal="left" vertical="center"/>
    </xf>
    <xf numFmtId="0" fontId="0" fillId="0" borderId="4" xfId="0" applyFont="1" applyBorder="1" applyAlignment="1">
      <alignment horizontal="right" vertical="center"/>
    </xf>
    <xf numFmtId="0" fontId="0" fillId="0" borderId="7" xfId="0" applyFont="1" applyBorder="1" applyAlignment="1">
      <alignment horizontal="center" vertical="center"/>
    </xf>
    <xf numFmtId="180" fontId="0" fillId="0" borderId="8" xfId="0" applyNumberFormat="1" applyFont="1" applyBorder="1" applyAlignment="1">
      <alignment vertical="center" shrinkToFit="1"/>
    </xf>
    <xf numFmtId="180" fontId="0" fillId="0" borderId="0" xfId="0" applyNumberFormat="1" applyFont="1">
      <alignment vertical="center"/>
    </xf>
    <xf numFmtId="180" fontId="0" fillId="0" borderId="9" xfId="0" applyNumberFormat="1" applyFont="1" applyBorder="1">
      <alignment vertical="center"/>
    </xf>
    <xf numFmtId="0" fontId="0" fillId="0" borderId="57" xfId="0" applyFont="1" applyBorder="1" applyAlignment="1">
      <alignment horizontal="center" vertical="center" shrinkToFit="1"/>
    </xf>
    <xf numFmtId="180" fontId="0" fillId="0" borderId="23" xfId="0" applyNumberFormat="1" applyFont="1" applyBorder="1" applyAlignment="1">
      <alignment vertical="center" shrinkToFit="1"/>
    </xf>
    <xf numFmtId="180" fontId="0" fillId="0" borderId="1" xfId="0" applyNumberFormat="1" applyFont="1" applyBorder="1">
      <alignment vertical="center"/>
    </xf>
    <xf numFmtId="180" fontId="0" fillId="0" borderId="32" xfId="0" applyNumberFormat="1" applyFont="1" applyBorder="1">
      <alignment vertical="center"/>
    </xf>
    <xf numFmtId="180" fontId="0" fillId="0" borderId="0" xfId="0" applyNumberFormat="1" applyFont="1" applyAlignment="1">
      <alignment horizontal="right" vertical="center"/>
    </xf>
    <xf numFmtId="0" fontId="0" fillId="0" borderId="10" xfId="0"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34" xfId="0" applyBorder="1" applyAlignment="1">
      <alignment horizontal="left" vertical="center"/>
    </xf>
    <xf numFmtId="0" fontId="0" fillId="0" borderId="95" xfId="0" applyBorder="1" applyAlignment="1">
      <alignment horizontal="left" vertical="center"/>
    </xf>
    <xf numFmtId="0" fontId="0" fillId="0" borderId="97" xfId="0" applyBorder="1" applyAlignment="1">
      <alignment horizontal="left" vertical="center"/>
    </xf>
    <xf numFmtId="0" fontId="0" fillId="0" borderId="99" xfId="0" applyBorder="1" applyAlignment="1">
      <alignment horizontal="left" vertical="center"/>
    </xf>
    <xf numFmtId="0" fontId="0" fillId="0" borderId="98" xfId="0" applyBorder="1" applyAlignment="1">
      <alignment horizontal="left" vertical="center"/>
    </xf>
    <xf numFmtId="0" fontId="0" fillId="0" borderId="66" xfId="0" applyBorder="1" applyAlignment="1">
      <alignment horizontal="left" vertical="center"/>
    </xf>
    <xf numFmtId="0" fontId="0" fillId="0" borderId="67" xfId="0" applyBorder="1" applyAlignment="1">
      <alignment horizontal="left" vertical="center"/>
    </xf>
    <xf numFmtId="0" fontId="0" fillId="0" borderId="68" xfId="0" applyBorder="1" applyAlignment="1">
      <alignment horizontal="left" vertical="center"/>
    </xf>
    <xf numFmtId="0" fontId="0" fillId="0" borderId="44" xfId="0" applyBorder="1" applyAlignment="1">
      <alignment horizontal="left" vertical="center"/>
    </xf>
    <xf numFmtId="0" fontId="0" fillId="0" borderId="73" xfId="0" applyBorder="1" applyAlignment="1">
      <alignment vertical="center"/>
    </xf>
    <xf numFmtId="0" fontId="0" fillId="0" borderId="93" xfId="0" applyBorder="1" applyAlignment="1">
      <alignment vertical="center"/>
    </xf>
    <xf numFmtId="0" fontId="0" fillId="0" borderId="101" xfId="0" applyBorder="1" applyAlignment="1">
      <alignment vertical="center"/>
    </xf>
    <xf numFmtId="0" fontId="0" fillId="0" borderId="100" xfId="0" applyBorder="1" applyAlignment="1">
      <alignment vertical="center"/>
    </xf>
    <xf numFmtId="0" fontId="0" fillId="0" borderId="72" xfId="0" applyBorder="1" applyAlignment="1">
      <alignment vertical="center"/>
    </xf>
    <xf numFmtId="0" fontId="0" fillId="0" borderId="7" xfId="0" applyFont="1" applyFill="1" applyBorder="1" applyAlignment="1">
      <alignment vertical="center"/>
    </xf>
    <xf numFmtId="0" fontId="0" fillId="0" borderId="75" xfId="0" applyFont="1" applyFill="1" applyBorder="1" applyAlignment="1">
      <alignment vertical="center"/>
    </xf>
    <xf numFmtId="0" fontId="0" fillId="0" borderId="99" xfId="0" applyFont="1" applyFill="1" applyBorder="1" applyAlignment="1">
      <alignment vertical="center"/>
    </xf>
    <xf numFmtId="0" fontId="0" fillId="0" borderId="76" xfId="0" applyFont="1" applyFill="1" applyBorder="1" applyAlignment="1">
      <alignment horizontal="left" vertical="center"/>
    </xf>
    <xf numFmtId="0" fontId="0" fillId="0" borderId="95" xfId="0" applyFont="1" applyFill="1" applyBorder="1" applyAlignment="1">
      <alignment horizontal="left" vertical="center"/>
    </xf>
    <xf numFmtId="0" fontId="0" fillId="0" borderId="97" xfId="0" applyFont="1" applyFill="1" applyBorder="1" applyAlignment="1">
      <alignment horizontal="left" vertical="center"/>
    </xf>
    <xf numFmtId="0" fontId="0" fillId="0" borderId="99" xfId="0" applyFont="1" applyFill="1" applyBorder="1" applyAlignment="1">
      <alignment horizontal="left" vertical="center"/>
    </xf>
    <xf numFmtId="0" fontId="0" fillId="0" borderId="20" xfId="0" applyFont="1" applyFill="1" applyBorder="1" applyAlignment="1">
      <alignment horizontal="left" vertical="center"/>
    </xf>
    <xf numFmtId="0" fontId="0" fillId="0" borderId="7" xfId="0" applyFont="1" applyFill="1" applyBorder="1" applyAlignment="1">
      <alignment horizontal="left" vertical="center"/>
    </xf>
    <xf numFmtId="0" fontId="0" fillId="0" borderId="21" xfId="0" applyFont="1" applyFill="1" applyBorder="1" applyAlignment="1">
      <alignment horizontal="left" vertical="center" shrinkToFit="1"/>
    </xf>
    <xf numFmtId="0" fontId="0" fillId="0" borderId="24" xfId="0" applyFont="1" applyFill="1" applyBorder="1" applyAlignment="1">
      <alignment horizontal="left" vertical="center"/>
    </xf>
    <xf numFmtId="0" fontId="0" fillId="0" borderId="3" xfId="0" applyFont="1" applyFill="1" applyBorder="1" applyAlignment="1">
      <alignment horizontal="left" vertical="center"/>
    </xf>
    <xf numFmtId="0" fontId="0" fillId="0" borderId="8" xfId="0" applyFont="1" applyFill="1" applyBorder="1" applyAlignment="1">
      <alignment horizontal="left" vertical="center"/>
    </xf>
    <xf numFmtId="0" fontId="0" fillId="0" borderId="24" xfId="0" applyFont="1" applyFill="1" applyBorder="1" applyAlignment="1">
      <alignment horizontal="left" vertical="center" shrinkToFit="1"/>
    </xf>
    <xf numFmtId="0" fontId="0" fillId="0" borderId="75" xfId="0" applyFont="1" applyFill="1" applyBorder="1" applyAlignment="1">
      <alignment horizontal="left" vertical="center"/>
    </xf>
    <xf numFmtId="0" fontId="0" fillId="0" borderId="25" xfId="0" applyFont="1" applyFill="1" applyBorder="1" applyAlignment="1">
      <alignment horizontal="left" vertical="center"/>
    </xf>
    <xf numFmtId="0" fontId="0" fillId="0" borderId="79" xfId="0" applyFont="1" applyFill="1" applyBorder="1" applyAlignment="1">
      <alignment vertical="center"/>
    </xf>
    <xf numFmtId="0" fontId="0" fillId="0" borderId="80" xfId="0" applyFont="1" applyFill="1" applyBorder="1" applyAlignment="1">
      <alignment vertical="center"/>
    </xf>
    <xf numFmtId="0" fontId="0" fillId="0" borderId="78" xfId="0" applyFont="1" applyFill="1" applyBorder="1" applyAlignment="1">
      <alignment vertical="center"/>
    </xf>
    <xf numFmtId="0" fontId="0" fillId="0" borderId="88" xfId="0" applyFont="1" applyFill="1" applyBorder="1" applyAlignment="1">
      <alignment vertical="center"/>
    </xf>
    <xf numFmtId="0" fontId="0" fillId="0" borderId="79" xfId="0" applyFont="1" applyFill="1" applyBorder="1" applyAlignment="1">
      <alignment vertical="center" wrapText="1"/>
    </xf>
    <xf numFmtId="0" fontId="0" fillId="0" borderId="80" xfId="0" applyFont="1" applyFill="1" applyBorder="1" applyAlignment="1">
      <alignment vertical="center" wrapText="1"/>
    </xf>
    <xf numFmtId="0" fontId="0" fillId="0" borderId="3" xfId="0" applyFont="1" applyFill="1" applyBorder="1" applyAlignment="1">
      <alignment vertical="center" wrapText="1"/>
    </xf>
    <xf numFmtId="0" fontId="0" fillId="0" borderId="89" xfId="0" applyFont="1" applyFill="1" applyBorder="1" applyAlignment="1">
      <alignment horizontal="left" vertical="center"/>
    </xf>
    <xf numFmtId="0" fontId="0" fillId="0" borderId="79" xfId="0" applyFont="1" applyFill="1" applyBorder="1" applyAlignment="1">
      <alignment horizontal="left" vertical="center"/>
    </xf>
    <xf numFmtId="0" fontId="0" fillId="0" borderId="81" xfId="0" applyFont="1" applyFill="1" applyBorder="1" applyAlignment="1">
      <alignment horizontal="left" vertical="center"/>
    </xf>
    <xf numFmtId="0" fontId="0" fillId="0" borderId="82" xfId="0" applyFont="1" applyFill="1" applyBorder="1" applyAlignment="1">
      <alignment horizontal="left" vertical="center"/>
    </xf>
    <xf numFmtId="0" fontId="0" fillId="0" borderId="88" xfId="0" applyFont="1" applyFill="1" applyBorder="1" applyAlignment="1">
      <alignment horizontal="left" vertical="center"/>
    </xf>
    <xf numFmtId="0" fontId="0" fillId="0" borderId="79" xfId="0" applyFont="1" applyFill="1" applyBorder="1" applyAlignment="1">
      <alignment horizontal="left" vertical="center" wrapText="1"/>
    </xf>
    <xf numFmtId="0" fontId="5" fillId="0" borderId="77" xfId="0" applyFont="1" applyFill="1" applyBorder="1" applyAlignment="1">
      <alignment horizontal="left" vertical="center"/>
    </xf>
    <xf numFmtId="0" fontId="0" fillId="0" borderId="36" xfId="0" applyFont="1" applyFill="1" applyBorder="1" applyAlignment="1">
      <alignment horizontal="left" vertical="center"/>
    </xf>
    <xf numFmtId="0" fontId="0" fillId="0" borderId="80" xfId="0" applyFont="1" applyFill="1" applyBorder="1" applyAlignment="1">
      <alignment horizontal="left" vertical="center"/>
    </xf>
    <xf numFmtId="0" fontId="0" fillId="0" borderId="21" xfId="0" applyFont="1" applyFill="1" applyBorder="1" applyAlignment="1">
      <alignment horizontal="left" vertical="center"/>
    </xf>
    <xf numFmtId="0" fontId="0" fillId="0" borderId="80" xfId="0" applyFont="1" applyFill="1" applyBorder="1" applyAlignment="1">
      <alignment horizontal="left" vertical="center" wrapText="1"/>
    </xf>
    <xf numFmtId="0" fontId="5" fillId="0" borderId="102" xfId="0" applyFont="1" applyFill="1" applyBorder="1" applyAlignment="1">
      <alignment horizontal="left" vertical="center"/>
    </xf>
    <xf numFmtId="0" fontId="0" fillId="0" borderId="90" xfId="0" applyFont="1" applyFill="1" applyBorder="1" applyAlignment="1">
      <alignment horizontal="left" vertical="center"/>
    </xf>
    <xf numFmtId="0" fontId="0" fillId="0" borderId="3" xfId="0" applyFont="1" applyFill="1" applyBorder="1" applyAlignment="1">
      <alignment horizontal="left" vertical="center" wrapText="1"/>
    </xf>
    <xf numFmtId="0" fontId="0" fillId="0" borderId="35" xfId="0" applyFont="1" applyFill="1" applyBorder="1" applyAlignment="1">
      <alignment horizontal="left" vertical="center"/>
    </xf>
    <xf numFmtId="0" fontId="0" fillId="0" borderId="77" xfId="0" applyFont="1" applyFill="1" applyBorder="1" applyAlignment="1">
      <alignment vertical="center"/>
    </xf>
    <xf numFmtId="0" fontId="0" fillId="0" borderId="103" xfId="0" applyFont="1" applyFill="1" applyBorder="1" applyAlignment="1">
      <alignment vertical="center"/>
    </xf>
    <xf numFmtId="0" fontId="0" fillId="0" borderId="104" xfId="0" applyFont="1" applyFill="1" applyBorder="1" applyAlignment="1">
      <alignment vertical="center"/>
    </xf>
    <xf numFmtId="0" fontId="0" fillId="0" borderId="105" xfId="0" applyFont="1" applyFill="1" applyBorder="1" applyAlignment="1">
      <alignment vertical="center"/>
    </xf>
    <xf numFmtId="0" fontId="0" fillId="0" borderId="102" xfId="0" applyFont="1" applyFill="1" applyBorder="1" applyAlignment="1">
      <alignment vertical="center"/>
    </xf>
    <xf numFmtId="0" fontId="0" fillId="0" borderId="5" xfId="0" applyFont="1" applyFill="1" applyBorder="1" applyAlignment="1">
      <alignment vertical="center"/>
    </xf>
    <xf numFmtId="185" fontId="0" fillId="2" borderId="22" xfId="0" applyNumberFormat="1" applyFont="1" applyFill="1" applyBorder="1" applyAlignment="1">
      <alignment vertical="center"/>
    </xf>
    <xf numFmtId="185" fontId="0" fillId="2" borderId="0" xfId="0" applyNumberFormat="1" applyFont="1" applyFill="1" applyBorder="1" applyAlignment="1">
      <alignment vertical="center"/>
    </xf>
    <xf numFmtId="185" fontId="0" fillId="2" borderId="37" xfId="0" applyNumberFormat="1" applyFont="1" applyFill="1" applyBorder="1" applyAlignment="1">
      <alignment vertical="center"/>
    </xf>
    <xf numFmtId="185" fontId="0" fillId="2" borderId="27" xfId="0" applyNumberFormat="1" applyFont="1" applyFill="1" applyBorder="1" applyAlignment="1">
      <alignment vertical="center"/>
    </xf>
    <xf numFmtId="0" fontId="0" fillId="0" borderId="69" xfId="0" applyFont="1" applyFill="1" applyBorder="1" applyAlignment="1">
      <alignment vertical="center"/>
    </xf>
    <xf numFmtId="185" fontId="0" fillId="0" borderId="0" xfId="0" applyNumberFormat="1" applyFont="1" applyFill="1" applyBorder="1" applyAlignment="1">
      <alignment vertical="center"/>
    </xf>
    <xf numFmtId="185" fontId="0" fillId="0" borderId="27" xfId="0" applyNumberFormat="1" applyFont="1" applyFill="1" applyBorder="1" applyAlignment="1">
      <alignment vertical="center"/>
    </xf>
    <xf numFmtId="0" fontId="0" fillId="2" borderId="69" xfId="0" applyFont="1" applyFill="1" applyBorder="1" applyAlignment="1">
      <alignment vertical="center"/>
    </xf>
    <xf numFmtId="182" fontId="0" fillId="2" borderId="21" xfId="0" applyNumberFormat="1" applyFont="1" applyFill="1" applyBorder="1" applyAlignment="1">
      <alignment vertical="center"/>
    </xf>
    <xf numFmtId="182" fontId="0" fillId="2" borderId="8" xfId="0" applyNumberFormat="1" applyFont="1" applyFill="1" applyBorder="1" applyAlignment="1">
      <alignment vertical="center"/>
    </xf>
    <xf numFmtId="182" fontId="0" fillId="2" borderId="22" xfId="0" applyNumberFormat="1" applyFont="1" applyFill="1" applyBorder="1" applyAlignment="1">
      <alignment vertical="center"/>
    </xf>
    <xf numFmtId="182" fontId="0" fillId="2" borderId="0" xfId="0" applyNumberFormat="1" applyFont="1" applyFill="1" applyBorder="1" applyAlignment="1">
      <alignment vertical="center"/>
    </xf>
    <xf numFmtId="0" fontId="0" fillId="0" borderId="2" xfId="0" applyFont="1" applyFill="1" applyBorder="1" applyAlignment="1">
      <alignment vertical="center"/>
    </xf>
    <xf numFmtId="0" fontId="0" fillId="2" borderId="2" xfId="0" applyFont="1" applyFill="1" applyBorder="1" applyAlignment="1">
      <alignment vertical="center"/>
    </xf>
    <xf numFmtId="49" fontId="0" fillId="0" borderId="58" xfId="0" applyNumberFormat="1" applyFont="1" applyFill="1" applyBorder="1" applyAlignment="1">
      <alignment horizontal="center" vertical="center"/>
    </xf>
    <xf numFmtId="0" fontId="0" fillId="0" borderId="106" xfId="0" applyFont="1" applyFill="1" applyBorder="1" applyAlignment="1">
      <alignment vertical="center"/>
    </xf>
    <xf numFmtId="182" fontId="0" fillId="0" borderId="33" xfId="0" applyNumberFormat="1" applyFont="1" applyFill="1" applyBorder="1" applyAlignment="1">
      <alignment vertical="center"/>
    </xf>
    <xf numFmtId="185" fontId="0" fillId="0" borderId="15" xfId="0" applyNumberFormat="1" applyFont="1" applyFill="1" applyBorder="1" applyAlignment="1">
      <alignment vertical="center"/>
    </xf>
    <xf numFmtId="185" fontId="0" fillId="0" borderId="16" xfId="0" applyNumberFormat="1" applyFont="1" applyFill="1" applyBorder="1" applyAlignment="1">
      <alignment vertical="center"/>
    </xf>
    <xf numFmtId="49" fontId="0" fillId="0" borderId="13" xfId="0" applyNumberFormat="1" applyFont="1" applyFill="1" applyBorder="1" applyAlignment="1">
      <alignment horizontal="left" vertical="center"/>
    </xf>
    <xf numFmtId="49" fontId="0" fillId="0" borderId="107" xfId="0" applyNumberFormat="1" applyFont="1" applyFill="1" applyBorder="1" applyAlignment="1">
      <alignment horizontal="left" vertical="center"/>
    </xf>
    <xf numFmtId="0" fontId="0" fillId="0" borderId="85" xfId="0" applyFont="1" applyFill="1" applyBorder="1" applyAlignment="1">
      <alignment vertical="center"/>
    </xf>
    <xf numFmtId="0" fontId="0" fillId="0" borderId="86" xfId="0" applyFont="1" applyFill="1" applyBorder="1" applyAlignment="1">
      <alignment vertical="center"/>
    </xf>
    <xf numFmtId="178" fontId="0" fillId="0" borderId="27" xfId="0" applyNumberFormat="1" applyBorder="1" applyAlignment="1">
      <alignment vertical="center"/>
    </xf>
    <xf numFmtId="178" fontId="0" fillId="0" borderId="8" xfId="0" applyNumberFormat="1" applyBorder="1" applyAlignment="1">
      <alignment vertical="center"/>
    </xf>
    <xf numFmtId="197" fontId="0" fillId="0" borderId="27" xfId="0" applyNumberFormat="1" applyBorder="1" applyAlignment="1">
      <alignment vertical="center"/>
    </xf>
    <xf numFmtId="178" fontId="0" fillId="0" borderId="15" xfId="0" applyNumberFormat="1" applyBorder="1" applyAlignment="1">
      <alignment vertical="center"/>
    </xf>
    <xf numFmtId="178" fontId="0" fillId="0" borderId="16" xfId="0" applyNumberFormat="1" applyBorder="1" applyAlignment="1">
      <alignment vertical="center"/>
    </xf>
    <xf numFmtId="178" fontId="0" fillId="0" borderId="33" xfId="0" applyNumberFormat="1" applyBorder="1" applyAlignment="1">
      <alignment vertical="center"/>
    </xf>
    <xf numFmtId="181" fontId="0" fillId="0" borderId="15" xfId="0" applyNumberFormat="1" applyBorder="1" applyAlignment="1">
      <alignment vertical="center"/>
    </xf>
    <xf numFmtId="0" fontId="0" fillId="0" borderId="108" xfId="0" applyFont="1" applyFill="1" applyBorder="1" applyAlignment="1">
      <alignment horizontal="left" vertical="center"/>
    </xf>
    <xf numFmtId="0" fontId="0" fillId="0" borderId="78" xfId="0" applyFont="1" applyFill="1" applyBorder="1" applyAlignment="1">
      <alignment horizontal="left" vertical="center"/>
    </xf>
    <xf numFmtId="0" fontId="0" fillId="0" borderId="86" xfId="0" applyFont="1" applyFill="1" applyBorder="1" applyAlignment="1">
      <alignment horizontal="left" vertical="center"/>
    </xf>
    <xf numFmtId="197" fontId="0" fillId="0" borderId="0" xfId="0" applyNumberFormat="1" applyBorder="1" applyAlignment="1">
      <alignment vertical="center"/>
    </xf>
    <xf numFmtId="178" fontId="0" fillId="0" borderId="0" xfId="0" applyNumberFormat="1" applyBorder="1" applyAlignment="1">
      <alignment vertical="center"/>
    </xf>
    <xf numFmtId="181" fontId="0" fillId="0" borderId="0" xfId="0" applyNumberFormat="1" applyBorder="1" applyAlignment="1">
      <alignment vertical="center"/>
    </xf>
    <xf numFmtId="0" fontId="0" fillId="0" borderId="81" xfId="0" applyBorder="1" applyAlignment="1">
      <alignment vertical="center"/>
    </xf>
    <xf numFmtId="0" fontId="0" fillId="0" borderId="82" xfId="0" applyBorder="1" applyAlignment="1">
      <alignment vertical="center"/>
    </xf>
    <xf numFmtId="0" fontId="0" fillId="0" borderId="83" xfId="0" applyBorder="1" applyAlignment="1">
      <alignment vertical="center"/>
    </xf>
    <xf numFmtId="0" fontId="0" fillId="0" borderId="88" xfId="0" applyBorder="1" applyAlignment="1">
      <alignment vertical="center"/>
    </xf>
    <xf numFmtId="0" fontId="0" fillId="0" borderId="2" xfId="0" applyBorder="1" applyAlignment="1">
      <alignment vertical="center"/>
    </xf>
    <xf numFmtId="0" fontId="0" fillId="0" borderId="21" xfId="0" applyBorder="1" applyAlignment="1">
      <alignment vertical="center"/>
    </xf>
    <xf numFmtId="0" fontId="2" fillId="0" borderId="15" xfId="0" applyFont="1" applyFill="1" applyBorder="1" applyAlignment="1">
      <alignment vertical="center" shrinkToFit="1"/>
    </xf>
    <xf numFmtId="0" fontId="2" fillId="0" borderId="109" xfId="0" applyFont="1" applyFill="1" applyBorder="1" applyAlignment="1">
      <alignment vertical="center" shrinkToFit="1"/>
    </xf>
    <xf numFmtId="0" fontId="0" fillId="0" borderId="58" xfId="0" applyFont="1" applyFill="1" applyBorder="1" applyAlignment="1">
      <alignment vertical="center"/>
    </xf>
    <xf numFmtId="0" fontId="0" fillId="0" borderId="30" xfId="0" applyBorder="1" applyAlignment="1">
      <alignment vertical="center"/>
    </xf>
    <xf numFmtId="0" fontId="0" fillId="0" borderId="18" xfId="0" applyBorder="1" applyAlignment="1">
      <alignment vertical="center"/>
    </xf>
    <xf numFmtId="0" fontId="0" fillId="0" borderId="52" xfId="0" applyBorder="1" applyAlignment="1">
      <alignment vertical="center"/>
    </xf>
    <xf numFmtId="0" fontId="0" fillId="0" borderId="47" xfId="0" applyBorder="1" applyAlignment="1">
      <alignment vertical="center"/>
    </xf>
    <xf numFmtId="0" fontId="0" fillId="0" borderId="51" xfId="0" applyBorder="1" applyAlignment="1">
      <alignment vertical="center"/>
    </xf>
    <xf numFmtId="0" fontId="0" fillId="0" borderId="49" xfId="0" applyBorder="1" applyAlignment="1">
      <alignment vertical="center"/>
    </xf>
    <xf numFmtId="0" fontId="0" fillId="0" borderId="87" xfId="0" applyBorder="1" applyAlignment="1">
      <alignment vertical="center"/>
    </xf>
    <xf numFmtId="0" fontId="0" fillId="0" borderId="13" xfId="0" applyBorder="1" applyAlignment="1">
      <alignment vertical="center"/>
    </xf>
    <xf numFmtId="0" fontId="0" fillId="0" borderId="58" xfId="0" applyBorder="1" applyAlignment="1">
      <alignment vertical="center"/>
    </xf>
    <xf numFmtId="0" fontId="0" fillId="0" borderId="15" xfId="0" applyBorder="1" applyAlignment="1">
      <alignment vertical="center"/>
    </xf>
    <xf numFmtId="0" fontId="2" fillId="0" borderId="30" xfId="0" applyFont="1" applyBorder="1" applyAlignment="1">
      <alignment vertical="center"/>
    </xf>
    <xf numFmtId="0" fontId="2" fillId="0" borderId="18" xfId="0" applyFont="1" applyBorder="1" applyAlignment="1">
      <alignment vertical="center"/>
    </xf>
    <xf numFmtId="0" fontId="0" fillId="0" borderId="30" xfId="0" applyBorder="1" applyAlignment="1">
      <alignment vertical="center" wrapText="1"/>
    </xf>
    <xf numFmtId="0" fontId="0" fillId="0" borderId="83" xfId="0" applyFont="1" applyFill="1" applyBorder="1" applyAlignment="1">
      <alignment horizontal="left" vertical="center"/>
    </xf>
    <xf numFmtId="0" fontId="0" fillId="0" borderId="69" xfId="0" applyFont="1" applyFill="1" applyBorder="1" applyAlignment="1">
      <alignment horizontal="left" vertical="center"/>
    </xf>
    <xf numFmtId="0" fontId="0" fillId="0" borderId="69" xfId="0" applyFont="1" applyFill="1" applyBorder="1" applyAlignment="1">
      <alignment horizontal="left" vertical="center" wrapText="1"/>
    </xf>
    <xf numFmtId="0" fontId="0" fillId="0" borderId="91" xfId="0" applyFont="1" applyFill="1" applyBorder="1" applyAlignment="1">
      <alignment horizontal="left" vertical="center"/>
    </xf>
    <xf numFmtId="0" fontId="0" fillId="0" borderId="17" xfId="0" applyFill="1" applyBorder="1" applyAlignment="1">
      <alignment vertical="center"/>
    </xf>
    <xf numFmtId="0" fontId="0" fillId="0" borderId="17" xfId="0" applyFont="1" applyFill="1" applyBorder="1" applyAlignment="1">
      <alignment vertical="center"/>
    </xf>
    <xf numFmtId="0" fontId="0" fillId="0" borderId="110" xfId="0" applyFont="1" applyFill="1" applyBorder="1" applyAlignment="1">
      <alignment vertical="center"/>
    </xf>
    <xf numFmtId="0" fontId="0" fillId="0" borderId="73" xfId="0" applyFont="1" applyFill="1" applyBorder="1" applyAlignment="1">
      <alignment vertical="center"/>
    </xf>
    <xf numFmtId="0" fontId="0" fillId="0" borderId="74" xfId="0" applyFont="1" applyFill="1" applyBorder="1" applyAlignment="1">
      <alignment vertical="center"/>
    </xf>
    <xf numFmtId="0" fontId="0" fillId="0" borderId="71" xfId="0" applyFont="1" applyFill="1" applyBorder="1" applyAlignment="1">
      <alignment vertical="center"/>
    </xf>
    <xf numFmtId="0" fontId="0" fillId="0" borderId="111" xfId="0" applyFont="1" applyFill="1" applyBorder="1" applyAlignment="1">
      <alignment vertical="center"/>
    </xf>
    <xf numFmtId="0" fontId="0" fillId="0" borderId="57" xfId="0" applyFont="1" applyFill="1" applyBorder="1" applyAlignment="1">
      <alignment vertical="center"/>
    </xf>
    <xf numFmtId="0" fontId="0" fillId="0" borderId="39" xfId="0" applyFont="1" applyFill="1" applyBorder="1">
      <alignment vertical="center"/>
    </xf>
    <xf numFmtId="0" fontId="16" fillId="0" borderId="0" xfId="0" applyFont="1" applyBorder="1">
      <alignment vertical="center"/>
    </xf>
    <xf numFmtId="0" fontId="17" fillId="0" borderId="0" xfId="0" applyFont="1" applyBorder="1" applyAlignment="1">
      <alignment vertical="center"/>
    </xf>
    <xf numFmtId="0" fontId="16" fillId="0" borderId="0" xfId="0" applyFont="1" applyBorder="1" applyAlignment="1">
      <alignment vertical="center"/>
    </xf>
    <xf numFmtId="191" fontId="16" fillId="0" borderId="0" xfId="0" applyNumberFormat="1" applyFont="1" applyBorder="1" applyAlignment="1">
      <alignment horizontal="left" vertical="center"/>
    </xf>
    <xf numFmtId="0" fontId="16" fillId="0" borderId="0" xfId="0" applyFont="1" applyBorder="1" applyAlignment="1">
      <alignment horizontal="center" vertical="center"/>
    </xf>
    <xf numFmtId="0" fontId="16" fillId="0" borderId="0" xfId="0" applyFont="1" applyBorder="1" applyAlignment="1">
      <alignment horizontal="distributed" vertical="center"/>
    </xf>
    <xf numFmtId="177" fontId="16" fillId="0" borderId="0" xfId="0" applyNumberFormat="1" applyFont="1" applyBorder="1" applyAlignment="1">
      <alignment vertical="center"/>
    </xf>
    <xf numFmtId="177" fontId="16" fillId="0" borderId="0" xfId="0" applyNumberFormat="1" applyFont="1" applyFill="1" applyBorder="1" applyAlignment="1">
      <alignment vertical="center"/>
    </xf>
    <xf numFmtId="177" fontId="16" fillId="0" borderId="0" xfId="0" applyNumberFormat="1" applyFont="1" applyBorder="1" applyAlignment="1">
      <alignment horizontal="right" vertical="center"/>
    </xf>
    <xf numFmtId="0" fontId="16" fillId="0" borderId="0" xfId="0" applyFont="1" applyBorder="1" applyAlignment="1"/>
    <xf numFmtId="0" fontId="18" fillId="0" borderId="0" xfId="0" applyFont="1" applyBorder="1" applyAlignment="1">
      <alignment horizontal="distributed" vertical="center"/>
    </xf>
    <xf numFmtId="49" fontId="16" fillId="0" borderId="0" xfId="0" applyNumberFormat="1" applyFont="1" applyBorder="1" applyAlignment="1">
      <alignment vertical="center"/>
    </xf>
    <xf numFmtId="49" fontId="16" fillId="0" borderId="0" xfId="0" applyNumberFormat="1" applyFont="1" applyBorder="1" applyAlignment="1">
      <alignment horizontal="center" vertical="center"/>
    </xf>
    <xf numFmtId="190" fontId="16" fillId="0" borderId="0" xfId="0" applyNumberFormat="1" applyFont="1" applyBorder="1" applyAlignment="1">
      <alignment vertical="center"/>
    </xf>
    <xf numFmtId="196" fontId="16" fillId="0" borderId="0" xfId="0" applyNumberFormat="1" applyFont="1" applyBorder="1" applyAlignment="1">
      <alignment vertical="center"/>
    </xf>
    <xf numFmtId="182" fontId="16" fillId="0" borderId="0" xfId="0" applyNumberFormat="1" applyFont="1" applyBorder="1" applyAlignment="1">
      <alignment vertical="top"/>
    </xf>
    <xf numFmtId="196" fontId="16" fillId="0" borderId="0" xfId="0" applyNumberFormat="1" applyFont="1" applyBorder="1" applyAlignment="1">
      <alignment vertical="top"/>
    </xf>
    <xf numFmtId="0" fontId="16" fillId="0" borderId="0" xfId="0" applyFont="1" applyBorder="1" applyAlignment="1">
      <alignment horizontal="left" vertical="center"/>
    </xf>
    <xf numFmtId="9" fontId="16" fillId="0" borderId="0" xfId="2" applyFont="1" applyBorder="1" applyAlignment="1">
      <alignment vertical="center"/>
    </xf>
    <xf numFmtId="182" fontId="18" fillId="0" borderId="0" xfId="0" applyNumberFormat="1" applyFont="1" applyBorder="1" applyAlignment="1">
      <alignment vertical="top"/>
    </xf>
    <xf numFmtId="0" fontId="16" fillId="0" borderId="0" xfId="0" applyFont="1" applyBorder="1" applyAlignment="1">
      <alignment horizontal="right" vertical="center"/>
    </xf>
    <xf numFmtId="182" fontId="16" fillId="0" borderId="0" xfId="0" applyNumberFormat="1" applyFont="1" applyBorder="1" applyAlignment="1">
      <alignment vertical="center"/>
    </xf>
    <xf numFmtId="178" fontId="18" fillId="0" borderId="0" xfId="0" applyNumberFormat="1" applyFont="1" applyBorder="1" applyAlignment="1">
      <alignment vertical="center" shrinkToFit="1"/>
    </xf>
    <xf numFmtId="189" fontId="18" fillId="0" borderId="0" xfId="0" applyNumberFormat="1" applyFont="1" applyBorder="1" applyAlignment="1">
      <alignment vertical="center"/>
    </xf>
    <xf numFmtId="0" fontId="16" fillId="0" borderId="0" xfId="0" applyFont="1" applyFill="1" applyBorder="1" applyAlignment="1">
      <alignment vertical="center"/>
    </xf>
    <xf numFmtId="193" fontId="16" fillId="0" borderId="0" xfId="0" applyNumberFormat="1" applyFont="1" applyBorder="1" applyAlignment="1">
      <alignment vertical="center"/>
    </xf>
    <xf numFmtId="188" fontId="18" fillId="0" borderId="0" xfId="2" applyNumberFormat="1" applyFont="1" applyBorder="1" applyAlignment="1">
      <alignment vertical="center"/>
    </xf>
    <xf numFmtId="10" fontId="18" fillId="0" borderId="0" xfId="2" applyNumberFormat="1" applyFont="1" applyBorder="1" applyAlignment="1">
      <alignment vertical="center"/>
    </xf>
    <xf numFmtId="193" fontId="16" fillId="0" borderId="0" xfId="0" applyNumberFormat="1" applyFont="1" applyFill="1" applyBorder="1" applyAlignment="1">
      <alignment vertical="center"/>
    </xf>
    <xf numFmtId="186" fontId="16" fillId="0" borderId="0" xfId="0" applyNumberFormat="1" applyFont="1" applyBorder="1" applyAlignment="1">
      <alignment vertical="center"/>
    </xf>
    <xf numFmtId="0" fontId="17" fillId="0" borderId="0" xfId="0" applyFont="1" applyFill="1" applyBorder="1" applyAlignment="1">
      <alignment vertical="center"/>
    </xf>
    <xf numFmtId="0" fontId="19" fillId="0" borderId="0" xfId="0" applyFont="1" applyFill="1" applyBorder="1" applyAlignment="1">
      <alignment vertical="center"/>
    </xf>
    <xf numFmtId="186" fontId="18" fillId="0" borderId="0" xfId="0" applyNumberFormat="1" applyFont="1" applyBorder="1" applyAlignment="1">
      <alignment vertical="center"/>
    </xf>
    <xf numFmtId="193" fontId="18" fillId="0" borderId="0" xfId="0" applyNumberFormat="1" applyFont="1" applyBorder="1" applyAlignment="1">
      <alignment vertical="center"/>
    </xf>
    <xf numFmtId="198" fontId="16" fillId="0" borderId="0" xfId="1" applyNumberFormat="1" applyFont="1" applyBorder="1">
      <alignment vertical="center"/>
    </xf>
    <xf numFmtId="188" fontId="16" fillId="0" borderId="0" xfId="0" applyNumberFormat="1" applyFont="1" applyBorder="1" applyAlignment="1">
      <alignment vertical="center"/>
    </xf>
    <xf numFmtId="178" fontId="16" fillId="0" borderId="0" xfId="0" applyNumberFormat="1" applyFont="1" applyBorder="1">
      <alignment vertical="center"/>
    </xf>
    <xf numFmtId="178" fontId="18" fillId="0" borderId="0" xfId="0" applyNumberFormat="1" applyFont="1" applyBorder="1">
      <alignment vertical="center"/>
    </xf>
    <xf numFmtId="182" fontId="18" fillId="0" borderId="0" xfId="0" applyNumberFormat="1" applyFont="1" applyFill="1" applyBorder="1" applyAlignment="1">
      <alignment vertical="center"/>
    </xf>
    <xf numFmtId="182" fontId="18" fillId="0" borderId="0" xfId="0" applyNumberFormat="1" applyFont="1" applyBorder="1" applyAlignment="1">
      <alignment horizontal="center" vertical="center"/>
    </xf>
    <xf numFmtId="0" fontId="5" fillId="0" borderId="0" xfId="0" applyFont="1" applyFill="1" applyAlignment="1">
      <alignment horizontal="left" vertical="top" wrapText="1"/>
    </xf>
    <xf numFmtId="0" fontId="5" fillId="0" borderId="0" xfId="0" applyFont="1" applyFill="1" applyAlignment="1">
      <alignment vertical="top" wrapText="1"/>
    </xf>
    <xf numFmtId="0" fontId="0" fillId="0" borderId="0" xfId="0" applyFont="1" applyFill="1" applyAlignment="1">
      <alignment horizontal="left" vertical="top" wrapText="1"/>
    </xf>
    <xf numFmtId="0" fontId="0" fillId="0" borderId="0" xfId="0" applyFont="1" applyFill="1" applyAlignment="1">
      <alignment vertical="top" wrapText="1"/>
    </xf>
    <xf numFmtId="0" fontId="0" fillId="0" borderId="65" xfId="0" applyFont="1" applyBorder="1" applyAlignment="1">
      <alignment horizontal="left" vertical="center"/>
    </xf>
    <xf numFmtId="0" fontId="0" fillId="0" borderId="72" xfId="0" applyBorder="1" applyAlignment="1">
      <alignment horizontal="center" vertical="center" textRotation="255"/>
    </xf>
    <xf numFmtId="0" fontId="0" fillId="0" borderId="71" xfId="0" applyBorder="1" applyAlignment="1">
      <alignment horizontal="center" vertical="center" textRotation="255"/>
    </xf>
    <xf numFmtId="0" fontId="0" fillId="0" borderId="7" xfId="0" applyBorder="1" applyAlignment="1">
      <alignment horizontal="center" vertical="center" textRotation="255"/>
    </xf>
    <xf numFmtId="0" fontId="0" fillId="0" borderId="75" xfId="0" applyBorder="1" applyAlignment="1">
      <alignment horizontal="center" vertical="center" textRotation="255"/>
    </xf>
    <xf numFmtId="0" fontId="5" fillId="0" borderId="0" xfId="0" applyFont="1" applyAlignment="1">
      <alignment horizontal="left" vertical="center"/>
    </xf>
    <xf numFmtId="0" fontId="0" fillId="0" borderId="0" xfId="0" applyAlignment="1">
      <alignment horizontal="left" vertical="top" wrapText="1"/>
    </xf>
    <xf numFmtId="0" fontId="0" fillId="0" borderId="0" xfId="0" applyFont="1" applyFill="1" applyBorder="1" applyAlignment="1">
      <alignment horizontal="distributed" vertical="center"/>
    </xf>
    <xf numFmtId="0" fontId="0" fillId="0" borderId="5" xfId="0" applyFont="1" applyFill="1" applyBorder="1" applyAlignment="1">
      <alignment horizontal="distributed" vertical="center"/>
    </xf>
    <xf numFmtId="0" fontId="2" fillId="0" borderId="0" xfId="0" applyFont="1" applyFill="1" applyBorder="1" applyAlignment="1">
      <alignment horizontal="distributed" vertical="center"/>
    </xf>
    <xf numFmtId="0" fontId="2" fillId="0" borderId="5" xfId="0" applyFont="1" applyFill="1" applyBorder="1" applyAlignment="1">
      <alignment horizontal="distributed" vertical="center"/>
    </xf>
    <xf numFmtId="0" fontId="0" fillId="0" borderId="45" xfId="0" applyFont="1" applyFill="1" applyBorder="1" applyAlignment="1">
      <alignment horizontal="distributed" vertical="center" justifyLastLine="1"/>
    </xf>
    <xf numFmtId="0" fontId="0" fillId="0" borderId="22" xfId="0" applyFont="1" applyFill="1" applyBorder="1" applyAlignment="1">
      <alignment horizontal="distributed" vertical="center" justifyLastLine="1"/>
    </xf>
    <xf numFmtId="0" fontId="0" fillId="0" borderId="84" xfId="0" applyFont="1" applyFill="1" applyBorder="1" applyAlignment="1">
      <alignment horizontal="distributed" vertical="center" justifyLastLine="1"/>
    </xf>
    <xf numFmtId="0" fontId="4" fillId="0" borderId="0" xfId="0" applyFont="1" applyBorder="1" applyAlignment="1">
      <alignment horizontal="center" vertical="center"/>
    </xf>
    <xf numFmtId="0" fontId="0" fillId="0" borderId="0" xfId="0" applyBorder="1" applyAlignment="1">
      <alignment horizontal="center" vertical="center"/>
    </xf>
    <xf numFmtId="0" fontId="0" fillId="0" borderId="0" xfId="0" applyFont="1" applyBorder="1" applyAlignment="1">
      <alignment horizontal="center" vertical="center"/>
    </xf>
  </cellXfs>
  <cellStyles count="3">
    <cellStyle name="パーセント" xfId="2" builtinId="5"/>
    <cellStyle name="桁区切り" xfId="1" builtinId="6"/>
    <cellStyle name="標準" xfId="0" builtinId="0"/>
  </cellStyles>
  <dxfs count="8">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s>
  <tableStyles count="0" defaultTableStyle="TableStyleMedium9" defaultPivotStyle="PivotStyleLight16"/>
  <colors>
    <mruColors>
      <color rgb="FFF8F8F8"/>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当地で従業・通学</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当地に常住</a:t>
            </a:r>
          </a:p>
        </c:rich>
      </c:tx>
      <c:layout>
        <c:manualLayout>
          <c:xMode val="edge"/>
          <c:yMode val="edge"/>
          <c:x val="0.35542200297252236"/>
          <c:y val="3.0444891659014289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2951816753206896"/>
          <c:y val="0.12655102181759584"/>
          <c:w val="0.83283193773527064"/>
          <c:h val="0.77171309382887476"/>
        </c:manualLayout>
      </c:layout>
      <c:barChart>
        <c:barDir val="bar"/>
        <c:grouping val="clustered"/>
        <c:varyColors val="0"/>
        <c:ser>
          <c:idx val="0"/>
          <c:order val="0"/>
          <c:spPr>
            <a:pattFill prst="ltUpDiag">
              <a:fgClr>
                <a:srgbClr val="000000"/>
              </a:fgClr>
              <a:bgClr>
                <a:srgbClr val="FFFFFF"/>
              </a:bgClr>
            </a:pattFill>
            <a:ln w="12700">
              <a:solidFill>
                <a:srgbClr val="000000"/>
              </a:solidFill>
              <a:prstDash val="solid"/>
            </a:ln>
          </c:spPr>
          <c:invertIfNegative val="0"/>
          <c:dLbls>
            <c:dLbl>
              <c:idx val="2"/>
              <c:layout>
                <c:manualLayout>
                  <c:x val="-2.0232583878822409E-2"/>
                  <c:y val="-4.63143223722345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93A-4FB6-9FD5-12831C49DD2F}"/>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グラフ!$H$4:$H$17</c:f>
              <c:strCache>
                <c:ptCount val="14"/>
                <c:pt idx="0">
                  <c:v>南風原町</c:v>
                </c:pt>
                <c:pt idx="1">
                  <c:v>与那原町</c:v>
                </c:pt>
                <c:pt idx="2">
                  <c:v>西原町</c:v>
                </c:pt>
                <c:pt idx="3">
                  <c:v>南城市</c:v>
                </c:pt>
                <c:pt idx="4">
                  <c:v>宮古島市</c:v>
                </c:pt>
                <c:pt idx="5">
                  <c:v>うるま市</c:v>
                </c:pt>
                <c:pt idx="6">
                  <c:v>豊見城市</c:v>
                </c:pt>
                <c:pt idx="7">
                  <c:v>沖縄市</c:v>
                </c:pt>
                <c:pt idx="8">
                  <c:v>糸満市</c:v>
                </c:pt>
                <c:pt idx="9">
                  <c:v>名護市</c:v>
                </c:pt>
                <c:pt idx="10">
                  <c:v>浦添市</c:v>
                </c:pt>
                <c:pt idx="11">
                  <c:v>石垣市</c:v>
                </c:pt>
                <c:pt idx="12">
                  <c:v>宜野湾市</c:v>
                </c:pt>
                <c:pt idx="13">
                  <c:v>那覇市</c:v>
                </c:pt>
              </c:strCache>
            </c:strRef>
          </c:cat>
          <c:val>
            <c:numRef>
              <c:f>グラフ!$I$4:$I$17</c:f>
              <c:numCache>
                <c:formatCode>#,##0.0;[Red]#,##0.0</c:formatCode>
                <c:ptCount val="14"/>
                <c:pt idx="0">
                  <c:v>88.991769547325106</c:v>
                </c:pt>
                <c:pt idx="1">
                  <c:v>80.667779632721206</c:v>
                </c:pt>
                <c:pt idx="2">
                  <c:v>130.76307058688937</c:v>
                </c:pt>
                <c:pt idx="3">
                  <c:v>63.992537313432841</c:v>
                </c:pt>
                <c:pt idx="4">
                  <c:v>100.26230029409426</c:v>
                </c:pt>
                <c:pt idx="5">
                  <c:v>87.461927949250196</c:v>
                </c:pt>
                <c:pt idx="6">
                  <c:v>83.375485341787481</c:v>
                </c:pt>
                <c:pt idx="7">
                  <c:v>96.165030577536527</c:v>
                </c:pt>
                <c:pt idx="8">
                  <c:v>83.190574533635768</c:v>
                </c:pt>
                <c:pt idx="9">
                  <c:v>111.00992252276743</c:v>
                </c:pt>
                <c:pt idx="10">
                  <c:v>105.8695444561169</c:v>
                </c:pt>
                <c:pt idx="11">
                  <c:v>99.876862455362641</c:v>
                </c:pt>
                <c:pt idx="12">
                  <c:v>89.300535552824982</c:v>
                </c:pt>
                <c:pt idx="13">
                  <c:v>121.44151962877162</c:v>
                </c:pt>
              </c:numCache>
            </c:numRef>
          </c:val>
          <c:extLst>
            <c:ext xmlns:c16="http://schemas.microsoft.com/office/drawing/2014/chart" uri="{C3380CC4-5D6E-409C-BE32-E72D297353CC}">
              <c16:uniqueId val="{00000001-D93A-4FB6-9FD5-12831C49DD2F}"/>
            </c:ext>
          </c:extLst>
        </c:ser>
        <c:dLbls>
          <c:showLegendKey val="0"/>
          <c:showVal val="0"/>
          <c:showCatName val="0"/>
          <c:showSerName val="0"/>
          <c:showPercent val="0"/>
          <c:showBubbleSize val="0"/>
        </c:dLbls>
        <c:gapWidth val="40"/>
        <c:axId val="250556832"/>
        <c:axId val="466004456"/>
      </c:barChart>
      <c:catAx>
        <c:axId val="250556832"/>
        <c:scaling>
          <c:orientation val="minMax"/>
        </c:scaling>
        <c:delete val="0"/>
        <c:axPos val="l"/>
        <c:majorGridlines>
          <c:spPr>
            <a:ln w="3175">
              <a:solidFill>
                <a:srgbClr val="FFFFFF"/>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66004456"/>
        <c:crossesAt val="0"/>
        <c:auto val="1"/>
        <c:lblAlgn val="ctr"/>
        <c:lblOffset val="100"/>
        <c:tickLblSkip val="1"/>
        <c:tickMarkSkip val="1"/>
        <c:noMultiLvlLbl val="0"/>
      </c:catAx>
      <c:valAx>
        <c:axId val="466004456"/>
        <c:scaling>
          <c:orientation val="minMax"/>
        </c:scaling>
        <c:delete val="0"/>
        <c:axPos val="b"/>
        <c:numFmt formatCode="#0&quot;%&quot;"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50556832"/>
        <c:crosses val="autoZero"/>
        <c:crossBetween val="between"/>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4421934339907"/>
          <c:y val="0.13507654011042244"/>
          <c:w val="0.70731894509798299"/>
          <c:h val="0.67538270055211003"/>
        </c:manualLayout>
      </c:layout>
      <c:barChart>
        <c:barDir val="col"/>
        <c:grouping val="stacked"/>
        <c:varyColors val="0"/>
        <c:ser>
          <c:idx val="0"/>
          <c:order val="0"/>
          <c:tx>
            <c:strRef>
              <c:f>グラフ!$I$31</c:f>
              <c:strCache>
                <c:ptCount val="1"/>
                <c:pt idx="0">
                  <c:v>就　業　者</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グラフ!$H$32:$H$35</c:f>
              <c:strCache>
                <c:ptCount val="4"/>
                <c:pt idx="0">
                  <c:v>平成12年</c:v>
                </c:pt>
                <c:pt idx="1">
                  <c:v>17年</c:v>
                </c:pt>
                <c:pt idx="2">
                  <c:v>22年</c:v>
                </c:pt>
                <c:pt idx="3">
                  <c:v>27年</c:v>
                </c:pt>
              </c:strCache>
            </c:strRef>
          </c:cat>
          <c:val>
            <c:numRef>
              <c:f>グラフ!$I$32:$I$35</c:f>
              <c:numCache>
                <c:formatCode>#,##0_);\(#,##0\)</c:formatCode>
                <c:ptCount val="4"/>
                <c:pt idx="0">
                  <c:v>44359</c:v>
                </c:pt>
                <c:pt idx="1">
                  <c:v>44780</c:v>
                </c:pt>
                <c:pt idx="2" formatCode="#,##0_);[Red]\(#,##0\)">
                  <c:v>46871</c:v>
                </c:pt>
                <c:pt idx="3" formatCode="#,##0_);[Red]\(#,##0\)">
                  <c:v>46104</c:v>
                </c:pt>
              </c:numCache>
            </c:numRef>
          </c:val>
          <c:extLst>
            <c:ext xmlns:c16="http://schemas.microsoft.com/office/drawing/2014/chart" uri="{C3380CC4-5D6E-409C-BE32-E72D297353CC}">
              <c16:uniqueId val="{00000000-4C51-4160-BDD2-A8EB19D6C4EC}"/>
            </c:ext>
          </c:extLst>
        </c:ser>
        <c:ser>
          <c:idx val="1"/>
          <c:order val="1"/>
          <c:tx>
            <c:strRef>
              <c:f>グラフ!$J$31</c:f>
              <c:strCache>
                <c:ptCount val="1"/>
                <c:pt idx="0">
                  <c:v>完全失業者</c:v>
                </c:pt>
              </c:strCache>
            </c:strRef>
          </c:tx>
          <c:spPr>
            <a:solidFill>
              <a:srgbClr val="000000"/>
            </a:solidFill>
            <a:ln w="12700">
              <a:solidFill>
                <a:srgbClr val="000000"/>
              </a:solidFill>
              <a:prstDash val="solid"/>
            </a:ln>
          </c:spPr>
          <c:invertIfNegative val="0"/>
          <c:dLbls>
            <c:dLbl>
              <c:idx val="0"/>
              <c:tx>
                <c:rich>
                  <a:bodyPr/>
                  <a:lstStyle/>
                  <a:p>
                    <a:fld id="{9C2AFFB2-7A6F-46E0-8A2A-3BD7027B0D0F}" type="VALUE">
                      <a:rPr lang="en-US" altLang="ja-JP">
                        <a:solidFill>
                          <a:schemeClr val="bg1"/>
                        </a:solidFill>
                      </a:rPr>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167B-4DE7-8360-330457FCE184}"/>
                </c:ext>
              </c:extLst>
            </c:dLbl>
            <c:dLbl>
              <c:idx val="1"/>
              <c:tx>
                <c:rich>
                  <a:bodyPr/>
                  <a:lstStyle/>
                  <a:p>
                    <a:fld id="{601667B3-C4BC-4321-B145-5E1B05C8F6ED}" type="VALUE">
                      <a:rPr lang="en-US" altLang="ja-JP">
                        <a:solidFill>
                          <a:schemeClr val="bg1"/>
                        </a:solidFill>
                      </a:rPr>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167B-4DE7-8360-330457FCE184}"/>
                </c:ext>
              </c:extLst>
            </c:dLbl>
            <c:dLbl>
              <c:idx val="2"/>
              <c:tx>
                <c:rich>
                  <a:bodyPr/>
                  <a:lstStyle/>
                  <a:p>
                    <a:fld id="{E55817B3-82E2-4F5B-8C2C-C84D6A8D655D}" type="VALUE">
                      <a:rPr lang="en-US" altLang="ja-JP">
                        <a:solidFill>
                          <a:schemeClr val="bg1"/>
                        </a:solidFill>
                      </a:rPr>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167B-4DE7-8360-330457FCE184}"/>
                </c:ext>
              </c:extLst>
            </c:dLbl>
            <c:dLbl>
              <c:idx val="3"/>
              <c:layout>
                <c:manualLayout>
                  <c:x val="7.326007326007326E-3"/>
                  <c:y val="0"/>
                </c:manualLayout>
              </c:layout>
              <c:tx>
                <c:rich>
                  <a:bodyPr/>
                  <a:lstStyle/>
                  <a:p>
                    <a:fld id="{A37FA8BF-70F3-48FD-A567-38117043AA1E}" type="VALUE">
                      <a:rPr lang="en-US" altLang="ja-JP">
                        <a:solidFill>
                          <a:schemeClr val="bg1"/>
                        </a:solidFill>
                      </a:rPr>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167B-4DE7-8360-330457FCE184}"/>
                </c:ext>
              </c:extLst>
            </c:dLbl>
            <c:spPr>
              <a:no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グラフ!$H$32:$H$35</c:f>
              <c:strCache>
                <c:ptCount val="4"/>
                <c:pt idx="0">
                  <c:v>平成12年</c:v>
                </c:pt>
                <c:pt idx="1">
                  <c:v>17年</c:v>
                </c:pt>
                <c:pt idx="2">
                  <c:v>22年</c:v>
                </c:pt>
                <c:pt idx="3">
                  <c:v>27年</c:v>
                </c:pt>
              </c:strCache>
            </c:strRef>
          </c:cat>
          <c:val>
            <c:numRef>
              <c:f>グラフ!$J$32:$J$35</c:f>
              <c:numCache>
                <c:formatCode>#,##0_);\(#,##0\)</c:formatCode>
                <c:ptCount val="4"/>
                <c:pt idx="0">
                  <c:v>4177</c:v>
                </c:pt>
                <c:pt idx="1">
                  <c:v>6133</c:v>
                </c:pt>
                <c:pt idx="2" formatCode="#,##0_);[Red]\(#,##0\)">
                  <c:v>5129</c:v>
                </c:pt>
                <c:pt idx="3" formatCode="#,##0_);[Red]\(#,##0\)">
                  <c:v>2845</c:v>
                </c:pt>
              </c:numCache>
            </c:numRef>
          </c:val>
          <c:extLst>
            <c:ext xmlns:c16="http://schemas.microsoft.com/office/drawing/2014/chart" uri="{C3380CC4-5D6E-409C-BE32-E72D297353CC}">
              <c16:uniqueId val="{00000001-4C51-4160-BDD2-A8EB19D6C4EC}"/>
            </c:ext>
          </c:extLst>
        </c:ser>
        <c:ser>
          <c:idx val="2"/>
          <c:order val="2"/>
          <c:tx>
            <c:strRef>
              <c:f>グラフ!$K$31</c:f>
              <c:strCache>
                <c:ptCount val="1"/>
                <c:pt idx="0">
                  <c:v>非労働力人口</c:v>
                </c:pt>
              </c:strCache>
            </c:strRef>
          </c:tx>
          <c:spPr>
            <a:pattFill prst="dotDmnd">
              <a:fgClr>
                <a:srgbClr val="000000"/>
              </a:fgClr>
              <a:bgClr>
                <a:srgbClr val="FFFFFF"/>
              </a:bgClr>
            </a:pattFill>
            <a:ln w="12700">
              <a:solidFill>
                <a:srgbClr val="000000"/>
              </a:solidFill>
              <a:prstDash val="solid"/>
            </a:ln>
          </c:spPr>
          <c:invertIfNegative val="0"/>
          <c:dLbls>
            <c:dLbl>
              <c:idx val="0"/>
              <c:layout>
                <c:manualLayout>
                  <c:x val="3.8822070318129953E-4"/>
                  <c:y val="-1.111762990410517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C51-4160-BDD2-A8EB19D6C4EC}"/>
                </c:ext>
              </c:extLst>
            </c:dLbl>
            <c:dLbl>
              <c:idx val="1"/>
              <c:layout>
                <c:manualLayout>
                  <c:x val="1.6166248449713016E-3"/>
                  <c:y val="-9.565699712372555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C51-4160-BDD2-A8EB19D6C4EC}"/>
                </c:ext>
              </c:extLst>
            </c:dLbl>
            <c:dLbl>
              <c:idx val="2"/>
              <c:layout>
                <c:manualLayout>
                  <c:x val="2.6962014363589165E-3"/>
                  <c:y val="-2.548596458122473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C51-4160-BDD2-A8EB19D6C4EC}"/>
                </c:ext>
              </c:extLst>
            </c:dLbl>
            <c:dLbl>
              <c:idx val="3"/>
              <c:layout>
                <c:manualLayout>
                  <c:x val="-1.644313691557786E-3"/>
                  <c:y val="-4.39451277740609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C51-4160-BDD2-A8EB19D6C4EC}"/>
                </c:ext>
              </c:extLst>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グラフ!$H$32:$H$35</c:f>
              <c:strCache>
                <c:ptCount val="4"/>
                <c:pt idx="0">
                  <c:v>平成12年</c:v>
                </c:pt>
                <c:pt idx="1">
                  <c:v>17年</c:v>
                </c:pt>
                <c:pt idx="2">
                  <c:v>22年</c:v>
                </c:pt>
                <c:pt idx="3">
                  <c:v>27年</c:v>
                </c:pt>
              </c:strCache>
            </c:strRef>
          </c:cat>
          <c:val>
            <c:numRef>
              <c:f>グラフ!$K$32:$K$35</c:f>
              <c:numCache>
                <c:formatCode>#,##0_);\(#,##0\)</c:formatCode>
                <c:ptCount val="4"/>
                <c:pt idx="0">
                  <c:v>29127</c:v>
                </c:pt>
                <c:pt idx="1">
                  <c:v>30388</c:v>
                </c:pt>
                <c:pt idx="2" formatCode="#,##0_);[Red]\(#,##0\)">
                  <c:v>29875</c:v>
                </c:pt>
                <c:pt idx="3" formatCode="#,##0_);[Red]\(#,##0\)">
                  <c:v>29310</c:v>
                </c:pt>
              </c:numCache>
            </c:numRef>
          </c:val>
          <c:extLst>
            <c:ext xmlns:c16="http://schemas.microsoft.com/office/drawing/2014/chart" uri="{C3380CC4-5D6E-409C-BE32-E72D297353CC}">
              <c16:uniqueId val="{00000006-4C51-4160-BDD2-A8EB19D6C4EC}"/>
            </c:ext>
          </c:extLst>
        </c:ser>
        <c:dLbls>
          <c:showLegendKey val="0"/>
          <c:showVal val="0"/>
          <c:showCatName val="0"/>
          <c:showSerName val="0"/>
          <c:showPercent val="0"/>
          <c:showBubbleSize val="0"/>
        </c:dLbls>
        <c:gapWidth val="40"/>
        <c:overlap val="100"/>
        <c:axId val="466006024"/>
        <c:axId val="466007200"/>
      </c:barChart>
      <c:lineChart>
        <c:grouping val="standard"/>
        <c:varyColors val="0"/>
        <c:ser>
          <c:idx val="0"/>
          <c:order val="3"/>
          <c:tx>
            <c:strRef>
              <c:f>グラフ!$L$31</c:f>
              <c:strCache>
                <c:ptCount val="1"/>
                <c:pt idx="0">
                  <c:v>失　業　率</c:v>
                </c:pt>
              </c:strCache>
            </c:strRef>
          </c:tx>
          <c:spPr>
            <a:ln w="25400">
              <a:solidFill>
                <a:srgbClr val="000000"/>
              </a:solidFill>
              <a:prstDash val="solid"/>
            </a:ln>
          </c:spPr>
          <c:marker>
            <c:symbol val="circle"/>
            <c:size val="6"/>
            <c:spPr>
              <a:solidFill>
                <a:srgbClr val="000000"/>
              </a:solidFill>
              <a:ln>
                <a:solidFill>
                  <a:srgbClr val="000000"/>
                </a:solidFill>
                <a:prstDash val="solid"/>
              </a:ln>
            </c:spPr>
          </c:marker>
          <c:dLbls>
            <c:dLbl>
              <c:idx val="0"/>
              <c:layout>
                <c:manualLayout>
                  <c:x val="-2.2000543954026067E-2"/>
                  <c:y val="1.1445033963029247E-2"/>
                </c:manualLayout>
              </c:layout>
              <c:showLegendKey val="0"/>
              <c:showVal val="1"/>
              <c:showCatName val="0"/>
              <c:showSerName val="0"/>
              <c:showPercent val="0"/>
              <c:showBubbleSize val="0"/>
              <c:extLst>
                <c:ext xmlns:c15="http://schemas.microsoft.com/office/drawing/2012/chart" uri="{CE6537A1-D6FC-4f65-9D91-7224C49458BB}">
                  <c15:layout>
                    <c:manualLayout>
                      <c:w val="6.8293947674163441E-2"/>
                      <c:h val="3.8340486409155931E-2"/>
                    </c:manualLayout>
                  </c15:layout>
                </c:ext>
                <c:ext xmlns:c16="http://schemas.microsoft.com/office/drawing/2014/chart" uri="{C3380CC4-5D6E-409C-BE32-E72D297353CC}">
                  <c16:uniqueId val="{00000002-9073-4710-921B-1AC7E5F0E180}"/>
                </c:ext>
              </c:extLst>
            </c:dLbl>
            <c:dLbl>
              <c:idx val="1"/>
              <c:layout>
                <c:manualLayout>
                  <c:x val="-2.2000688315497955E-2"/>
                  <c:y val="-1.43061516452074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073-4710-921B-1AC7E5F0E180}"/>
                </c:ext>
              </c:extLst>
            </c:dLbl>
            <c:dLbl>
              <c:idx val="2"/>
              <c:layout>
                <c:manualLayout>
                  <c:x val="-6.6002064946493869E-2"/>
                  <c:y val="2.86123032904148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073-4710-921B-1AC7E5F0E180}"/>
                </c:ext>
              </c:extLst>
            </c:dLbl>
            <c:dLbl>
              <c:idx val="3"/>
              <c:layout>
                <c:manualLayout>
                  <c:x val="-6.2335283560577541E-2"/>
                  <c:y val="2.28898426323317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073-4710-921B-1AC7E5F0E180}"/>
                </c:ext>
              </c:extLst>
            </c:dLbl>
            <c:spPr>
              <a:noFill/>
              <a:ln>
                <a:noFill/>
              </a:ln>
              <a:effectLst/>
            </c:spPr>
            <c:txPr>
              <a:bodyPr wrap="square" lIns="38100" tIns="19050" rIns="38100" bIns="19050" anchor="ctr">
                <a:spAutoFit/>
              </a:bodyPr>
              <a:lstStyle/>
              <a:p>
                <a:pPr>
                  <a:defRPr sz="800" b="1">
                    <a:latin typeface="ＭＳ Ｐゴシック" panose="020B0600070205080204" pitchFamily="50" charset="-128"/>
                    <a:ea typeface="ＭＳ Ｐゴシック" panose="020B0600070205080204" pitchFamily="50"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グラフ!$H$32:$H$35</c:f>
              <c:strCache>
                <c:ptCount val="4"/>
                <c:pt idx="0">
                  <c:v>平成12年</c:v>
                </c:pt>
                <c:pt idx="1">
                  <c:v>17年</c:v>
                </c:pt>
                <c:pt idx="2">
                  <c:v>22年</c:v>
                </c:pt>
                <c:pt idx="3">
                  <c:v>27年</c:v>
                </c:pt>
              </c:strCache>
            </c:strRef>
          </c:cat>
          <c:val>
            <c:numRef>
              <c:f>グラフ!$L$32:$L$35</c:f>
              <c:numCache>
                <c:formatCode>0.0_);[Red]\(0.0\)</c:formatCode>
                <c:ptCount val="4"/>
                <c:pt idx="0">
                  <c:v>8.6059999999999999</c:v>
                </c:pt>
                <c:pt idx="1">
                  <c:v>12.045999999999999</c:v>
                </c:pt>
                <c:pt idx="2">
                  <c:v>9.8629999999999995</c:v>
                </c:pt>
                <c:pt idx="3">
                  <c:v>5.8119999999999994</c:v>
                </c:pt>
              </c:numCache>
            </c:numRef>
          </c:val>
          <c:smooth val="0"/>
          <c:extLst>
            <c:ext xmlns:c16="http://schemas.microsoft.com/office/drawing/2014/chart" uri="{C3380CC4-5D6E-409C-BE32-E72D297353CC}">
              <c16:uniqueId val="{00000007-4C51-4160-BDD2-A8EB19D6C4EC}"/>
            </c:ext>
          </c:extLst>
        </c:ser>
        <c:dLbls>
          <c:showLegendKey val="0"/>
          <c:showVal val="0"/>
          <c:showCatName val="0"/>
          <c:showSerName val="0"/>
          <c:showPercent val="0"/>
          <c:showBubbleSize val="0"/>
        </c:dLbls>
        <c:marker val="1"/>
        <c:smooth val="0"/>
        <c:axId val="553706344"/>
        <c:axId val="553694536"/>
      </c:lineChart>
      <c:catAx>
        <c:axId val="4660060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66007200"/>
        <c:crossesAt val="0"/>
        <c:auto val="1"/>
        <c:lblAlgn val="ctr"/>
        <c:lblOffset val="100"/>
        <c:tickLblSkip val="1"/>
        <c:tickMarkSkip val="1"/>
        <c:noMultiLvlLbl val="0"/>
      </c:catAx>
      <c:valAx>
        <c:axId val="466007200"/>
        <c:scaling>
          <c:orientation val="minMax"/>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5989188343327146"/>
              <c:y val="7.0815363765803788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66006024"/>
        <c:crosses val="autoZero"/>
        <c:crossBetween val="between"/>
      </c:valAx>
      <c:valAx>
        <c:axId val="553694536"/>
        <c:scaling>
          <c:orientation val="minMax"/>
        </c:scaling>
        <c:delete val="0"/>
        <c:axPos val="r"/>
        <c:numFmt formatCode="0.0_);[Red]\(0.0\)" sourceLinked="1"/>
        <c:majorTickMark val="out"/>
        <c:minorTickMark val="none"/>
        <c:tickLblPos val="nextTo"/>
        <c:crossAx val="553706344"/>
        <c:crosses val="max"/>
        <c:crossBetween val="between"/>
      </c:valAx>
      <c:catAx>
        <c:axId val="553706344"/>
        <c:scaling>
          <c:orientation val="minMax"/>
        </c:scaling>
        <c:delete val="1"/>
        <c:axPos val="b"/>
        <c:numFmt formatCode="General" sourceLinked="1"/>
        <c:majorTickMark val="out"/>
        <c:minorTickMark val="none"/>
        <c:tickLblPos val="nextTo"/>
        <c:crossAx val="553694536"/>
        <c:crosses val="autoZero"/>
        <c:auto val="1"/>
        <c:lblAlgn val="ctr"/>
        <c:lblOffset val="100"/>
        <c:noMultiLvlLbl val="0"/>
      </c:catAx>
      <c:spPr>
        <a:noFill/>
        <a:ln w="12700">
          <a:solidFill>
            <a:srgbClr val="000000"/>
          </a:solidFill>
          <a:prstDash val="solid"/>
        </a:ln>
      </c:spPr>
    </c:plotArea>
    <c:legend>
      <c:legendPos val="b"/>
      <c:layout>
        <c:manualLayout>
          <c:xMode val="edge"/>
          <c:yMode val="edge"/>
          <c:x val="0.16531222215109398"/>
          <c:y val="0.87581882330068761"/>
          <c:w val="0.71273911899223952"/>
          <c:h val="9.5860795178380767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27</a:t>
            </a:r>
            <a:r>
              <a:rPr lang="ja-JP" altLang="en-US" sz="1000" b="0" i="0" u="none" strike="noStrike" baseline="0">
                <a:solidFill>
                  <a:srgbClr val="000000"/>
                </a:solidFill>
                <a:latin typeface="ＭＳ ゴシック"/>
                <a:ea typeface="ＭＳ ゴシック"/>
              </a:rPr>
              <a:t>年国勢調査</a:t>
            </a:r>
          </a:p>
        </c:rich>
      </c:tx>
      <c:layout>
        <c:manualLayout>
          <c:xMode val="edge"/>
          <c:yMode val="edge"/>
          <c:x val="0.33815028901734517"/>
          <c:y val="3.2119914346895075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5317940692090259"/>
          <c:y val="0.1284796573875803"/>
          <c:w val="0.76878721209359868"/>
          <c:h val="0.72591006423982873"/>
        </c:manualLayout>
      </c:layout>
      <c:barChart>
        <c:barDir val="col"/>
        <c:grouping val="stacked"/>
        <c:varyColors val="0"/>
        <c:ser>
          <c:idx val="0"/>
          <c:order val="0"/>
          <c:tx>
            <c:strRef>
              <c:f>グラフ!$H$73</c:f>
              <c:strCache>
                <c:ptCount val="1"/>
                <c:pt idx="0">
                  <c:v>第３次産業</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グラフ!$I$70:$K$70</c:f>
              <c:strCache>
                <c:ptCount val="3"/>
                <c:pt idx="0">
                  <c:v>平成17年</c:v>
                </c:pt>
                <c:pt idx="1">
                  <c:v>22年</c:v>
                </c:pt>
                <c:pt idx="2">
                  <c:v>27年</c:v>
                </c:pt>
              </c:strCache>
            </c:strRef>
          </c:cat>
          <c:val>
            <c:numRef>
              <c:f>グラフ!$I$73:$K$73</c:f>
              <c:numCache>
                <c:formatCode>#,##0;[Red]#,##0</c:formatCode>
                <c:ptCount val="3"/>
                <c:pt idx="0" formatCode="#,##0_ ">
                  <c:v>36898</c:v>
                </c:pt>
                <c:pt idx="1">
                  <c:v>35687</c:v>
                </c:pt>
                <c:pt idx="2">
                  <c:v>34896</c:v>
                </c:pt>
              </c:numCache>
            </c:numRef>
          </c:val>
          <c:extLst>
            <c:ext xmlns:c16="http://schemas.microsoft.com/office/drawing/2014/chart" uri="{C3380CC4-5D6E-409C-BE32-E72D297353CC}">
              <c16:uniqueId val="{00000000-83E7-4AA5-A97D-1BC41C3FBE16}"/>
            </c:ext>
          </c:extLst>
        </c:ser>
        <c:ser>
          <c:idx val="1"/>
          <c:order val="1"/>
          <c:tx>
            <c:strRef>
              <c:f>グラフ!$H$72</c:f>
              <c:strCache>
                <c:ptCount val="1"/>
                <c:pt idx="0">
                  <c:v>第２次産業</c:v>
                </c:pt>
              </c:strCache>
            </c:strRef>
          </c:tx>
          <c:spPr>
            <a:pattFill prst="pct10">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グラフ!$I$70:$K$70</c:f>
              <c:strCache>
                <c:ptCount val="3"/>
                <c:pt idx="0">
                  <c:v>平成17年</c:v>
                </c:pt>
                <c:pt idx="1">
                  <c:v>22年</c:v>
                </c:pt>
                <c:pt idx="2">
                  <c:v>27年</c:v>
                </c:pt>
              </c:strCache>
            </c:strRef>
          </c:cat>
          <c:val>
            <c:numRef>
              <c:f>グラフ!$I$72:$K$72</c:f>
              <c:numCache>
                <c:formatCode>#,##0;[Red]#,##0</c:formatCode>
                <c:ptCount val="3"/>
                <c:pt idx="0" formatCode="#,##0_ ">
                  <c:v>7250</c:v>
                </c:pt>
                <c:pt idx="1">
                  <c:v>6321</c:v>
                </c:pt>
                <c:pt idx="2">
                  <c:v>6059</c:v>
                </c:pt>
              </c:numCache>
            </c:numRef>
          </c:val>
          <c:extLst>
            <c:ext xmlns:c16="http://schemas.microsoft.com/office/drawing/2014/chart" uri="{C3380CC4-5D6E-409C-BE32-E72D297353CC}">
              <c16:uniqueId val="{00000001-83E7-4AA5-A97D-1BC41C3FBE16}"/>
            </c:ext>
          </c:extLst>
        </c:ser>
        <c:ser>
          <c:idx val="2"/>
          <c:order val="2"/>
          <c:tx>
            <c:strRef>
              <c:f>グラフ!$H$71</c:f>
              <c:strCache>
                <c:ptCount val="1"/>
                <c:pt idx="0">
                  <c:v>第１次産業</c:v>
                </c:pt>
              </c:strCache>
            </c:strRef>
          </c:tx>
          <c:spPr>
            <a:solidFill>
              <a:srgbClr val="000000"/>
            </a:solidFill>
            <a:ln w="12700">
              <a:solidFill>
                <a:srgbClr val="000000"/>
              </a:solidFill>
              <a:prstDash val="solid"/>
            </a:ln>
          </c:spPr>
          <c:invertIfNegative val="0"/>
          <c:dLbls>
            <c:dLbl>
              <c:idx val="0"/>
              <c:layout>
                <c:manualLayout>
                  <c:x val="-3.8538679774855092E-3"/>
                  <c:y val="-5.774727837821183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3E7-4AA5-A97D-1BC41C3FBE16}"/>
                </c:ext>
              </c:extLst>
            </c:dLbl>
            <c:dLbl>
              <c:idx val="1"/>
              <c:layout>
                <c:manualLayout>
                  <c:x val="-9.1029083791373372E-7"/>
                  <c:y val="-5.683004827822642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E7-4AA5-A97D-1BC41C3FBE16}"/>
                </c:ext>
              </c:extLst>
            </c:dLbl>
            <c:dLbl>
              <c:idx val="2"/>
              <c:layout>
                <c:manualLayout>
                  <c:x val="9.6326976468981747E-3"/>
                  <c:y val="-6.140495821320003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3E7-4AA5-A97D-1BC41C3FBE16}"/>
                </c:ext>
              </c:extLst>
            </c:dLbl>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グラフ!$I$70:$K$70</c:f>
              <c:strCache>
                <c:ptCount val="3"/>
                <c:pt idx="0">
                  <c:v>平成17年</c:v>
                </c:pt>
                <c:pt idx="1">
                  <c:v>22年</c:v>
                </c:pt>
                <c:pt idx="2">
                  <c:v>27年</c:v>
                </c:pt>
              </c:strCache>
            </c:strRef>
          </c:cat>
          <c:val>
            <c:numRef>
              <c:f>グラフ!$I$71:$K$71</c:f>
              <c:numCache>
                <c:formatCode>#,##0;[Red]#,##0</c:formatCode>
                <c:ptCount val="3"/>
                <c:pt idx="0" formatCode="#,##0_ ">
                  <c:v>205</c:v>
                </c:pt>
                <c:pt idx="1">
                  <c:v>212</c:v>
                </c:pt>
                <c:pt idx="2">
                  <c:v>190</c:v>
                </c:pt>
              </c:numCache>
            </c:numRef>
          </c:val>
          <c:extLst>
            <c:ext xmlns:c16="http://schemas.microsoft.com/office/drawing/2014/chart" uri="{C3380CC4-5D6E-409C-BE32-E72D297353CC}">
              <c16:uniqueId val="{00000005-83E7-4AA5-A97D-1BC41C3FBE16}"/>
            </c:ext>
          </c:extLst>
        </c:ser>
        <c:dLbls>
          <c:showLegendKey val="0"/>
          <c:showVal val="0"/>
          <c:showCatName val="0"/>
          <c:showSerName val="0"/>
          <c:showPercent val="0"/>
          <c:showBubbleSize val="0"/>
        </c:dLbls>
        <c:gapWidth val="30"/>
        <c:overlap val="100"/>
        <c:serLines>
          <c:spPr>
            <a:ln w="3175">
              <a:solidFill>
                <a:srgbClr val="000000"/>
              </a:solidFill>
              <a:prstDash val="solid"/>
            </a:ln>
          </c:spPr>
        </c:serLines>
        <c:axId val="466001712"/>
        <c:axId val="466007984"/>
      </c:barChart>
      <c:catAx>
        <c:axId val="4660017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66007984"/>
        <c:crossesAt val="0"/>
        <c:auto val="1"/>
        <c:lblAlgn val="ctr"/>
        <c:lblOffset val="100"/>
        <c:tickLblSkip val="1"/>
        <c:tickMarkSkip val="1"/>
        <c:noMultiLvlLbl val="0"/>
      </c:catAx>
      <c:valAx>
        <c:axId val="466007984"/>
        <c:scaling>
          <c:orientation val="minMax"/>
          <c:max val="50000"/>
          <c:min val="30000"/>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1271706643605969"/>
              <c:y val="7.9229122055674506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66001712"/>
        <c:crosses val="autoZero"/>
        <c:crossBetween val="between"/>
        <c:majorUnit val="5000"/>
      </c:valAx>
      <c:spPr>
        <a:noFill/>
        <a:ln w="12700">
          <a:solidFill>
            <a:srgbClr val="000000"/>
          </a:solidFill>
          <a:prstDash val="solid"/>
        </a:ln>
      </c:spPr>
    </c:plotArea>
    <c:legend>
      <c:legendPos val="b"/>
      <c:layout>
        <c:manualLayout>
          <c:xMode val="edge"/>
          <c:yMode val="edge"/>
          <c:x val="8.3815028901734298E-2"/>
          <c:y val="0.90631465706421344"/>
          <c:w val="0.86030828516377866"/>
          <c:h val="7.7087794432548706E-2"/>
        </c:manualLayout>
      </c:layout>
      <c:overlay val="0"/>
      <c:spPr>
        <a:solidFill>
          <a:srgbClr val="FFFFFF"/>
        </a:solidFill>
        <a:ln w="12700">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35647412658618"/>
          <c:y val="0.11293645820278232"/>
          <c:w val="0.77777994173995568"/>
          <c:h val="0.65708484772527964"/>
        </c:manualLayout>
      </c:layout>
      <c:barChart>
        <c:barDir val="col"/>
        <c:grouping val="clustered"/>
        <c:varyColors val="0"/>
        <c:ser>
          <c:idx val="0"/>
          <c:order val="0"/>
          <c:spPr>
            <a:pattFill prst="ltUpDiag">
              <a:fgClr>
                <a:srgbClr val="000000"/>
              </a:fgClr>
              <a:bgClr>
                <a:srgbClr val="FFFFFF"/>
              </a:bgClr>
            </a:pattFill>
            <a:ln w="12700">
              <a:solidFill>
                <a:srgbClr val="000000"/>
              </a:solidFill>
              <a:prstDash val="solid"/>
            </a:ln>
          </c:spPr>
          <c:invertIfNegative val="0"/>
          <c:dLbls>
            <c:dLbl>
              <c:idx val="11"/>
              <c:layout>
                <c:manualLayout>
                  <c:x val="-1.9890975166565957E-2"/>
                  <c:y val="4.845780314421701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D9-46E6-A86B-69EE619F4678}"/>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グラフ!$H$102:$H$113</c:f>
              <c:strCache>
                <c:ptCount val="12"/>
                <c:pt idx="0">
                  <c:v>那覇市</c:v>
                </c:pt>
                <c:pt idx="1">
                  <c:v>うるま市</c:v>
                </c:pt>
                <c:pt idx="2">
                  <c:v>宜野湾市</c:v>
                </c:pt>
                <c:pt idx="3">
                  <c:v>浦添市</c:v>
                </c:pt>
                <c:pt idx="4">
                  <c:v>名護市</c:v>
                </c:pt>
                <c:pt idx="5">
                  <c:v>糸満市</c:v>
                </c:pt>
                <c:pt idx="6">
                  <c:v>沖縄市</c:v>
                </c:pt>
                <c:pt idx="7">
                  <c:v>西原町</c:v>
                </c:pt>
                <c:pt idx="8">
                  <c:v>豊見城市</c:v>
                </c:pt>
                <c:pt idx="9">
                  <c:v>与那原町</c:v>
                </c:pt>
                <c:pt idx="10">
                  <c:v>南風原町</c:v>
                </c:pt>
                <c:pt idx="11">
                  <c:v>その他の市町村</c:v>
                </c:pt>
              </c:strCache>
            </c:strRef>
          </c:cat>
          <c:val>
            <c:numRef>
              <c:f>グラフ!$I$102:$I$113</c:f>
              <c:numCache>
                <c:formatCode>#,##0_ </c:formatCode>
                <c:ptCount val="12"/>
                <c:pt idx="0">
                  <c:v>463</c:v>
                </c:pt>
                <c:pt idx="1">
                  <c:v>1785</c:v>
                </c:pt>
                <c:pt idx="2">
                  <c:v>908</c:v>
                </c:pt>
                <c:pt idx="3">
                  <c:v>454</c:v>
                </c:pt>
                <c:pt idx="4">
                  <c:v>157</c:v>
                </c:pt>
                <c:pt idx="5">
                  <c:v>47</c:v>
                </c:pt>
                <c:pt idx="6">
                  <c:v>2016</c:v>
                </c:pt>
                <c:pt idx="7">
                  <c:v>122</c:v>
                </c:pt>
                <c:pt idx="8">
                  <c:v>95</c:v>
                </c:pt>
                <c:pt idx="9">
                  <c:v>46</c:v>
                </c:pt>
                <c:pt idx="10">
                  <c:v>65</c:v>
                </c:pt>
                <c:pt idx="11">
                  <c:v>2708</c:v>
                </c:pt>
              </c:numCache>
            </c:numRef>
          </c:val>
          <c:extLst>
            <c:ext xmlns:c16="http://schemas.microsoft.com/office/drawing/2014/chart" uri="{C3380CC4-5D6E-409C-BE32-E72D297353CC}">
              <c16:uniqueId val="{00000001-85D9-46E6-A86B-69EE619F4678}"/>
            </c:ext>
          </c:extLst>
        </c:ser>
        <c:dLbls>
          <c:showLegendKey val="0"/>
          <c:showVal val="0"/>
          <c:showCatName val="0"/>
          <c:showSerName val="0"/>
          <c:showPercent val="0"/>
          <c:showBubbleSize val="0"/>
        </c:dLbls>
        <c:gapWidth val="30"/>
        <c:axId val="466008376"/>
        <c:axId val="466002888"/>
      </c:barChart>
      <c:catAx>
        <c:axId val="4660083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900" b="0" i="0" u="none" strike="noStrike" baseline="0">
                <a:solidFill>
                  <a:srgbClr val="000000"/>
                </a:solidFill>
                <a:latin typeface="ＭＳ Ｐゴシック"/>
                <a:ea typeface="ＭＳ Ｐゴシック"/>
                <a:cs typeface="ＭＳ Ｐゴシック"/>
              </a:defRPr>
            </a:pPr>
            <a:endParaRPr lang="ja-JP"/>
          </a:p>
        </c:txPr>
        <c:crossAx val="466002888"/>
        <c:crossesAt val="0"/>
        <c:auto val="1"/>
        <c:lblAlgn val="ctr"/>
        <c:lblOffset val="100"/>
        <c:tickLblSkip val="1"/>
        <c:tickMarkSkip val="1"/>
        <c:noMultiLvlLbl val="0"/>
      </c:catAx>
      <c:valAx>
        <c:axId val="466002888"/>
        <c:scaling>
          <c:orientation val="minMax"/>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3105443016204318"/>
              <c:y val="6.5708418891170434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66008376"/>
        <c:crosses val="autoZero"/>
        <c:crossBetween val="between"/>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43713641886895"/>
          <c:y val="0.23488398764987697"/>
          <c:w val="0.81322067287590061"/>
          <c:h val="0.65814028222689192"/>
        </c:manualLayout>
      </c:layout>
      <c:doughnutChart>
        <c:varyColors val="1"/>
        <c:ser>
          <c:idx val="0"/>
          <c:order val="0"/>
          <c:spPr>
            <a:ln w="12700">
              <a:solidFill>
                <a:srgbClr val="000000"/>
              </a:solidFill>
              <a:prstDash val="solid"/>
            </a:ln>
          </c:spPr>
          <c:dPt>
            <c:idx val="0"/>
            <c:bubble3D val="0"/>
            <c:spPr>
              <a:pattFill prst="dash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5737-453F-BCFE-C961D8CB16E6}"/>
              </c:ext>
            </c:extLst>
          </c:dPt>
          <c:dPt>
            <c:idx val="1"/>
            <c:bubble3D val="0"/>
            <c:spPr>
              <a:pattFill prst="wdDn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5737-453F-BCFE-C961D8CB16E6}"/>
              </c:ext>
            </c:extLst>
          </c:dPt>
          <c:dPt>
            <c:idx val="2"/>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5737-453F-BCFE-C961D8CB16E6}"/>
              </c:ext>
            </c:extLst>
          </c:dPt>
          <c:dPt>
            <c:idx val="3"/>
            <c:bubble3D val="0"/>
            <c:spPr>
              <a:pattFill prst="openDmnd">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5737-453F-BCFE-C961D8CB16E6}"/>
              </c:ext>
            </c:extLst>
          </c:dPt>
          <c:dPt>
            <c:idx val="4"/>
            <c:bubble3D val="0"/>
            <c:spPr>
              <a:pattFill prst="lg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5737-453F-BCFE-C961D8CB16E6}"/>
              </c:ext>
            </c:extLst>
          </c:dPt>
          <c:dLbls>
            <c:dLbl>
              <c:idx val="0"/>
              <c:layout>
                <c:manualLayout>
                  <c:x val="4.9767560473162525E-2"/>
                  <c:y val="-0.1894452163964089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5737-453F-BCFE-C961D8CB16E6}"/>
                </c:ext>
              </c:extLst>
            </c:dLbl>
            <c:dLbl>
              <c:idx val="1"/>
              <c:layout>
                <c:manualLayout>
                  <c:x val="0.17006307910178445"/>
                  <c:y val="-0.14263683376878383"/>
                </c:manualLayout>
              </c:layout>
              <c:numFmt formatCode="0.0%" sourceLinked="0"/>
              <c:spPr>
                <a:solidFill>
                  <a:srgbClr val="FFFFFF"/>
                </a:solid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5737-453F-BCFE-C961D8CB16E6}"/>
                </c:ext>
              </c:extLst>
            </c:dLbl>
            <c:numFmt formatCode="0.0%" sourceLinked="0"/>
            <c:spPr>
              <a:solidFill>
                <a:srgbClr val="FFFFFF"/>
              </a:solidFill>
              <a:ln w="12700">
                <a:no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グラフ!$H$116:$H$120</c:f>
              <c:strCache>
                <c:ptCount val="5"/>
                <c:pt idx="0">
                  <c:v>陸軍</c:v>
                </c:pt>
                <c:pt idx="1">
                  <c:v>海軍</c:v>
                </c:pt>
                <c:pt idx="2">
                  <c:v>空軍</c:v>
                </c:pt>
                <c:pt idx="3">
                  <c:v>海兵隊</c:v>
                </c:pt>
                <c:pt idx="4">
                  <c:v>ＯＷＥＸ</c:v>
                </c:pt>
              </c:strCache>
            </c:strRef>
          </c:cat>
          <c:val>
            <c:numRef>
              <c:f>グラフ!$I$116:$I$120</c:f>
              <c:numCache>
                <c:formatCode>#,##0_);[Red]\(#,##0\)</c:formatCode>
                <c:ptCount val="5"/>
                <c:pt idx="0">
                  <c:v>972</c:v>
                </c:pt>
                <c:pt idx="1">
                  <c:v>598</c:v>
                </c:pt>
                <c:pt idx="2">
                  <c:v>2971</c:v>
                </c:pt>
                <c:pt idx="3">
                  <c:v>3173</c:v>
                </c:pt>
                <c:pt idx="4">
                  <c:v>1152</c:v>
                </c:pt>
              </c:numCache>
            </c:numRef>
          </c:val>
          <c:extLst>
            <c:ext xmlns:c16="http://schemas.microsoft.com/office/drawing/2014/chart" uri="{C3380CC4-5D6E-409C-BE32-E72D297353CC}">
              <c16:uniqueId val="{0000000A-5737-453F-BCFE-C961D8CB16E6}"/>
            </c:ext>
          </c:extLst>
        </c:ser>
        <c:dLbls>
          <c:showLegendKey val="0"/>
          <c:showVal val="0"/>
          <c:showCatName val="0"/>
          <c:showSerName val="0"/>
          <c:showPercent val="0"/>
          <c:showBubbleSize val="0"/>
          <c:showLeaderLines val="1"/>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27</a:t>
            </a:r>
            <a:r>
              <a:rPr lang="ja-JP" altLang="en-US" sz="1000" b="0" i="0" u="none" strike="noStrike" baseline="0">
                <a:solidFill>
                  <a:srgbClr val="000000"/>
                </a:solidFill>
                <a:latin typeface="ＭＳ ゴシック"/>
                <a:ea typeface="ＭＳ ゴシック"/>
              </a:rPr>
              <a:t>年国勢調査</a:t>
            </a:r>
          </a:p>
        </c:rich>
      </c:tx>
      <c:layout>
        <c:manualLayout>
          <c:xMode val="edge"/>
          <c:yMode val="edge"/>
          <c:x val="0.35169276695093238"/>
          <c:y val="5.0169302340656773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8005540166205089"/>
          <c:y val="0.19811320754717143"/>
          <c:w val="0.68698060941828265"/>
          <c:h val="0.58490566037735847"/>
        </c:manualLayout>
      </c:layout>
      <c:doughnutChart>
        <c:varyColors val="1"/>
        <c:ser>
          <c:idx val="0"/>
          <c:order val="0"/>
          <c:spPr>
            <a:solidFill>
              <a:srgbClr val="FFFFFF"/>
            </a:solidFill>
            <a:ln w="12700">
              <a:solidFill>
                <a:srgbClr val="000000"/>
              </a:solidFill>
              <a:prstDash val="solid"/>
            </a:ln>
          </c:spPr>
          <c:dPt>
            <c:idx val="0"/>
            <c:bubble3D val="0"/>
            <c:spPr>
              <a:pattFill prst="wd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B781-42D7-B8D7-B8C50561F891}"/>
              </c:ext>
            </c:extLst>
          </c:dPt>
          <c:dPt>
            <c:idx val="1"/>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B781-42D7-B8D7-B8C50561F891}"/>
              </c:ext>
            </c:extLst>
          </c:dPt>
          <c:dPt>
            <c:idx val="2"/>
            <c:bubble3D val="0"/>
            <c:spPr>
              <a:pattFill prst="pct5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B781-42D7-B8D7-B8C50561F891}"/>
              </c:ext>
            </c:extLst>
          </c:dPt>
          <c:dPt>
            <c:idx val="3"/>
            <c:bubble3D val="0"/>
            <c:spPr>
              <a:pattFill prst="lg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B781-42D7-B8D7-B8C50561F891}"/>
              </c:ext>
            </c:extLst>
          </c:dPt>
          <c:dPt>
            <c:idx val="5"/>
            <c:bubble3D val="0"/>
            <c:spPr>
              <a:pattFill prst="dotDmnd">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B781-42D7-B8D7-B8C50561F891}"/>
              </c:ext>
            </c:extLst>
          </c:dPt>
          <c:dLbls>
            <c:dLbl>
              <c:idx val="0"/>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男</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就業者</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27%</a:t>
                    </a:r>
                  </a:p>
                </c:rich>
              </c:tx>
              <c:spPr>
                <a:solidFill>
                  <a:srgbClr val="FFFFFF"/>
                </a:solidFill>
                <a:ln w="12700">
                  <a:solidFill>
                    <a:srgbClr val="000000"/>
                  </a:solidFill>
                  <a:prstDash val="solid"/>
                </a:ln>
              </c:spP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B781-42D7-B8D7-B8C50561F891}"/>
                </c:ext>
              </c:extLst>
            </c:dLbl>
            <c:dLbl>
              <c:idx val="1"/>
              <c:layout>
                <c:manualLayout>
                  <c:x val="0.14998553158694497"/>
                  <c:y val="0.19919229435943148"/>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男</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完全失業者</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2%</a:t>
                    </a:r>
                  </a:p>
                </c:rich>
              </c:tx>
              <c:spPr>
                <a:solidFill>
                  <a:srgbClr val="FFFFFF"/>
                </a:solidFill>
                <a:ln w="12700">
                  <a:solidFill>
                    <a:srgbClr val="000000"/>
                  </a:solidFill>
                  <a:prstDash val="solid"/>
                </a:ln>
              </c:spP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B781-42D7-B8D7-B8C50561F891}"/>
                </c:ext>
              </c:extLst>
            </c:dLbl>
            <c:dLbl>
              <c:idx val="2"/>
              <c:layout>
                <c:manualLayout>
                  <c:x val="-2.9883743756407247E-2"/>
                  <c:y val="0.23729881642153222"/>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男</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非労働力</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人口</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12%</a:t>
                    </a:r>
                  </a:p>
                </c:rich>
              </c:tx>
              <c:spPr>
                <a:solidFill>
                  <a:srgbClr val="FFFFFF"/>
                </a:solidFill>
                <a:ln w="12700">
                  <a:solidFill>
                    <a:srgbClr val="000000"/>
                  </a:solidFill>
                  <a:prstDash val="solid"/>
                </a:ln>
              </c:spP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B781-42D7-B8D7-B8C50561F891}"/>
                </c:ext>
              </c:extLst>
            </c:dLbl>
            <c:dLbl>
              <c:idx val="3"/>
              <c:layout>
                <c:manualLayout>
                  <c:x val="-2.0362800910274051E-2"/>
                  <c:y val="-1.3199128410835523E-2"/>
                </c:manualLayout>
              </c:layout>
              <c:tx>
                <c:rich>
                  <a:bodyPr/>
                  <a:lstStyle/>
                  <a:p>
                    <a:pPr>
                      <a:defRPr sz="8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女</a:t>
                    </a:r>
                  </a:p>
                  <a:p>
                    <a:pPr>
                      <a:defRPr sz="8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非労働力</a:t>
                    </a:r>
                  </a:p>
                  <a:p>
                    <a:pPr>
                      <a:defRPr sz="8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人口</a:t>
                    </a:r>
                  </a:p>
                  <a:p>
                    <a:pPr>
                      <a:defRPr sz="800" b="0" i="0" u="none" strike="noStrike" baseline="0">
                        <a:solidFill>
                          <a:srgbClr val="000000"/>
                        </a:solidFill>
                        <a:latin typeface="ＭＳ 明朝"/>
                        <a:ea typeface="ＭＳ 明朝"/>
                        <a:cs typeface="ＭＳ 明朝"/>
                      </a:defRPr>
                    </a:pPr>
                    <a:r>
                      <a:rPr lang="en-US" altLang="ja-JP" sz="800" b="0" i="0" u="none" strike="noStrike" baseline="0">
                        <a:solidFill>
                          <a:srgbClr val="000000"/>
                        </a:solidFill>
                        <a:latin typeface="ＭＳ Ｐゴシック"/>
                        <a:ea typeface="ＭＳ Ｐゴシック"/>
                      </a:rPr>
                      <a:t>20%</a:t>
                    </a:r>
                  </a:p>
                </c:rich>
              </c:tx>
              <c:spPr>
                <a:solidFill>
                  <a:srgbClr val="FFFFFF"/>
                </a:solidFill>
                <a:ln w="12700">
                  <a:solidFill>
                    <a:srgbClr val="000000"/>
                  </a:solidFill>
                  <a:prstDash val="solid"/>
                </a:ln>
              </c:spP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B781-42D7-B8D7-B8C50561F891}"/>
                </c:ext>
              </c:extLst>
            </c:dLbl>
            <c:dLbl>
              <c:idx val="4"/>
              <c:layout>
                <c:manualLayout>
                  <c:x val="-0.17869098065049924"/>
                  <c:y val="0.12894806677288367"/>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女</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完全失業者</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1%</a:t>
                    </a:r>
                  </a:p>
                </c:rich>
              </c:tx>
              <c:spPr>
                <a:solidFill>
                  <a:srgbClr val="FFFFFF"/>
                </a:solidFill>
                <a:ln w="12700">
                  <a:solidFill>
                    <a:srgbClr val="000000"/>
                  </a:solidFill>
                  <a:prstDash val="solid"/>
                </a:ln>
              </c:spP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B781-42D7-B8D7-B8C50561F891}"/>
                </c:ext>
              </c:extLst>
            </c:dLbl>
            <c:dLbl>
              <c:idx val="5"/>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女</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就業者</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23%</a:t>
                    </a:r>
                  </a:p>
                </c:rich>
              </c:tx>
              <c:spPr>
                <a:solidFill>
                  <a:srgbClr val="FFFFFF"/>
                </a:solidFill>
                <a:ln w="12700">
                  <a:solidFill>
                    <a:srgbClr val="000000"/>
                  </a:solidFill>
                  <a:prstDash val="solid"/>
                </a:ln>
              </c:spP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B781-42D7-B8D7-B8C50561F891}"/>
                </c:ext>
              </c:extLst>
            </c:dLbl>
            <c:numFmt formatCode="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グラフ!$H$39:$H$44</c:f>
              <c:strCache>
                <c:ptCount val="6"/>
                <c:pt idx="0">
                  <c:v>男就業者</c:v>
                </c:pt>
                <c:pt idx="1">
                  <c:v>男完全失業者</c:v>
                </c:pt>
                <c:pt idx="2">
                  <c:v>男非労働力人口</c:v>
                </c:pt>
                <c:pt idx="3">
                  <c:v>女非労働力人口</c:v>
                </c:pt>
                <c:pt idx="4">
                  <c:v>女完全失業者</c:v>
                </c:pt>
                <c:pt idx="5">
                  <c:v>女就業者</c:v>
                </c:pt>
              </c:strCache>
            </c:strRef>
          </c:cat>
          <c:val>
            <c:numRef>
              <c:f>グラフ!$I$39:$I$44</c:f>
              <c:numCache>
                <c:formatCode>#,##0_);[Red]\(#,##0\)</c:formatCode>
                <c:ptCount val="6"/>
                <c:pt idx="0">
                  <c:v>24843</c:v>
                </c:pt>
                <c:pt idx="1">
                  <c:v>1826</c:v>
                </c:pt>
                <c:pt idx="2">
                  <c:v>10720</c:v>
                </c:pt>
                <c:pt idx="3">
                  <c:v>18590</c:v>
                </c:pt>
                <c:pt idx="4">
                  <c:v>1019</c:v>
                </c:pt>
                <c:pt idx="5">
                  <c:v>21261</c:v>
                </c:pt>
              </c:numCache>
            </c:numRef>
          </c:val>
          <c:extLst>
            <c:ext xmlns:c16="http://schemas.microsoft.com/office/drawing/2014/chart" uri="{C3380CC4-5D6E-409C-BE32-E72D297353CC}">
              <c16:uniqueId val="{0000000B-B781-42D7-B8D7-B8C50561F891}"/>
            </c:ext>
          </c:extLst>
        </c:ser>
        <c:dLbls>
          <c:showLegendKey val="0"/>
          <c:showVal val="0"/>
          <c:showCatName val="0"/>
          <c:showSerName val="0"/>
          <c:showPercent val="0"/>
          <c:showBubbleSize val="0"/>
          <c:showLeaderLines val="1"/>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27</a:t>
            </a:r>
            <a:r>
              <a:rPr lang="ja-JP" altLang="en-US" sz="1000" b="0" i="0" u="none" strike="noStrike" baseline="0">
                <a:solidFill>
                  <a:srgbClr val="000000"/>
                </a:solidFill>
                <a:latin typeface="ＭＳ ゴシック"/>
                <a:ea typeface="ＭＳ ゴシック"/>
              </a:rPr>
              <a:t>年国勢調査</a:t>
            </a:r>
          </a:p>
        </c:rich>
      </c:tx>
      <c:layout>
        <c:manualLayout>
          <c:xMode val="edge"/>
          <c:yMode val="edge"/>
          <c:x val="0.23730426129668852"/>
          <c:y val="3.1331711867164651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2.6809651474530842E-2"/>
          <c:y val="0.25991189427312777"/>
          <c:w val="0.73994638069705099"/>
          <c:h val="0.60792951541851092"/>
        </c:manualLayout>
      </c:layout>
      <c:doughnutChart>
        <c:varyColors val="1"/>
        <c:ser>
          <c:idx val="0"/>
          <c:order val="0"/>
          <c:spPr>
            <a:solidFill>
              <a:srgbClr val="9999FF"/>
            </a:solidFill>
            <a:ln w="12700">
              <a:solidFill>
                <a:srgbClr val="000000"/>
              </a:solidFill>
              <a:prstDash val="solid"/>
            </a:ln>
          </c:spPr>
          <c:dPt>
            <c:idx val="0"/>
            <c:bubble3D val="0"/>
            <c:spPr>
              <a:solidFill>
                <a:srgbClr val="000000"/>
              </a:solidFill>
              <a:ln w="12700">
                <a:solidFill>
                  <a:srgbClr val="000000"/>
                </a:solidFill>
                <a:prstDash val="solid"/>
              </a:ln>
            </c:spPr>
            <c:extLst>
              <c:ext xmlns:c16="http://schemas.microsoft.com/office/drawing/2014/chart" uri="{C3380CC4-5D6E-409C-BE32-E72D297353CC}">
                <c16:uniqueId val="{00000001-DBE1-4F07-AA43-5DF87F4F02D3}"/>
              </c:ext>
            </c:extLst>
          </c:dPt>
          <c:dPt>
            <c:idx val="1"/>
            <c:bubble3D val="0"/>
            <c:spPr>
              <a:solidFill>
                <a:srgbClr val="FFFFFF"/>
              </a:solidFill>
              <a:ln w="12700">
                <a:solidFill>
                  <a:srgbClr val="000000"/>
                </a:solidFill>
                <a:prstDash val="solid"/>
              </a:ln>
            </c:spPr>
            <c:extLst>
              <c:ext xmlns:c16="http://schemas.microsoft.com/office/drawing/2014/chart" uri="{C3380CC4-5D6E-409C-BE32-E72D297353CC}">
                <c16:uniqueId val="{00000003-DBE1-4F07-AA43-5DF87F4F02D3}"/>
              </c:ext>
            </c:extLst>
          </c:dPt>
          <c:dPt>
            <c:idx val="2"/>
            <c:bubble3D val="0"/>
            <c:spPr>
              <a:pattFill prst="sm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DBE1-4F07-AA43-5DF87F4F02D3}"/>
              </c:ext>
            </c:extLst>
          </c:dPt>
          <c:dPt>
            <c:idx val="3"/>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DBE1-4F07-AA43-5DF87F4F02D3}"/>
              </c:ext>
            </c:extLst>
          </c:dPt>
          <c:dPt>
            <c:idx val="4"/>
            <c:bubble3D val="0"/>
            <c:spPr>
              <a:pattFill prst="pct8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DBE1-4F07-AA43-5DF87F4F02D3}"/>
              </c:ext>
            </c:extLst>
          </c:dPt>
          <c:dPt>
            <c:idx val="5"/>
            <c:bubble3D val="0"/>
            <c:spPr>
              <a:pattFill prst="openDmnd">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B-DBE1-4F07-AA43-5DF87F4F02D3}"/>
              </c:ext>
            </c:extLst>
          </c:dPt>
          <c:dPt>
            <c:idx val="6"/>
            <c:bubble3D val="0"/>
            <c:spPr>
              <a:pattFill prst="ltVer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D-DBE1-4F07-AA43-5DF87F4F02D3}"/>
              </c:ext>
            </c:extLst>
          </c:dPt>
          <c:dPt>
            <c:idx val="7"/>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F-DBE1-4F07-AA43-5DF87F4F02D3}"/>
              </c:ext>
            </c:extLst>
          </c:dPt>
          <c:dPt>
            <c:idx val="8"/>
            <c:bubble3D val="0"/>
            <c:spPr>
              <a:pattFill prst="lg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1-DBE1-4F07-AA43-5DF87F4F02D3}"/>
              </c:ext>
            </c:extLst>
          </c:dPt>
          <c:dPt>
            <c:idx val="9"/>
            <c:bubble3D val="0"/>
            <c:spPr>
              <a:pattFill prst="shingle">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3-DBE1-4F07-AA43-5DF87F4F02D3}"/>
              </c:ext>
            </c:extLst>
          </c:dPt>
          <c:dPt>
            <c:idx val="10"/>
            <c:bubble3D val="0"/>
            <c:spPr>
              <a:pattFill prst="lgCheck">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5-DBE1-4F07-AA43-5DF87F4F02D3}"/>
              </c:ext>
            </c:extLst>
          </c:dPt>
          <c:dPt>
            <c:idx val="11"/>
            <c:bubble3D val="0"/>
            <c:spPr>
              <a:pattFill prst="zigZ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7-DBE1-4F07-AA43-5DF87F4F02D3}"/>
              </c:ext>
            </c:extLst>
          </c:dPt>
          <c:dPt>
            <c:idx val="12"/>
            <c:bubble3D val="0"/>
            <c:spPr>
              <a:pattFill prst="dashVer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9-DBE1-4F07-AA43-5DF87F4F02D3}"/>
              </c:ext>
            </c:extLst>
          </c:dPt>
          <c:dPt>
            <c:idx val="13"/>
            <c:bubble3D val="0"/>
            <c:spPr>
              <a:pattFill prst="dotDmnd">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B-DBE1-4F07-AA43-5DF87F4F02D3}"/>
              </c:ext>
            </c:extLst>
          </c:dPt>
          <c:dPt>
            <c:idx val="14"/>
            <c:bubble3D val="0"/>
            <c:spPr>
              <a:pattFill prst="wdDn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D-DBE1-4F07-AA43-5DF87F4F02D3}"/>
              </c:ext>
            </c:extLst>
          </c:dPt>
          <c:dLbls>
            <c:dLbl>
              <c:idx val="0"/>
              <c:layout>
                <c:manualLayout>
                  <c:x val="1.0831719710346738E-2"/>
                  <c:y val="-0.2333333097785877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BE1-4F07-AA43-5DF87F4F02D3}"/>
                </c:ext>
              </c:extLst>
            </c:dLbl>
            <c:dLbl>
              <c:idx val="1"/>
              <c:layout>
                <c:manualLayout>
                  <c:x val="0.1335912097609431"/>
                  <c:y val="-0.2094016882628351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BE1-4F07-AA43-5DF87F4F02D3}"/>
                </c:ext>
              </c:extLst>
            </c:dLbl>
            <c:dLbl>
              <c:idx val="2"/>
              <c:layout>
                <c:manualLayout>
                  <c:x val="2.8884585894257967E-2"/>
                  <c:y val="-4.786324303150518E-2"/>
                </c:manualLayout>
              </c:layout>
              <c:numFmt formatCode="0.0%" sourceLinked="0"/>
              <c:spPr>
                <a:solidFill>
                  <a:sysClr val="window" lastClr="FFFFFF"/>
                </a:solidFill>
                <a:ln>
                  <a:noFill/>
                </a:ln>
                <a:effectLst/>
              </c:spPr>
              <c:txPr>
                <a:bodyPr wrap="square" lIns="38100" tIns="19050" rIns="38100" bIns="19050" anchor="ctr">
                  <a:spAutoFit/>
                </a:bodyPr>
                <a:lstStyle/>
                <a:p>
                  <a:pPr>
                    <a:defRPr sz="700">
                      <a:latin typeface="ＭＳ Ｐゴシック" panose="020B0600070205080204" pitchFamily="50" charset="-128"/>
                      <a:ea typeface="ＭＳ Ｐゴシック" panose="020B0600070205080204" pitchFamily="50"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BE1-4F07-AA43-5DF87F4F02D3}"/>
                </c:ext>
              </c:extLst>
            </c:dLbl>
            <c:dLbl>
              <c:idx val="3"/>
              <c:layout>
                <c:manualLayout>
                  <c:x val="0.11553834357703187"/>
                  <c:y val="-0.2094016882628351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BE1-4F07-AA43-5DF87F4F02D3}"/>
                </c:ext>
              </c:extLst>
            </c:dLbl>
            <c:dLbl>
              <c:idx val="4"/>
              <c:layout>
                <c:manualLayout>
                  <c:x val="0.28342999908740629"/>
                  <c:y val="-0.17350425598920627"/>
                </c:manualLayout>
              </c:layout>
              <c:showLegendKey val="0"/>
              <c:showVal val="0"/>
              <c:showCatName val="1"/>
              <c:showSerName val="0"/>
              <c:showPercent val="1"/>
              <c:showBubbleSize val="0"/>
              <c:extLst>
                <c:ext xmlns:c15="http://schemas.microsoft.com/office/drawing/2012/chart" uri="{CE6537A1-D6FC-4f65-9D91-7224C49458BB}">
                  <c15:layout>
                    <c:manualLayout>
                      <c:w val="0.20580267449658801"/>
                      <c:h val="0.16452989792079906"/>
                    </c:manualLayout>
                  </c15:layout>
                </c:ext>
                <c:ext xmlns:c16="http://schemas.microsoft.com/office/drawing/2014/chart" uri="{C3380CC4-5D6E-409C-BE32-E72D297353CC}">
                  <c16:uniqueId val="{00000009-DBE1-4F07-AA43-5DF87F4F02D3}"/>
                </c:ext>
              </c:extLst>
            </c:dLbl>
            <c:dLbl>
              <c:idx val="5"/>
              <c:layout>
                <c:manualLayout>
                  <c:x val="0.26357184628510394"/>
                  <c:y val="-0.1017093914419485"/>
                </c:manualLayout>
              </c:layout>
              <c:numFmt formatCode="0.0%" sourceLinked="0"/>
              <c:spPr>
                <a:noFill/>
                <a:ln>
                  <a:noFill/>
                </a:ln>
                <a:effectLst/>
              </c:spPr>
              <c:txPr>
                <a:bodyPr wrap="square" lIns="38100" tIns="19050" rIns="38100" bIns="19050" anchor="ctr">
                  <a:spAutoFit/>
                </a:bodyPr>
                <a:lstStyle/>
                <a:p>
                  <a:pPr>
                    <a:defRPr sz="700">
                      <a:latin typeface="ＭＳ Ｐゴシック" panose="020B0600070205080204" pitchFamily="50" charset="-128"/>
                      <a:ea typeface="ＭＳ Ｐゴシック" panose="020B0600070205080204" pitchFamily="50"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DBE1-4F07-AA43-5DF87F4F02D3}"/>
                </c:ext>
              </c:extLst>
            </c:dLbl>
            <c:dLbl>
              <c:idx val="6"/>
              <c:layout>
                <c:manualLayout>
                  <c:x val="7.2211464735644918E-3"/>
                  <c:y val="-1.1965810757876404E-2"/>
                </c:manualLayout>
              </c:layout>
              <c:numFmt formatCode="0.0%" sourceLinked="0"/>
              <c:spPr>
                <a:solidFill>
                  <a:schemeClr val="bg1"/>
                </a:solidFill>
                <a:ln>
                  <a:noFill/>
                </a:ln>
                <a:effectLst/>
              </c:spPr>
              <c:txPr>
                <a:bodyPr wrap="square" lIns="38100" tIns="19050" rIns="38100" bIns="19050" anchor="ctr">
                  <a:noAutofit/>
                </a:bodyPr>
                <a:lstStyle/>
                <a:p>
                  <a:pPr>
                    <a:defRPr sz="700">
                      <a:latin typeface="ＭＳ Ｐゴシック" panose="020B0600070205080204" pitchFamily="50" charset="-128"/>
                      <a:ea typeface="ＭＳ Ｐゴシック" panose="020B0600070205080204" pitchFamily="50"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0219210125980577"/>
                      <c:h val="8.9743580684072205E-2"/>
                    </c:manualLayout>
                  </c15:layout>
                </c:ext>
                <c:ext xmlns:c16="http://schemas.microsoft.com/office/drawing/2014/chart" uri="{C3380CC4-5D6E-409C-BE32-E72D297353CC}">
                  <c16:uniqueId val="{0000000D-DBE1-4F07-AA43-5DF87F4F02D3}"/>
                </c:ext>
              </c:extLst>
            </c:dLbl>
            <c:dLbl>
              <c:idx val="7"/>
              <c:layout>
                <c:manualLayout>
                  <c:x val="0.32315888772811691"/>
                  <c:y val="0.12857787052010922"/>
                </c:manualLayout>
              </c:layout>
              <c:numFmt formatCode="0.0%" sourceLinked="0"/>
              <c:spPr>
                <a:noFill/>
                <a:ln>
                  <a:noFill/>
                </a:ln>
                <a:effectLst/>
              </c:spPr>
              <c:txPr>
                <a:bodyPr wrap="square" lIns="38100" tIns="19050" rIns="38100" bIns="19050" anchor="ctr">
                  <a:noAutofit/>
                </a:bodyPr>
                <a:lstStyle/>
                <a:p>
                  <a:pPr>
                    <a:defRPr sz="800">
                      <a:latin typeface="ＭＳ Ｐゴシック" panose="020B0600070205080204" pitchFamily="50" charset="-128"/>
                      <a:ea typeface="ＭＳ Ｐゴシック" panose="020B0600070205080204" pitchFamily="50"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2764227642276422"/>
                      <c:h val="7.5770925110132142E-2"/>
                    </c:manualLayout>
                  </c15:layout>
                </c:ext>
                <c:ext xmlns:c16="http://schemas.microsoft.com/office/drawing/2014/chart" uri="{C3380CC4-5D6E-409C-BE32-E72D297353CC}">
                  <c16:uniqueId val="{0000000F-DBE1-4F07-AA43-5DF87F4F02D3}"/>
                </c:ext>
              </c:extLst>
            </c:dLbl>
            <c:dLbl>
              <c:idx val="8"/>
              <c:layout>
                <c:manualLayout>
                  <c:x val="0.16608636889198336"/>
                  <c:y val="0.20341878288389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DBE1-4F07-AA43-5DF87F4F02D3}"/>
                </c:ext>
              </c:extLst>
            </c:dLbl>
            <c:dLbl>
              <c:idx val="9"/>
              <c:layout>
                <c:manualLayout>
                  <c:x val="7.221146473564425E-3"/>
                  <c:y val="0.20341878288389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DBE1-4F07-AA43-5DF87F4F02D3}"/>
                </c:ext>
              </c:extLst>
            </c:dLbl>
            <c:dLbl>
              <c:idx val="10"/>
              <c:layout>
                <c:manualLayout>
                  <c:x val="-0.13359120976094313"/>
                  <c:y val="0.1884615194365515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DBE1-4F07-AA43-5DF87F4F02D3}"/>
                </c:ext>
              </c:extLst>
            </c:dLbl>
            <c:dLbl>
              <c:idx val="11"/>
              <c:layout>
                <c:manualLayout>
                  <c:x val="-7.2211464735645247E-3"/>
                  <c:y val="-1.0968533151955651E-16"/>
                </c:manualLayout>
              </c:layout>
              <c:numFmt formatCode="0.0%" sourceLinked="0"/>
              <c:spPr>
                <a:solidFill>
                  <a:schemeClr val="bg1"/>
                </a:solidFill>
                <a:ln>
                  <a:noFill/>
                </a:ln>
                <a:effectLst/>
              </c:spPr>
              <c:txPr>
                <a:bodyPr wrap="square" lIns="38100" tIns="19050" rIns="38100" bIns="19050" anchor="ctr">
                  <a:spAutoFit/>
                </a:bodyPr>
                <a:lstStyle/>
                <a:p>
                  <a:pPr>
                    <a:defRPr sz="800">
                      <a:latin typeface="ＭＳ Ｐゴシック" panose="020B0600070205080204" pitchFamily="50" charset="-128"/>
                      <a:ea typeface="ＭＳ Ｐゴシック" panose="020B0600070205080204" pitchFamily="50"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7-DBE1-4F07-AA43-5DF87F4F02D3}"/>
                </c:ext>
              </c:extLst>
            </c:dLbl>
            <c:dLbl>
              <c:idx val="12"/>
              <c:numFmt formatCode="0.0%" sourceLinked="0"/>
              <c:spPr>
                <a:solidFill>
                  <a:schemeClr val="bg1"/>
                </a:solidFill>
                <a:ln>
                  <a:noFill/>
                </a:ln>
                <a:effectLst/>
              </c:spPr>
              <c:txPr>
                <a:bodyPr wrap="square" lIns="38100" tIns="19050" rIns="38100" bIns="19050" anchor="ctr">
                  <a:spAutoFit/>
                </a:bodyPr>
                <a:lstStyle/>
                <a:p>
                  <a:pPr>
                    <a:defRPr sz="800">
                      <a:latin typeface="ＭＳ Ｐゴシック" panose="020B0600070205080204" pitchFamily="50" charset="-128"/>
                      <a:ea typeface="ＭＳ Ｐゴシック" panose="020B0600070205080204" pitchFamily="50" charset="-128"/>
                    </a:defRPr>
                  </a:pPr>
                  <a:endParaRPr lang="ja-JP"/>
                </a:p>
              </c:txPr>
              <c:showLegendKey val="0"/>
              <c:showVal val="0"/>
              <c:showCatName val="1"/>
              <c:showSerName val="0"/>
              <c:showPercent val="1"/>
              <c:showBubbleSize val="0"/>
              <c:extLst>
                <c:ext xmlns:c16="http://schemas.microsoft.com/office/drawing/2014/chart" uri="{C3380CC4-5D6E-409C-BE32-E72D297353CC}">
                  <c16:uniqueId val="{00000019-DBE1-4F07-AA43-5DF87F4F02D3}"/>
                </c:ext>
              </c:extLst>
            </c:dLbl>
            <c:dLbl>
              <c:idx val="13"/>
              <c:layout>
                <c:manualLayout>
                  <c:x val="-0.1119277703402496"/>
                  <c:y val="-0.15555553985239184"/>
                </c:manualLayout>
              </c:layout>
              <c:numFmt formatCode="0.0%" sourceLinked="0"/>
              <c:spPr>
                <a:noFill/>
                <a:ln>
                  <a:noFill/>
                </a:ln>
                <a:effectLst/>
              </c:spPr>
              <c:txPr>
                <a:bodyPr wrap="square" lIns="38100" tIns="19050" rIns="38100" bIns="19050" anchor="ctr">
                  <a:spAutoFit/>
                </a:bodyPr>
                <a:lstStyle/>
                <a:p>
                  <a:pPr>
                    <a:defRPr sz="700">
                      <a:latin typeface="ＭＳ Ｐゴシック" panose="020B0600070205080204" pitchFamily="50" charset="-128"/>
                      <a:ea typeface="ＭＳ Ｐゴシック" panose="020B0600070205080204" pitchFamily="50"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B-DBE1-4F07-AA43-5DF87F4F02D3}"/>
                </c:ext>
              </c:extLst>
            </c:dLbl>
            <c:dLbl>
              <c:idx val="14"/>
              <c:layout>
                <c:manualLayout>
                  <c:x val="-6.4990318262080418E-2"/>
                  <c:y val="-0.170512803299737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D-DBE1-4F07-AA43-5DF87F4F02D3}"/>
                </c:ext>
              </c:extLst>
            </c:dLbl>
            <c:numFmt formatCode="0.0%" sourceLinked="0"/>
            <c:spPr>
              <a:noFill/>
              <a:ln>
                <a:noFill/>
              </a:ln>
              <a:effectLst/>
            </c:spPr>
            <c:txPr>
              <a:bodyPr wrap="square" lIns="38100" tIns="19050" rIns="38100" bIns="19050" anchor="ctr">
                <a:spAutoFit/>
              </a:bodyPr>
              <a:lstStyle/>
              <a:p>
                <a:pPr>
                  <a:defRPr sz="800">
                    <a:latin typeface="ＭＳ Ｐゴシック" panose="020B0600070205080204" pitchFamily="50" charset="-128"/>
                    <a:ea typeface="ＭＳ Ｐゴシック" panose="020B0600070205080204" pitchFamily="50"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グラフ!$H$77:$H$91</c:f>
              <c:strCache>
                <c:ptCount val="15"/>
                <c:pt idx="0">
                  <c:v>農林漁業</c:v>
                </c:pt>
                <c:pt idx="1">
                  <c:v>鉱業</c:v>
                </c:pt>
                <c:pt idx="2">
                  <c:v>建設業</c:v>
                </c:pt>
                <c:pt idx="3">
                  <c:v>製造業</c:v>
                </c:pt>
                <c:pt idx="4">
                  <c:v>電気・ガス・水道業</c:v>
                </c:pt>
                <c:pt idx="5">
                  <c:v>運輸・通信業</c:v>
                </c:pt>
                <c:pt idx="6">
                  <c:v>卸売・小売業</c:v>
                </c:pt>
                <c:pt idx="7">
                  <c:v>宿泊・飲食業</c:v>
                </c:pt>
                <c:pt idx="8">
                  <c:v>金融・保険業</c:v>
                </c:pt>
                <c:pt idx="9">
                  <c:v>不動産業</c:v>
                </c:pt>
                <c:pt idx="10">
                  <c:v>教育・学習支援</c:v>
                </c:pt>
                <c:pt idx="11">
                  <c:v>医療・福祉</c:v>
                </c:pt>
                <c:pt idx="12">
                  <c:v>サービス業</c:v>
                </c:pt>
                <c:pt idx="13">
                  <c:v>公務</c:v>
                </c:pt>
                <c:pt idx="14">
                  <c:v>分類不能の産業</c:v>
                </c:pt>
              </c:strCache>
            </c:strRef>
          </c:cat>
          <c:val>
            <c:numRef>
              <c:f>グラフ!$I$77:$I$91</c:f>
              <c:numCache>
                <c:formatCode>0;[Red]0</c:formatCode>
                <c:ptCount val="15"/>
                <c:pt idx="0">
                  <c:v>190</c:v>
                </c:pt>
                <c:pt idx="1">
                  <c:v>9</c:v>
                </c:pt>
                <c:pt idx="2">
                  <c:v>3820</c:v>
                </c:pt>
                <c:pt idx="3">
                  <c:v>2230</c:v>
                </c:pt>
                <c:pt idx="4">
                  <c:v>328</c:v>
                </c:pt>
                <c:pt idx="5">
                  <c:v>3714</c:v>
                </c:pt>
                <c:pt idx="6">
                  <c:v>7334</c:v>
                </c:pt>
                <c:pt idx="7">
                  <c:v>2816</c:v>
                </c:pt>
                <c:pt idx="8">
                  <c:v>1186</c:v>
                </c:pt>
                <c:pt idx="9">
                  <c:v>1101</c:v>
                </c:pt>
                <c:pt idx="10">
                  <c:v>2446</c:v>
                </c:pt>
                <c:pt idx="11">
                  <c:v>6220</c:v>
                </c:pt>
                <c:pt idx="12">
                  <c:v>7698</c:v>
                </c:pt>
                <c:pt idx="13">
                  <c:v>2053</c:v>
                </c:pt>
                <c:pt idx="14">
                  <c:v>4959</c:v>
                </c:pt>
              </c:numCache>
            </c:numRef>
          </c:val>
          <c:extLst>
            <c:ext xmlns:c16="http://schemas.microsoft.com/office/drawing/2014/chart" uri="{C3380CC4-5D6E-409C-BE32-E72D297353CC}">
              <c16:uniqueId val="{0000001E-DBE1-4F07-AA43-5DF87F4F02D3}"/>
            </c:ext>
          </c:extLst>
        </c:ser>
        <c:dLbls>
          <c:showLegendKey val="0"/>
          <c:showVal val="0"/>
          <c:showCatName val="1"/>
          <c:showSerName val="0"/>
          <c:showPercent val="1"/>
          <c:showBubbleSize val="0"/>
          <c:showLeaderLines val="1"/>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171450</xdr:colOff>
      <xdr:row>5</xdr:row>
      <xdr:rowOff>85725</xdr:rowOff>
    </xdr:from>
    <xdr:to>
      <xdr:col>5</xdr:col>
      <xdr:colOff>923925</xdr:colOff>
      <xdr:row>30</xdr:row>
      <xdr:rowOff>114300</xdr:rowOff>
    </xdr:to>
    <xdr:graphicFrame macro="">
      <xdr:nvGraphicFramePr>
        <xdr:cNvPr id="6145" name="Chart 1">
          <a:extLst>
            <a:ext uri="{FF2B5EF4-FFF2-40B4-BE49-F238E27FC236}">
              <a16:creationId xmlns:a16="http://schemas.microsoft.com/office/drawing/2014/main" id="{00000000-0008-0000-0800-000001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1039055</xdr:colOff>
      <xdr:row>36</xdr:row>
      <xdr:rowOff>19050</xdr:rowOff>
    </xdr:from>
    <xdr:to>
      <xdr:col>5</xdr:col>
      <xdr:colOff>1101588</xdr:colOff>
      <xdr:row>64</xdr:row>
      <xdr:rowOff>123825</xdr:rowOff>
    </xdr:to>
    <xdr:graphicFrame macro="">
      <xdr:nvGraphicFramePr>
        <xdr:cNvPr id="6146" name="Chart 2">
          <a:extLst>
            <a:ext uri="{FF2B5EF4-FFF2-40B4-BE49-F238E27FC236}">
              <a16:creationId xmlns:a16="http://schemas.microsoft.com/office/drawing/2014/main" id="{00000000-0008-0000-0800-000002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67</xdr:row>
      <xdr:rowOff>104775</xdr:rowOff>
    </xdr:from>
    <xdr:to>
      <xdr:col>2</xdr:col>
      <xdr:colOff>1066800</xdr:colOff>
      <xdr:row>97</xdr:row>
      <xdr:rowOff>114300</xdr:rowOff>
    </xdr:to>
    <xdr:graphicFrame macro="">
      <xdr:nvGraphicFramePr>
        <xdr:cNvPr id="6147" name="Chart 3">
          <a:extLst>
            <a:ext uri="{FF2B5EF4-FFF2-40B4-BE49-F238E27FC236}">
              <a16:creationId xmlns:a16="http://schemas.microsoft.com/office/drawing/2014/main" id="{00000000-0008-0000-0800-000003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101</xdr:row>
      <xdr:rowOff>114300</xdr:rowOff>
    </xdr:from>
    <xdr:to>
      <xdr:col>3</xdr:col>
      <xdr:colOff>0</xdr:colOff>
      <xdr:row>132</xdr:row>
      <xdr:rowOff>28575</xdr:rowOff>
    </xdr:to>
    <xdr:graphicFrame macro="">
      <xdr:nvGraphicFramePr>
        <xdr:cNvPr id="6148" name="Chart 4">
          <a:extLst>
            <a:ext uri="{FF2B5EF4-FFF2-40B4-BE49-F238E27FC236}">
              <a16:creationId xmlns:a16="http://schemas.microsoft.com/office/drawing/2014/main" id="{00000000-0008-0000-0800-000004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944218</xdr:colOff>
      <xdr:row>101</xdr:row>
      <xdr:rowOff>133350</xdr:rowOff>
    </xdr:from>
    <xdr:to>
      <xdr:col>5</xdr:col>
      <xdr:colOff>911915</xdr:colOff>
      <xdr:row>128</xdr:row>
      <xdr:rowOff>114300</xdr:rowOff>
    </xdr:to>
    <xdr:graphicFrame macro="">
      <xdr:nvGraphicFramePr>
        <xdr:cNvPr id="6149" name="Chart 7">
          <a:extLst>
            <a:ext uri="{FF2B5EF4-FFF2-40B4-BE49-F238E27FC236}">
              <a16:creationId xmlns:a16="http://schemas.microsoft.com/office/drawing/2014/main" id="{00000000-0008-0000-0800-000005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xdr:colOff>
      <xdr:row>36</xdr:row>
      <xdr:rowOff>132108</xdr:rowOff>
    </xdr:from>
    <xdr:to>
      <xdr:col>2</xdr:col>
      <xdr:colOff>1085023</xdr:colOff>
      <xdr:row>63</xdr:row>
      <xdr:rowOff>55908</xdr:rowOff>
    </xdr:to>
    <xdr:graphicFrame macro="">
      <xdr:nvGraphicFramePr>
        <xdr:cNvPr id="6150" name="Chart 8">
          <a:extLst>
            <a:ext uri="{FF2B5EF4-FFF2-40B4-BE49-F238E27FC236}">
              <a16:creationId xmlns:a16="http://schemas.microsoft.com/office/drawing/2014/main" id="{00000000-0008-0000-0800-000006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561975</xdr:colOff>
      <xdr:row>71</xdr:row>
      <xdr:rowOff>66675</xdr:rowOff>
    </xdr:from>
    <xdr:to>
      <xdr:col>4</xdr:col>
      <xdr:colOff>704850</xdr:colOff>
      <xdr:row>72</xdr:row>
      <xdr:rowOff>76200</xdr:rowOff>
    </xdr:to>
    <xdr:sp macro="" textlink="">
      <xdr:nvSpPr>
        <xdr:cNvPr id="6151" name="Line 12">
          <a:extLst>
            <a:ext uri="{FF2B5EF4-FFF2-40B4-BE49-F238E27FC236}">
              <a16:creationId xmlns:a16="http://schemas.microsoft.com/office/drawing/2014/main" id="{00000000-0008-0000-0800-000007180000}"/>
            </a:ext>
          </a:extLst>
        </xdr:cNvPr>
        <xdr:cNvSpPr>
          <a:spLocks noChangeShapeType="1"/>
        </xdr:cNvSpPr>
      </xdr:nvSpPr>
      <xdr:spPr bwMode="auto">
        <a:xfrm flipV="1">
          <a:off x="5019675" y="11058525"/>
          <a:ext cx="142875" cy="161925"/>
        </a:xfrm>
        <a:prstGeom prst="line">
          <a:avLst/>
        </a:prstGeom>
        <a:noFill/>
        <a:ln w="6480">
          <a:solidFill>
            <a:srgbClr val="000000"/>
          </a:solidFill>
          <a:miter lim="800000"/>
          <a:headEnd/>
          <a:tailEnd/>
        </a:ln>
      </xdr:spPr>
    </xdr:sp>
    <xdr:clientData/>
  </xdr:twoCellAnchor>
  <xdr:twoCellAnchor>
    <xdr:from>
      <xdr:col>2</xdr:col>
      <xdr:colOff>1045679</xdr:colOff>
      <xdr:row>67</xdr:row>
      <xdr:rowOff>133350</xdr:rowOff>
    </xdr:from>
    <xdr:to>
      <xdr:col>6</xdr:col>
      <xdr:colOff>99391</xdr:colOff>
      <xdr:row>96</xdr:row>
      <xdr:rowOff>38100</xdr:rowOff>
    </xdr:to>
    <xdr:graphicFrame macro="">
      <xdr:nvGraphicFramePr>
        <xdr:cNvPr id="6152" name="Chart 12">
          <a:extLst>
            <a:ext uri="{FF2B5EF4-FFF2-40B4-BE49-F238E27FC236}">
              <a16:creationId xmlns:a16="http://schemas.microsoft.com/office/drawing/2014/main" id="{00000000-0008-0000-0800-000008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1074964</xdr:colOff>
      <xdr:row>82</xdr:row>
      <xdr:rowOff>10887</xdr:rowOff>
    </xdr:from>
    <xdr:to>
      <xdr:col>4</xdr:col>
      <xdr:colOff>521153</xdr:colOff>
      <xdr:row>83</xdr:row>
      <xdr:rowOff>47627</xdr:rowOff>
    </xdr:to>
    <xdr:sp macro="" textlink="" fLocksText="0">
      <xdr:nvSpPr>
        <xdr:cNvPr id="9933" name="Text Box 18">
          <a:extLst>
            <a:ext uri="{FF2B5EF4-FFF2-40B4-BE49-F238E27FC236}">
              <a16:creationId xmlns:a16="http://schemas.microsoft.com/office/drawing/2014/main" id="{00000000-0008-0000-0800-0000CD260000}"/>
            </a:ext>
          </a:extLst>
        </xdr:cNvPr>
        <xdr:cNvSpPr txBox="1">
          <a:spLocks noChangeArrowheads="1"/>
        </xdr:cNvSpPr>
      </xdr:nvSpPr>
      <xdr:spPr bwMode="auto">
        <a:xfrm>
          <a:off x="4422321" y="12461423"/>
          <a:ext cx="561975" cy="186418"/>
        </a:xfrm>
        <a:prstGeom prst="rect">
          <a:avLst/>
        </a:prstGeom>
        <a:solidFill>
          <a:srgbClr val="FFFFFF"/>
        </a:solidFill>
        <a:ln w="9525">
          <a:noFill/>
          <a:round/>
          <a:headEnd/>
          <a:tailEnd/>
        </a:ln>
      </xdr:spPr>
      <xdr:txBody>
        <a:bodyPr vertOverflow="clip" wrap="square" lIns="27360" tIns="18000" rIns="27360" bIns="0" anchor="ctr" upright="1"/>
        <a:lstStyle/>
        <a:p>
          <a:pPr algn="ctr" rtl="0">
            <a:defRPr sz="1000"/>
          </a:pPr>
          <a:r>
            <a:rPr lang="ja-JP" altLang="en-US" sz="1000" b="0" i="0" u="none" strike="noStrike" baseline="0">
              <a:solidFill>
                <a:srgbClr val="000000"/>
              </a:solidFill>
              <a:latin typeface="ＭＳ Ｐゴシック"/>
              <a:ea typeface="ＭＳ Ｐゴシック"/>
            </a:rPr>
            <a:t>総数</a:t>
          </a:r>
        </a:p>
      </xdr:txBody>
    </xdr:sp>
    <xdr:clientData/>
  </xdr:twoCellAnchor>
  <xdr:twoCellAnchor>
    <xdr:from>
      <xdr:col>4</xdr:col>
      <xdr:colOff>133764</xdr:colOff>
      <xdr:row>115</xdr:row>
      <xdr:rowOff>49696</xdr:rowOff>
    </xdr:from>
    <xdr:to>
      <xdr:col>4</xdr:col>
      <xdr:colOff>819978</xdr:colOff>
      <xdr:row>118</xdr:row>
      <xdr:rowOff>95251</xdr:rowOff>
    </xdr:to>
    <xdr:sp macro="" textlink="" fLocksText="0">
      <xdr:nvSpPr>
        <xdr:cNvPr id="9750" name="Text Box 7">
          <a:extLst>
            <a:ext uri="{FF2B5EF4-FFF2-40B4-BE49-F238E27FC236}">
              <a16:creationId xmlns:a16="http://schemas.microsoft.com/office/drawing/2014/main" id="{00000000-0008-0000-0800-000016260000}"/>
            </a:ext>
          </a:extLst>
        </xdr:cNvPr>
        <xdr:cNvSpPr txBox="1">
          <a:spLocks noChangeArrowheads="1"/>
        </xdr:cNvSpPr>
      </xdr:nvSpPr>
      <xdr:spPr bwMode="auto">
        <a:xfrm>
          <a:off x="4606373" y="17368631"/>
          <a:ext cx="686214" cy="492816"/>
        </a:xfrm>
        <a:prstGeom prst="rect">
          <a:avLst/>
        </a:prstGeom>
        <a:noFill/>
        <a:ln w="9360">
          <a:noFill/>
          <a:miter lim="800000"/>
          <a:headEnd/>
          <a:tailEnd/>
        </a:ln>
      </xdr:spPr>
      <xdr:txBody>
        <a:bodyPr vertOverflow="clip" wrap="square" lIns="27360" tIns="18000" rIns="0" bIns="0" anchor="ctr" upright="1"/>
        <a:lstStyle/>
        <a:p>
          <a:pPr algn="ctr" rtl="0">
            <a:defRPr sz="1000"/>
          </a:pPr>
          <a:r>
            <a:rPr lang="ja-JP" altLang="en-US" sz="1000" b="0" i="0" u="none" strike="noStrike" baseline="0">
              <a:solidFill>
                <a:srgbClr val="000000"/>
              </a:solidFill>
              <a:latin typeface="ＭＳ ゴシック"/>
              <a:ea typeface="ＭＳ ゴシック"/>
            </a:rPr>
            <a:t>総数</a:t>
          </a:r>
        </a:p>
        <a:p>
          <a:pPr algn="ctr" rtl="0">
            <a:defRPr sz="1000"/>
          </a:pPr>
          <a:r>
            <a:rPr lang="en-US" altLang="ja-JP" sz="1000" b="0" i="0" u="none" strike="noStrike" baseline="0">
              <a:solidFill>
                <a:srgbClr val="000000"/>
              </a:solidFill>
              <a:latin typeface="ＭＳ ゴシック"/>
              <a:ea typeface="ＭＳ ゴシック"/>
            </a:rPr>
            <a:t>8,866</a:t>
          </a:r>
          <a:r>
            <a:rPr lang="ja-JP" altLang="en-US" sz="1000" b="0" i="0" u="none" strike="noStrike" baseline="0">
              <a:solidFill>
                <a:srgbClr val="000000"/>
              </a:solidFill>
              <a:latin typeface="ＭＳ ゴシック"/>
              <a:ea typeface="ＭＳ ゴシック"/>
            </a:rPr>
            <a:t>人</a:t>
          </a:r>
        </a:p>
      </xdr:txBody>
    </xdr:sp>
    <xdr:clientData/>
  </xdr:twoCellAnchor>
  <xdr:twoCellAnchor>
    <xdr:from>
      <xdr:col>1</xdr:col>
      <xdr:colOff>381000</xdr:colOff>
      <xdr:row>48</xdr:row>
      <xdr:rowOff>66675</xdr:rowOff>
    </xdr:from>
    <xdr:to>
      <xdr:col>1</xdr:col>
      <xdr:colOff>1009650</xdr:colOff>
      <xdr:row>51</xdr:row>
      <xdr:rowOff>47625</xdr:rowOff>
    </xdr:to>
    <xdr:sp macro="" textlink="">
      <xdr:nvSpPr>
        <xdr:cNvPr id="9938" name="Rectangle 204">
          <a:extLst>
            <a:ext uri="{FF2B5EF4-FFF2-40B4-BE49-F238E27FC236}">
              <a16:creationId xmlns:a16="http://schemas.microsoft.com/office/drawing/2014/main" id="{00000000-0008-0000-0800-0000D2260000}"/>
            </a:ext>
          </a:extLst>
        </xdr:cNvPr>
        <xdr:cNvSpPr>
          <a:spLocks noChangeArrowheads="1"/>
        </xdr:cNvSpPr>
      </xdr:nvSpPr>
      <xdr:spPr bwMode="auto">
        <a:xfrm>
          <a:off x="1495425" y="7553325"/>
          <a:ext cx="628650" cy="438150"/>
        </a:xfrm>
        <a:prstGeom prst="rect">
          <a:avLst/>
        </a:prstGeom>
        <a:noFill/>
        <a:ln w="9525">
          <a:noFill/>
          <a:miter lim="800000"/>
          <a:headEnd/>
          <a:tailEnd/>
        </a:ln>
      </xdr:spPr>
      <xdr:txBody>
        <a:bodyPr vertOverflow="clip" wrap="square" lIns="27432" tIns="18288" rIns="27432" bIns="0" anchor="ctr" upright="1"/>
        <a:lstStyle/>
        <a:p>
          <a:pPr algn="ctr" rtl="0">
            <a:defRPr sz="1000"/>
          </a:pPr>
          <a:r>
            <a:rPr lang="ja-JP" altLang="en-US" sz="1000" b="0" i="0" u="none" strike="noStrike" baseline="0">
              <a:solidFill>
                <a:srgbClr val="000000"/>
              </a:solidFill>
              <a:latin typeface="ＭＳ ゴシック"/>
              <a:ea typeface="ＭＳ ゴシック"/>
            </a:rPr>
            <a:t>総数</a:t>
          </a:r>
        </a:p>
        <a:p>
          <a:pPr algn="ctr" rtl="0">
            <a:defRPr sz="1000"/>
          </a:pPr>
          <a:r>
            <a:rPr lang="en-US" altLang="ja-JP" sz="1000" b="0" i="0" u="none" strike="noStrike" baseline="0">
              <a:solidFill>
                <a:srgbClr val="000000"/>
              </a:solidFill>
              <a:latin typeface="ＭＳ ゴシック"/>
              <a:ea typeface="ＭＳ ゴシック"/>
            </a:rPr>
            <a:t>92,102</a:t>
          </a:r>
          <a:r>
            <a:rPr lang="ja-JP" altLang="en-US" sz="1000" b="0" i="0" u="none" strike="noStrike" baseline="0">
              <a:solidFill>
                <a:srgbClr val="000000"/>
              </a:solidFill>
              <a:latin typeface="ＭＳ ゴシック"/>
              <a:ea typeface="ＭＳ ゴシック"/>
            </a:rPr>
            <a:t>人</a:t>
          </a:r>
        </a:p>
      </xdr:txBody>
    </xdr:sp>
    <xdr:clientData/>
  </xdr:twoCellAnchor>
  <xdr:twoCellAnchor>
    <xdr:from>
      <xdr:col>3</xdr:col>
      <xdr:colOff>937591</xdr:colOff>
      <xdr:row>102</xdr:row>
      <xdr:rowOff>106846</xdr:rowOff>
    </xdr:from>
    <xdr:to>
      <xdr:col>5</xdr:col>
      <xdr:colOff>23191</xdr:colOff>
      <xdr:row>104</xdr:row>
      <xdr:rowOff>5384</xdr:rowOff>
    </xdr:to>
    <xdr:sp macro="" textlink="" fLocksText="0">
      <xdr:nvSpPr>
        <xdr:cNvPr id="9222" name="Text Box 7">
          <a:extLst>
            <a:ext uri="{FF2B5EF4-FFF2-40B4-BE49-F238E27FC236}">
              <a16:creationId xmlns:a16="http://schemas.microsoft.com/office/drawing/2014/main" id="{00000000-0008-0000-0800-000006240000}"/>
            </a:ext>
          </a:extLst>
        </xdr:cNvPr>
        <xdr:cNvSpPr txBox="1">
          <a:spLocks noChangeArrowheads="1"/>
        </xdr:cNvSpPr>
      </xdr:nvSpPr>
      <xdr:spPr bwMode="auto">
        <a:xfrm>
          <a:off x="4292048" y="15487650"/>
          <a:ext cx="1321904" cy="196712"/>
        </a:xfrm>
        <a:prstGeom prst="rect">
          <a:avLst/>
        </a:prstGeom>
        <a:solidFill>
          <a:srgbClr val="FFFFFF"/>
        </a:solidFill>
        <a:ln w="9360">
          <a:solidFill>
            <a:srgbClr val="000000"/>
          </a:solidFill>
          <a:miter lim="800000"/>
          <a:headEnd/>
          <a:tailEnd/>
        </a:ln>
        <a:effectLst/>
      </xdr:spPr>
      <xdr:txBody>
        <a:bodyPr vertOverflow="clip" wrap="square" lIns="27360" tIns="18000" rIns="0" bIns="0" anchor="t" upright="1"/>
        <a:lstStyle/>
        <a:p>
          <a:pPr algn="ctr" rtl="0">
            <a:defRPr sz="1000"/>
          </a:pPr>
          <a:r>
            <a:rPr lang="ja-JP" altLang="en-US" sz="1000" b="0" i="0" u="none" strike="noStrike" baseline="0">
              <a:solidFill>
                <a:srgbClr val="000000"/>
              </a:solidFill>
              <a:latin typeface="ＭＳ ゴシック"/>
              <a:ea typeface="ＭＳ ゴシック"/>
            </a:rPr>
            <a:t>令和３年３月末現在</a:t>
          </a:r>
        </a:p>
      </xdr:txBody>
    </xdr:sp>
    <xdr:clientData/>
  </xdr:twoCellAnchor>
  <xdr:twoCellAnchor>
    <xdr:from>
      <xdr:col>0</xdr:col>
      <xdr:colOff>838200</xdr:colOff>
      <xdr:row>102</xdr:row>
      <xdr:rowOff>85725</xdr:rowOff>
    </xdr:from>
    <xdr:to>
      <xdr:col>1</xdr:col>
      <xdr:colOff>1057275</xdr:colOff>
      <xdr:row>103</xdr:row>
      <xdr:rowOff>123825</xdr:rowOff>
    </xdr:to>
    <xdr:sp macro="" textlink="" fLocksText="0">
      <xdr:nvSpPr>
        <xdr:cNvPr id="9406" name="Text Box 6">
          <a:extLst>
            <a:ext uri="{FF2B5EF4-FFF2-40B4-BE49-F238E27FC236}">
              <a16:creationId xmlns:a16="http://schemas.microsoft.com/office/drawing/2014/main" id="{00000000-0008-0000-0800-0000BE240000}"/>
            </a:ext>
          </a:extLst>
        </xdr:cNvPr>
        <xdr:cNvSpPr txBox="1">
          <a:spLocks noChangeArrowheads="1"/>
        </xdr:cNvSpPr>
      </xdr:nvSpPr>
      <xdr:spPr bwMode="auto">
        <a:xfrm>
          <a:off x="838200" y="15801975"/>
          <a:ext cx="1333500" cy="190500"/>
        </a:xfrm>
        <a:prstGeom prst="rect">
          <a:avLst/>
        </a:prstGeom>
        <a:solidFill>
          <a:srgbClr val="FFFFFF"/>
        </a:solidFill>
        <a:ln w="9360">
          <a:solidFill>
            <a:srgbClr val="000000"/>
          </a:solidFill>
          <a:miter lim="800000"/>
          <a:headEnd/>
          <a:tailEnd/>
        </a:ln>
      </xdr:spPr>
      <xdr:txBody>
        <a:bodyPr vertOverflow="clip" wrap="square" lIns="27360" tIns="18000" rIns="0" bIns="0" anchor="t" upright="1"/>
        <a:lstStyle/>
        <a:p>
          <a:pPr algn="ctr" rtl="0">
            <a:defRPr sz="1000"/>
          </a:pPr>
          <a:r>
            <a:rPr lang="ja-JP" altLang="en-US" sz="1000" b="0" i="0" u="none" strike="noStrike" baseline="0">
              <a:solidFill>
                <a:srgbClr val="000000"/>
              </a:solidFill>
              <a:latin typeface="ＭＳ ゴシック"/>
              <a:ea typeface="ＭＳ ゴシック"/>
            </a:rPr>
            <a:t>令和３年３月末現在</a:t>
          </a:r>
        </a:p>
      </xdr:txBody>
    </xdr:sp>
    <xdr:clientData/>
  </xdr:twoCellAnchor>
  <xdr:oneCellAnchor>
    <xdr:from>
      <xdr:col>3</xdr:col>
      <xdr:colOff>1047750</xdr:colOff>
      <xdr:row>83</xdr:row>
      <xdr:rowOff>40822</xdr:rowOff>
    </xdr:from>
    <xdr:ext cx="666749" cy="259045"/>
    <xdr:sp macro="" textlink="$I$92">
      <xdr:nvSpPr>
        <xdr:cNvPr id="2" name="テキスト ボックス 1">
          <a:extLst>
            <a:ext uri="{FF2B5EF4-FFF2-40B4-BE49-F238E27FC236}">
              <a16:creationId xmlns:a16="http://schemas.microsoft.com/office/drawing/2014/main" id="{F6C2B441-F807-4857-B606-A7909DA9FAC3}"/>
            </a:ext>
          </a:extLst>
        </xdr:cNvPr>
        <xdr:cNvSpPr txBox="1"/>
      </xdr:nvSpPr>
      <xdr:spPr>
        <a:xfrm>
          <a:off x="4391025" y="12861472"/>
          <a:ext cx="66674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5035C6C-55D7-47FD-96F1-AC53BCB4F249}" type="TxLink">
            <a:rPr kumimoji="1" lang="en-US" altLang="en-US" sz="1000" b="0" i="0" u="none" strike="noStrike">
              <a:solidFill>
                <a:srgbClr val="000000"/>
              </a:solidFill>
              <a:latin typeface="ＭＳ Ｐゴシック" panose="020B0600070205080204" pitchFamily="50" charset="-128"/>
              <a:ea typeface="ＭＳ Ｐゴシック" panose="020B0600070205080204" pitchFamily="50" charset="-128"/>
            </a:rPr>
            <a:pPr/>
            <a:t>46,104人</a:t>
          </a:fld>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N26"/>
  <sheetViews>
    <sheetView tabSelected="1" workbookViewId="0"/>
  </sheetViews>
  <sheetFormatPr defaultRowHeight="17.100000000000001" customHeight="1" x14ac:dyDescent="0.15"/>
  <cols>
    <col min="1" max="1" width="10.140625" style="6" customWidth="1"/>
    <col min="2" max="6" width="8.7109375" style="6" customWidth="1"/>
    <col min="7" max="7" width="8.140625" style="6" customWidth="1"/>
    <col min="8" max="8" width="10.85546875" style="6" customWidth="1"/>
    <col min="9" max="10" width="9.85546875" style="6" customWidth="1"/>
    <col min="11" max="11" width="8.140625" style="6" customWidth="1"/>
    <col min="12" max="16384" width="9.140625" style="6"/>
  </cols>
  <sheetData>
    <row r="1" spans="1:14" ht="20.100000000000001" customHeight="1" x14ac:dyDescent="0.15">
      <c r="A1" s="215" t="s">
        <v>238</v>
      </c>
      <c r="B1" s="215"/>
      <c r="C1" s="215"/>
      <c r="D1" s="215"/>
      <c r="E1" s="215"/>
      <c r="F1" s="215"/>
      <c r="G1" s="215"/>
      <c r="H1" s="215"/>
      <c r="I1" s="215"/>
      <c r="J1" s="215"/>
      <c r="K1" s="215"/>
    </row>
    <row r="2" spans="1:14" ht="15" customHeight="1" x14ac:dyDescent="0.15"/>
    <row r="3" spans="1:14" ht="15" customHeight="1" x14ac:dyDescent="0.15">
      <c r="A3" s="194" t="s">
        <v>82</v>
      </c>
      <c r="B3" s="194"/>
      <c r="C3" s="194"/>
      <c r="D3" s="194"/>
      <c r="E3" s="194"/>
      <c r="F3" s="194"/>
      <c r="G3" s="194"/>
      <c r="H3" s="194"/>
      <c r="I3" s="194"/>
      <c r="J3" s="194"/>
      <c r="K3" s="194"/>
    </row>
    <row r="4" spans="1:14" ht="45" customHeight="1" x14ac:dyDescent="0.15">
      <c r="A4" s="452" t="s">
        <v>239</v>
      </c>
      <c r="B4" s="453"/>
      <c r="C4" s="453"/>
      <c r="D4" s="453"/>
      <c r="E4" s="453"/>
      <c r="F4" s="453"/>
      <c r="G4" s="453"/>
      <c r="H4" s="453"/>
      <c r="I4" s="453"/>
      <c r="J4" s="453"/>
      <c r="K4" s="453"/>
    </row>
    <row r="5" spans="1:14" ht="12" customHeight="1" x14ac:dyDescent="0.15">
      <c r="A5" s="59"/>
      <c r="B5" s="60"/>
      <c r="C5" s="60"/>
      <c r="D5" s="60"/>
      <c r="E5" s="60"/>
      <c r="F5" s="60"/>
      <c r="G5" s="60"/>
      <c r="H5" s="60"/>
      <c r="I5" s="60"/>
      <c r="J5" s="60"/>
      <c r="K5" s="60"/>
    </row>
    <row r="6" spans="1:14" ht="15" customHeight="1" x14ac:dyDescent="0.15">
      <c r="A6" s="2" t="s">
        <v>83</v>
      </c>
      <c r="B6" s="2"/>
      <c r="C6" s="2"/>
      <c r="D6" s="2"/>
      <c r="E6" s="2"/>
      <c r="F6" s="2"/>
      <c r="G6" s="2"/>
      <c r="H6" s="2"/>
      <c r="I6" s="2"/>
      <c r="J6" s="2"/>
      <c r="K6" s="2"/>
    </row>
    <row r="7" spans="1:14" ht="45" customHeight="1" x14ac:dyDescent="0.15">
      <c r="A7" s="454" t="s">
        <v>240</v>
      </c>
      <c r="B7" s="455"/>
      <c r="C7" s="455"/>
      <c r="D7" s="455"/>
      <c r="E7" s="455"/>
      <c r="F7" s="455"/>
      <c r="G7" s="455"/>
      <c r="H7" s="455"/>
      <c r="I7" s="455"/>
      <c r="J7" s="455"/>
      <c r="K7" s="455"/>
    </row>
    <row r="8" spans="1:14" ht="12" customHeight="1" x14ac:dyDescent="0.15">
      <c r="A8" s="59"/>
      <c r="B8" s="60"/>
      <c r="C8" s="60"/>
      <c r="D8" s="60"/>
      <c r="E8" s="60"/>
      <c r="F8" s="60"/>
      <c r="G8" s="60"/>
      <c r="H8" s="60"/>
      <c r="I8" s="60"/>
      <c r="J8" s="60"/>
      <c r="K8" s="60"/>
    </row>
    <row r="9" spans="1:14" ht="15" customHeight="1" thickBot="1" x14ac:dyDescent="0.2">
      <c r="A9" s="2" t="s">
        <v>225</v>
      </c>
      <c r="B9" s="2"/>
      <c r="C9" s="2"/>
      <c r="D9" s="2"/>
      <c r="E9" s="2"/>
      <c r="F9" s="2"/>
      <c r="G9" s="2"/>
      <c r="H9" s="105"/>
      <c r="I9" s="105"/>
      <c r="J9" s="2"/>
      <c r="K9" s="4" t="s">
        <v>84</v>
      </c>
    </row>
    <row r="10" spans="1:14" ht="17.25" customHeight="1" x14ac:dyDescent="0.15">
      <c r="A10" s="217" t="s">
        <v>85</v>
      </c>
      <c r="B10" s="219" t="s">
        <v>86</v>
      </c>
      <c r="C10" s="220"/>
      <c r="D10" s="221"/>
      <c r="E10" s="219" t="s">
        <v>87</v>
      </c>
      <c r="F10" s="220"/>
      <c r="G10" s="221"/>
      <c r="H10" s="219" t="s">
        <v>88</v>
      </c>
      <c r="I10" s="220"/>
      <c r="J10" s="220"/>
      <c r="K10" s="227" t="s">
        <v>242</v>
      </c>
    </row>
    <row r="11" spans="1:14" ht="24.75" customHeight="1" x14ac:dyDescent="0.15">
      <c r="A11" s="218"/>
      <c r="B11" s="61" t="s">
        <v>89</v>
      </c>
      <c r="C11" s="61" t="s">
        <v>90</v>
      </c>
      <c r="D11" s="62" t="s">
        <v>3</v>
      </c>
      <c r="E11" s="62" t="s">
        <v>176</v>
      </c>
      <c r="F11" s="61" t="s">
        <v>177</v>
      </c>
      <c r="G11" s="61" t="s">
        <v>3</v>
      </c>
      <c r="H11" s="62" t="s">
        <v>176</v>
      </c>
      <c r="I11" s="62" t="s">
        <v>177</v>
      </c>
      <c r="J11" s="62" t="s">
        <v>3</v>
      </c>
      <c r="K11" s="216"/>
    </row>
    <row r="12" spans="1:14" s="66" customFormat="1" ht="18" customHeight="1" x14ac:dyDescent="0.15">
      <c r="A12" s="113" t="s">
        <v>91</v>
      </c>
      <c r="B12" s="63">
        <v>142877</v>
      </c>
      <c r="C12" s="87">
        <v>127621</v>
      </c>
      <c r="D12" s="87">
        <v>15256</v>
      </c>
      <c r="E12" s="87">
        <v>173512</v>
      </c>
      <c r="F12" s="87">
        <v>155293</v>
      </c>
      <c r="G12" s="87">
        <v>18219</v>
      </c>
      <c r="H12" s="64">
        <v>30635</v>
      </c>
      <c r="I12" s="65">
        <v>27672</v>
      </c>
      <c r="J12" s="65">
        <v>2963</v>
      </c>
      <c r="K12" s="114">
        <v>121.44151962877162</v>
      </c>
    </row>
    <row r="13" spans="1:14" ht="18" customHeight="1" x14ac:dyDescent="0.15">
      <c r="A13" s="113" t="s">
        <v>92</v>
      </c>
      <c r="B13" s="69">
        <v>43133</v>
      </c>
      <c r="C13" s="13">
        <v>37853</v>
      </c>
      <c r="D13" s="13">
        <v>5280</v>
      </c>
      <c r="E13" s="13">
        <v>38518</v>
      </c>
      <c r="F13" s="13">
        <v>31568</v>
      </c>
      <c r="G13" s="13">
        <v>6950</v>
      </c>
      <c r="H13" s="67">
        <v>-4615</v>
      </c>
      <c r="I13" s="68">
        <v>-6285</v>
      </c>
      <c r="J13" s="68">
        <v>1670</v>
      </c>
      <c r="K13" s="115">
        <v>89.300535552824982</v>
      </c>
      <c r="M13" s="70"/>
      <c r="N13" s="71"/>
    </row>
    <row r="14" spans="1:14" ht="18" customHeight="1" x14ac:dyDescent="0.15">
      <c r="A14" s="113" t="s">
        <v>93</v>
      </c>
      <c r="B14" s="69">
        <v>24363</v>
      </c>
      <c r="C14" s="13">
        <v>22711</v>
      </c>
      <c r="D14" s="13">
        <v>1652</v>
      </c>
      <c r="E14" s="13">
        <v>24333</v>
      </c>
      <c r="F14" s="13">
        <v>22716</v>
      </c>
      <c r="G14" s="13">
        <v>1617</v>
      </c>
      <c r="H14" s="67">
        <v>-30</v>
      </c>
      <c r="I14" s="68">
        <v>5</v>
      </c>
      <c r="J14" s="68">
        <v>-35</v>
      </c>
      <c r="K14" s="115">
        <v>99.876862455362641</v>
      </c>
      <c r="M14" s="70"/>
      <c r="N14" s="71"/>
    </row>
    <row r="15" spans="1:14" ht="18" customHeight="1" x14ac:dyDescent="0.15">
      <c r="A15" s="113" t="s">
        <v>94</v>
      </c>
      <c r="B15" s="69">
        <v>52355</v>
      </c>
      <c r="C15" s="13">
        <v>46104</v>
      </c>
      <c r="D15" s="13">
        <v>6251</v>
      </c>
      <c r="E15" s="13">
        <v>55428</v>
      </c>
      <c r="F15" s="13">
        <v>49512</v>
      </c>
      <c r="G15" s="13">
        <v>5916</v>
      </c>
      <c r="H15" s="67">
        <v>3073</v>
      </c>
      <c r="I15" s="68">
        <v>3408</v>
      </c>
      <c r="J15" s="68">
        <v>-335</v>
      </c>
      <c r="K15" s="115">
        <v>105.8695444561169</v>
      </c>
      <c r="M15" s="70"/>
      <c r="N15" s="71"/>
    </row>
    <row r="16" spans="1:14" ht="18" customHeight="1" x14ac:dyDescent="0.15">
      <c r="A16" s="113" t="s">
        <v>95</v>
      </c>
      <c r="B16" s="69">
        <v>29428</v>
      </c>
      <c r="C16" s="13">
        <v>25651</v>
      </c>
      <c r="D16" s="13">
        <v>3777</v>
      </c>
      <c r="E16" s="13">
        <v>32668</v>
      </c>
      <c r="F16" s="13">
        <v>28080</v>
      </c>
      <c r="G16" s="13">
        <v>4588</v>
      </c>
      <c r="H16" s="67">
        <v>3240</v>
      </c>
      <c r="I16" s="68">
        <v>2429</v>
      </c>
      <c r="J16" s="68">
        <v>811</v>
      </c>
      <c r="K16" s="115">
        <v>111.00992252276743</v>
      </c>
      <c r="M16" s="70"/>
      <c r="N16" s="71"/>
    </row>
    <row r="17" spans="1:14" ht="18" customHeight="1" x14ac:dyDescent="0.15">
      <c r="A17" s="113" t="s">
        <v>96</v>
      </c>
      <c r="B17" s="69">
        <v>29537</v>
      </c>
      <c r="C17" s="13">
        <v>26320</v>
      </c>
      <c r="D17" s="13">
        <v>3217</v>
      </c>
      <c r="E17" s="13">
        <v>24572</v>
      </c>
      <c r="F17" s="13">
        <v>22512</v>
      </c>
      <c r="G17" s="13">
        <v>2060</v>
      </c>
      <c r="H17" s="67">
        <v>-4965</v>
      </c>
      <c r="I17" s="68">
        <v>-3808</v>
      </c>
      <c r="J17" s="68">
        <v>-1157</v>
      </c>
      <c r="K17" s="115">
        <v>83.190574533635768</v>
      </c>
      <c r="M17" s="70"/>
      <c r="N17" s="71"/>
    </row>
    <row r="18" spans="1:14" ht="18" customHeight="1" x14ac:dyDescent="0.15">
      <c r="A18" s="113" t="s">
        <v>97</v>
      </c>
      <c r="B18" s="69">
        <v>56741</v>
      </c>
      <c r="C18" s="13">
        <v>49997</v>
      </c>
      <c r="D18" s="13">
        <v>6744</v>
      </c>
      <c r="E18" s="13">
        <v>54565</v>
      </c>
      <c r="F18" s="13">
        <v>48007</v>
      </c>
      <c r="G18" s="13">
        <v>6558</v>
      </c>
      <c r="H18" s="67">
        <v>-2176</v>
      </c>
      <c r="I18" s="68">
        <v>-1990</v>
      </c>
      <c r="J18" s="68">
        <v>-186</v>
      </c>
      <c r="K18" s="115">
        <v>96.165030577536527</v>
      </c>
      <c r="M18" s="70"/>
      <c r="N18" s="71"/>
    </row>
    <row r="19" spans="1:14" ht="18" customHeight="1" x14ac:dyDescent="0.15">
      <c r="A19" s="113" t="s">
        <v>98</v>
      </c>
      <c r="B19" s="69">
        <v>28073</v>
      </c>
      <c r="C19" s="13">
        <v>25085</v>
      </c>
      <c r="D19" s="13">
        <v>2988</v>
      </c>
      <c r="E19" s="13">
        <v>23406</v>
      </c>
      <c r="F19" s="13">
        <v>21187</v>
      </c>
      <c r="G19" s="13">
        <v>2219</v>
      </c>
      <c r="H19" s="67">
        <v>-4667</v>
      </c>
      <c r="I19" s="68">
        <v>-3898</v>
      </c>
      <c r="J19" s="68">
        <v>-769</v>
      </c>
      <c r="K19" s="115">
        <v>83.375485341787481</v>
      </c>
      <c r="M19" s="70"/>
      <c r="N19" s="71"/>
    </row>
    <row r="20" spans="1:14" ht="18" customHeight="1" x14ac:dyDescent="0.15">
      <c r="A20" s="113" t="s">
        <v>99</v>
      </c>
      <c r="B20" s="69">
        <v>51547</v>
      </c>
      <c r="C20" s="13">
        <v>45519</v>
      </c>
      <c r="D20" s="13">
        <v>6028</v>
      </c>
      <c r="E20" s="13">
        <v>45084</v>
      </c>
      <c r="F20" s="13">
        <v>40225</v>
      </c>
      <c r="G20" s="13">
        <v>4859</v>
      </c>
      <c r="H20" s="67">
        <v>-6463</v>
      </c>
      <c r="I20" s="68">
        <v>-5294</v>
      </c>
      <c r="J20" s="68">
        <v>-1169</v>
      </c>
      <c r="K20" s="115">
        <v>87.461927949250196</v>
      </c>
    </row>
    <row r="21" spans="1:14" ht="18" customHeight="1" x14ac:dyDescent="0.15">
      <c r="A21" s="113" t="s">
        <v>100</v>
      </c>
      <c r="B21" s="69">
        <v>25162</v>
      </c>
      <c r="C21" s="13">
        <v>23297</v>
      </c>
      <c r="D21" s="13">
        <v>1865</v>
      </c>
      <c r="E21" s="13">
        <v>25228</v>
      </c>
      <c r="F21" s="13">
        <v>23396</v>
      </c>
      <c r="G21" s="13">
        <v>1832</v>
      </c>
      <c r="H21" s="67">
        <v>66</v>
      </c>
      <c r="I21" s="68">
        <v>99</v>
      </c>
      <c r="J21" s="68">
        <v>-33</v>
      </c>
      <c r="K21" s="115">
        <v>100.26230029409426</v>
      </c>
    </row>
    <row r="22" spans="1:14" ht="18" customHeight="1" x14ac:dyDescent="0.15">
      <c r="A22" s="113" t="s">
        <v>241</v>
      </c>
      <c r="B22" s="69">
        <v>20904</v>
      </c>
      <c r="C22" s="13">
        <v>18617</v>
      </c>
      <c r="D22" s="13">
        <v>2287</v>
      </c>
      <c r="E22" s="13">
        <v>13377</v>
      </c>
      <c r="F22" s="13">
        <v>12835</v>
      </c>
      <c r="G22" s="13">
        <v>542</v>
      </c>
      <c r="H22" s="67">
        <v>-7527</v>
      </c>
      <c r="I22" s="67">
        <v>-5782</v>
      </c>
      <c r="J22" s="68">
        <v>-1745</v>
      </c>
      <c r="K22" s="115">
        <v>63.992537313432841</v>
      </c>
    </row>
    <row r="23" spans="1:14" ht="18" customHeight="1" x14ac:dyDescent="0.15">
      <c r="A23" s="113" t="s">
        <v>101</v>
      </c>
      <c r="B23" s="69">
        <v>17482</v>
      </c>
      <c r="C23" s="13">
        <v>14556</v>
      </c>
      <c r="D23" s="13">
        <v>2926</v>
      </c>
      <c r="E23" s="13">
        <v>22860</v>
      </c>
      <c r="F23" s="13">
        <v>17304</v>
      </c>
      <c r="G23" s="13">
        <v>5556</v>
      </c>
      <c r="H23" s="67">
        <v>5378</v>
      </c>
      <c r="I23" s="68">
        <v>2748</v>
      </c>
      <c r="J23" s="68">
        <v>2630</v>
      </c>
      <c r="K23" s="115">
        <v>130.76307058688937</v>
      </c>
    </row>
    <row r="24" spans="1:14" ht="18" customHeight="1" x14ac:dyDescent="0.15">
      <c r="A24" s="113" t="s">
        <v>102</v>
      </c>
      <c r="B24" s="69">
        <v>8985</v>
      </c>
      <c r="C24" s="13">
        <v>7974</v>
      </c>
      <c r="D24" s="13">
        <v>1011</v>
      </c>
      <c r="E24" s="13">
        <v>7248</v>
      </c>
      <c r="F24" s="13">
        <v>5608</v>
      </c>
      <c r="G24" s="13">
        <v>1640</v>
      </c>
      <c r="H24" s="67">
        <v>-1737</v>
      </c>
      <c r="I24" s="68">
        <v>-2366</v>
      </c>
      <c r="J24" s="68">
        <v>629</v>
      </c>
      <c r="K24" s="115">
        <v>80.667779632721206</v>
      </c>
    </row>
    <row r="25" spans="1:14" ht="18" customHeight="1" thickBot="1" x14ac:dyDescent="0.2">
      <c r="A25" s="222" t="s">
        <v>103</v>
      </c>
      <c r="B25" s="223">
        <v>18468</v>
      </c>
      <c r="C25" s="58">
        <v>16390</v>
      </c>
      <c r="D25" s="58">
        <v>2078</v>
      </c>
      <c r="E25" s="58">
        <v>16435</v>
      </c>
      <c r="F25" s="58">
        <v>14888</v>
      </c>
      <c r="G25" s="58">
        <v>1547</v>
      </c>
      <c r="H25" s="224">
        <v>-2033</v>
      </c>
      <c r="I25" s="225">
        <v>-1502</v>
      </c>
      <c r="J25" s="225">
        <v>-531</v>
      </c>
      <c r="K25" s="226">
        <v>88.991769547325106</v>
      </c>
    </row>
    <row r="26" spans="1:14" ht="15" customHeight="1" x14ac:dyDescent="0.15">
      <c r="A26" s="206"/>
      <c r="B26" s="2"/>
      <c r="C26" s="2"/>
      <c r="D26" s="2"/>
      <c r="E26" s="2"/>
      <c r="F26" s="2"/>
      <c r="G26" s="2"/>
      <c r="H26" s="2"/>
      <c r="I26" s="105"/>
      <c r="J26" s="105"/>
      <c r="K26" s="106" t="s">
        <v>215</v>
      </c>
    </row>
  </sheetData>
  <sheetProtection sheet="1" objects="1" scenarios="1"/>
  <mergeCells count="2">
    <mergeCell ref="A4:K4"/>
    <mergeCell ref="A7:K7"/>
  </mergeCells>
  <phoneticPr fontId="7"/>
  <conditionalFormatting sqref="A12:K25">
    <cfRule type="expression" dxfId="7" priority="1">
      <formula>MOD(ROW(),2)=0</formula>
    </cfRule>
  </conditionalFormatting>
  <printOptions horizontalCentered="1"/>
  <pageMargins left="0.59055118110236227" right="0.59055118110236227" top="0.59055118110236227" bottom="0.59055118110236227" header="0.39370078740157483" footer="0.39370078740157483"/>
  <pageSetup paperSize="9" scale="98" firstPageNumber="55" orientation="portrait" useFirstPageNumber="1" verticalDpi="300" r:id="rId1"/>
  <headerFooter differentOddEven="1" scaleWithDoc="0" alignWithMargins="0">
    <oddHeader>&amp;R労働力</oddHeader>
    <oddFooter>&amp;C&amp;11&amp;A</oddFooter>
    <evenHeader>&amp;L労働力</evenHeader>
    <evenFooter>&amp;C&amp;11&amp;A</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L34"/>
  <sheetViews>
    <sheetView workbookViewId="0"/>
  </sheetViews>
  <sheetFormatPr defaultRowHeight="20.100000000000001" customHeight="1" x14ac:dyDescent="0.15"/>
  <cols>
    <col min="1" max="12" width="11.140625" style="6" customWidth="1"/>
    <col min="13" max="16384" width="9.140625" style="6"/>
  </cols>
  <sheetData>
    <row r="1" spans="1:12" ht="15" customHeight="1" thickBot="1" x14ac:dyDescent="0.2">
      <c r="A1" s="116" t="s">
        <v>216</v>
      </c>
      <c r="B1" s="2"/>
      <c r="C1" s="2"/>
      <c r="D1" s="2"/>
      <c r="E1" s="2"/>
      <c r="F1" s="2"/>
      <c r="G1" s="236" t="s">
        <v>11</v>
      </c>
      <c r="H1" s="2"/>
      <c r="I1" s="2"/>
      <c r="J1" s="2"/>
      <c r="K1" s="2"/>
    </row>
    <row r="2" spans="1:12" ht="30" customHeight="1" x14ac:dyDescent="0.15">
      <c r="A2" s="234" t="s">
        <v>248</v>
      </c>
      <c r="B2" s="228" t="s">
        <v>12</v>
      </c>
      <c r="C2" s="228"/>
      <c r="D2" s="228"/>
      <c r="E2" s="229" t="s">
        <v>13</v>
      </c>
      <c r="F2" s="229"/>
      <c r="G2" s="237"/>
    </row>
    <row r="3" spans="1:12" ht="20.100000000000001" customHeight="1" x14ac:dyDescent="0.15">
      <c r="A3" s="235"/>
      <c r="B3" s="8" t="s">
        <v>243</v>
      </c>
      <c r="C3" s="8" t="s">
        <v>244</v>
      </c>
      <c r="D3" s="8" t="s">
        <v>245</v>
      </c>
      <c r="E3" s="8" t="s">
        <v>246</v>
      </c>
      <c r="F3" s="230" t="s">
        <v>247</v>
      </c>
    </row>
    <row r="4" spans="1:12" ht="20.100000000000001" customHeight="1" x14ac:dyDescent="0.15">
      <c r="A4" s="231" t="s">
        <v>178</v>
      </c>
      <c r="B4" s="198">
        <v>117078</v>
      </c>
      <c r="C4" s="199">
        <v>30656</v>
      </c>
      <c r="D4" s="199">
        <v>86422</v>
      </c>
      <c r="E4" s="199">
        <v>143980</v>
      </c>
      <c r="F4" s="197">
        <v>57558</v>
      </c>
    </row>
    <row r="5" spans="1:12" ht="20.100000000000001" customHeight="1" x14ac:dyDescent="0.15">
      <c r="A5" s="232" t="s">
        <v>150</v>
      </c>
      <c r="B5" s="200">
        <v>42015</v>
      </c>
      <c r="C5" s="201">
        <v>22996</v>
      </c>
      <c r="D5" s="201">
        <v>19019</v>
      </c>
      <c r="E5" s="201">
        <v>44837</v>
      </c>
      <c r="F5" s="196">
        <v>25818</v>
      </c>
    </row>
    <row r="6" spans="1:12" ht="20.100000000000001" customHeight="1" x14ac:dyDescent="0.15">
      <c r="A6" s="232" t="s">
        <v>151</v>
      </c>
      <c r="B6" s="200">
        <v>14091</v>
      </c>
      <c r="C6" s="201">
        <v>9038</v>
      </c>
      <c r="D6" s="201">
        <v>5053</v>
      </c>
      <c r="E6" s="201">
        <v>16702</v>
      </c>
      <c r="F6" s="196">
        <v>11649</v>
      </c>
    </row>
    <row r="7" spans="1:12" ht="20.100000000000001" customHeight="1" x14ac:dyDescent="0.15">
      <c r="A7" s="232" t="s">
        <v>5</v>
      </c>
      <c r="B7" s="200">
        <v>23133</v>
      </c>
      <c r="C7" s="201">
        <v>15284</v>
      </c>
      <c r="D7" s="201">
        <v>7849</v>
      </c>
      <c r="E7" s="201">
        <v>18876</v>
      </c>
      <c r="F7" s="196">
        <v>11027</v>
      </c>
    </row>
    <row r="8" spans="1:12" ht="20.100000000000001" customHeight="1" x14ac:dyDescent="0.15">
      <c r="A8" s="232" t="s">
        <v>8</v>
      </c>
      <c r="B8" s="200">
        <v>7754</v>
      </c>
      <c r="C8" s="201">
        <v>5722</v>
      </c>
      <c r="D8" s="201">
        <v>2032</v>
      </c>
      <c r="E8" s="201">
        <v>5324</v>
      </c>
      <c r="F8" s="196">
        <v>3292</v>
      </c>
    </row>
    <row r="9" spans="1:12" ht="20.100000000000001" customHeight="1" thickBot="1" x14ac:dyDescent="0.2">
      <c r="A9" s="233" t="s">
        <v>9</v>
      </c>
      <c r="B9" s="203">
        <v>15725</v>
      </c>
      <c r="C9" s="204">
        <v>10650</v>
      </c>
      <c r="D9" s="204">
        <v>5075</v>
      </c>
      <c r="E9" s="204">
        <v>14092</v>
      </c>
      <c r="F9" s="202">
        <v>9017</v>
      </c>
    </row>
    <row r="10" spans="1:12" ht="15" customHeight="1" x14ac:dyDescent="0.15">
      <c r="A10" s="2"/>
      <c r="B10" s="2"/>
      <c r="C10" s="2"/>
      <c r="D10" s="2"/>
      <c r="E10" s="2"/>
      <c r="F10" s="270" t="s">
        <v>217</v>
      </c>
      <c r="G10" s="2"/>
    </row>
    <row r="11" spans="1:12" ht="15" customHeight="1" x14ac:dyDescent="0.15">
      <c r="A11" s="2"/>
      <c r="B11" s="2"/>
      <c r="C11" s="2"/>
      <c r="D11" s="2"/>
      <c r="E11" s="2"/>
      <c r="F11" s="2"/>
      <c r="G11" s="2"/>
    </row>
    <row r="12" spans="1:12" ht="15" customHeight="1" thickBot="1" x14ac:dyDescent="0.2">
      <c r="A12" s="116" t="s">
        <v>218</v>
      </c>
      <c r="B12" s="2"/>
      <c r="C12" s="2"/>
      <c r="D12" s="2"/>
      <c r="E12" s="2"/>
      <c r="F12" s="2"/>
      <c r="G12" s="2"/>
      <c r="I12" s="236" t="s">
        <v>14</v>
      </c>
      <c r="K12" s="261"/>
    </row>
    <row r="13" spans="1:12" ht="30" customHeight="1" x14ac:dyDescent="0.15">
      <c r="A13" s="240" t="s">
        <v>179</v>
      </c>
      <c r="B13" s="241" t="s">
        <v>250</v>
      </c>
      <c r="C13" s="242"/>
      <c r="D13" s="242"/>
      <c r="E13" s="242"/>
      <c r="F13" s="241" t="s">
        <v>251</v>
      </c>
      <c r="G13" s="242"/>
      <c r="H13" s="242"/>
      <c r="I13" s="242"/>
      <c r="J13" s="237"/>
      <c r="K13" s="112"/>
      <c r="L13" s="112"/>
    </row>
    <row r="14" spans="1:12" ht="20.100000000000001" customHeight="1" x14ac:dyDescent="0.15">
      <c r="A14" s="243"/>
      <c r="B14" s="244" t="s">
        <v>252</v>
      </c>
      <c r="C14" s="245" t="s">
        <v>249</v>
      </c>
      <c r="D14" s="246" t="s">
        <v>253</v>
      </c>
      <c r="E14" s="247"/>
      <c r="F14" s="245" t="s">
        <v>257</v>
      </c>
      <c r="G14" s="244" t="s">
        <v>258</v>
      </c>
      <c r="H14" s="248" t="s">
        <v>259</v>
      </c>
      <c r="I14" s="260"/>
      <c r="J14" s="237"/>
      <c r="K14" s="112"/>
      <c r="L14" s="112"/>
    </row>
    <row r="15" spans="1:12" ht="20.100000000000001" customHeight="1" x14ac:dyDescent="0.15">
      <c r="A15" s="249"/>
      <c r="B15" s="245" t="s">
        <v>187</v>
      </c>
      <c r="C15" s="245" t="s">
        <v>188</v>
      </c>
      <c r="D15" s="250" t="s">
        <v>15</v>
      </c>
      <c r="E15" s="251"/>
      <c r="F15" s="245" t="s">
        <v>16</v>
      </c>
      <c r="G15" s="244" t="s">
        <v>17</v>
      </c>
      <c r="H15" s="248" t="s">
        <v>18</v>
      </c>
      <c r="I15" s="260"/>
      <c r="J15" s="237"/>
      <c r="K15" s="112"/>
      <c r="L15" s="112"/>
    </row>
    <row r="16" spans="1:12" ht="20.100000000000001" customHeight="1" x14ac:dyDescent="0.15">
      <c r="A16" s="252" t="s">
        <v>254</v>
      </c>
      <c r="B16" s="16">
        <v>73.815746767112529</v>
      </c>
      <c r="C16" s="17">
        <v>26.184253232887478</v>
      </c>
      <c r="D16" s="83" t="s">
        <v>19</v>
      </c>
      <c r="E16" s="255" t="s">
        <v>180</v>
      </c>
      <c r="F16" s="22">
        <v>60.023614390887623</v>
      </c>
      <c r="G16" s="22">
        <v>39.976385609112377</v>
      </c>
      <c r="H16" s="22" t="s">
        <v>19</v>
      </c>
      <c r="I16" s="199" t="s">
        <v>180</v>
      </c>
      <c r="J16" s="237"/>
      <c r="K16" s="112"/>
      <c r="L16" s="112"/>
    </row>
    <row r="17" spans="1:12" ht="20.100000000000001" customHeight="1" x14ac:dyDescent="0.15">
      <c r="A17" s="253" t="s">
        <v>255</v>
      </c>
      <c r="B17" s="18">
        <v>45.267166488158992</v>
      </c>
      <c r="C17" s="19">
        <v>54.732833511841008</v>
      </c>
      <c r="D17" s="256">
        <v>0.56275004348582358</v>
      </c>
      <c r="E17" s="257">
        <v>12941</v>
      </c>
      <c r="F17" s="23">
        <v>42.418092200637865</v>
      </c>
      <c r="G17" s="23">
        <v>57.581907799362128</v>
      </c>
      <c r="H17" s="256">
        <v>0.35041443953830659</v>
      </c>
      <c r="I17" s="238">
        <v>9047</v>
      </c>
      <c r="J17" s="237"/>
      <c r="K17" s="112"/>
      <c r="L17" s="112"/>
    </row>
    <row r="18" spans="1:12" ht="20.100000000000001" customHeight="1" x14ac:dyDescent="0.15">
      <c r="A18" s="253" t="s">
        <v>256</v>
      </c>
      <c r="B18" s="18">
        <v>35.859768646653897</v>
      </c>
      <c r="C18" s="19">
        <v>64.14023135334611</v>
      </c>
      <c r="D18" s="256">
        <v>0.34188979862801505</v>
      </c>
      <c r="E18" s="257">
        <v>3090</v>
      </c>
      <c r="F18" s="23">
        <v>30.253861812956533</v>
      </c>
      <c r="G18" s="23">
        <v>69.746138187043471</v>
      </c>
      <c r="H18" s="256">
        <v>0.22577045239934759</v>
      </c>
      <c r="I18" s="238">
        <v>2630</v>
      </c>
      <c r="J18" s="237"/>
      <c r="K18" s="112"/>
      <c r="L18" s="112"/>
    </row>
    <row r="19" spans="1:12" ht="20.100000000000001" customHeight="1" x14ac:dyDescent="0.15">
      <c r="A19" s="253" t="s">
        <v>5</v>
      </c>
      <c r="B19" s="18">
        <v>33.929883715903685</v>
      </c>
      <c r="C19" s="19">
        <v>66.070116284096315</v>
      </c>
      <c r="D19" s="256">
        <v>0.5883930908139231</v>
      </c>
      <c r="E19" s="257">
        <v>8993</v>
      </c>
      <c r="F19" s="23">
        <v>41.581902945539312</v>
      </c>
      <c r="G19" s="23">
        <v>58.418097054460695</v>
      </c>
      <c r="H19" s="256">
        <v>0.36773374444545209</v>
      </c>
      <c r="I19" s="238">
        <v>4055</v>
      </c>
      <c r="J19" s="237"/>
      <c r="K19" s="112"/>
      <c r="L19" s="112"/>
    </row>
    <row r="20" spans="1:12" ht="20.100000000000001" customHeight="1" x14ac:dyDescent="0.15">
      <c r="A20" s="253" t="s">
        <v>8</v>
      </c>
      <c r="B20" s="18">
        <v>26.205829249419654</v>
      </c>
      <c r="C20" s="19">
        <v>73.794170750580349</v>
      </c>
      <c r="D20" s="256">
        <v>0.31020622160083888</v>
      </c>
      <c r="E20" s="257">
        <v>1775</v>
      </c>
      <c r="F20" s="23">
        <v>38.166791885800151</v>
      </c>
      <c r="G20" s="23">
        <v>61.833208114199842</v>
      </c>
      <c r="H20" s="256">
        <v>0.17284325637910086</v>
      </c>
      <c r="I20" s="238">
        <v>569</v>
      </c>
      <c r="J20" s="237"/>
      <c r="K20" s="112"/>
      <c r="L20" s="112"/>
    </row>
    <row r="21" spans="1:12" ht="20.100000000000001" customHeight="1" thickBot="1" x14ac:dyDescent="0.2">
      <c r="A21" s="254" t="s">
        <v>9</v>
      </c>
      <c r="B21" s="20">
        <v>32.273449920508746</v>
      </c>
      <c r="C21" s="21">
        <v>67.726550079491261</v>
      </c>
      <c r="D21" s="258">
        <v>0.45370892018779341</v>
      </c>
      <c r="E21" s="259">
        <v>4832</v>
      </c>
      <c r="F21" s="25">
        <v>36.013340902639797</v>
      </c>
      <c r="G21" s="25">
        <v>63.986659097360196</v>
      </c>
      <c r="H21" s="258">
        <v>0.32427636686259287</v>
      </c>
      <c r="I21" s="239">
        <v>2924</v>
      </c>
      <c r="J21" s="237"/>
      <c r="K21" s="112"/>
      <c r="L21" s="112"/>
    </row>
    <row r="22" spans="1:12" ht="15" customHeight="1" x14ac:dyDescent="0.15">
      <c r="A22" s="194" t="s">
        <v>265</v>
      </c>
      <c r="B22" s="2"/>
      <c r="C22" s="2"/>
      <c r="D22" s="2"/>
      <c r="E22" s="194"/>
      <c r="F22" s="194"/>
      <c r="G22" s="194"/>
      <c r="H22" s="194"/>
      <c r="I22" s="236" t="s">
        <v>217</v>
      </c>
      <c r="K22" s="5"/>
      <c r="L22" s="5"/>
    </row>
    <row r="23" spans="1:12" ht="15" customHeight="1" x14ac:dyDescent="0.15">
      <c r="A23" s="194" t="s">
        <v>266</v>
      </c>
      <c r="B23" s="2"/>
      <c r="C23" s="2"/>
      <c r="D23" s="2"/>
      <c r="E23" s="194"/>
      <c r="F23" s="194"/>
      <c r="G23" s="194"/>
      <c r="H23" s="194"/>
      <c r="I23" s="236"/>
      <c r="K23" s="5"/>
      <c r="L23" s="5"/>
    </row>
    <row r="24" spans="1:12" ht="15" customHeight="1" x14ac:dyDescent="0.15">
      <c r="A24" s="2"/>
      <c r="B24" s="2"/>
      <c r="C24" s="2"/>
      <c r="D24" s="2"/>
      <c r="E24" s="2"/>
      <c r="F24" s="2"/>
      <c r="G24" s="76"/>
      <c r="H24" s="2"/>
      <c r="I24" s="2"/>
      <c r="J24" s="2"/>
      <c r="K24" s="2"/>
      <c r="L24" s="2"/>
    </row>
    <row r="25" spans="1:12" ht="15" customHeight="1" thickBot="1" x14ac:dyDescent="0.2">
      <c r="A25" s="2" t="s">
        <v>226</v>
      </c>
      <c r="B25" s="2"/>
      <c r="C25" s="2"/>
      <c r="D25" s="2"/>
      <c r="E25" s="2"/>
      <c r="F25" s="2"/>
      <c r="G25" s="2"/>
      <c r="H25" s="2"/>
      <c r="I25" s="2"/>
      <c r="J25" s="2"/>
      <c r="K25" s="2"/>
      <c r="L25" s="7" t="s">
        <v>11</v>
      </c>
    </row>
    <row r="26" spans="1:12" ht="30" customHeight="1" x14ac:dyDescent="0.15">
      <c r="A26" s="263" t="s">
        <v>20</v>
      </c>
      <c r="B26" s="264" t="s">
        <v>264</v>
      </c>
      <c r="C26" s="456" t="s">
        <v>260</v>
      </c>
      <c r="D26" s="456"/>
      <c r="E26" s="456"/>
      <c r="F26" s="456" t="s">
        <v>261</v>
      </c>
      <c r="G26" s="456"/>
      <c r="H26" s="456"/>
      <c r="I26" s="456" t="s">
        <v>262</v>
      </c>
      <c r="J26" s="456"/>
      <c r="K26" s="456"/>
      <c r="L26" s="265" t="s">
        <v>263</v>
      </c>
    </row>
    <row r="27" spans="1:12" ht="20.100000000000001" customHeight="1" x14ac:dyDescent="0.15">
      <c r="A27" s="266"/>
      <c r="B27" s="267"/>
      <c r="C27" s="268" t="s">
        <v>1</v>
      </c>
      <c r="D27" s="268" t="s">
        <v>2</v>
      </c>
      <c r="E27" s="268" t="s">
        <v>3</v>
      </c>
      <c r="F27" s="268" t="s">
        <v>1</v>
      </c>
      <c r="G27" s="268" t="s">
        <v>2</v>
      </c>
      <c r="H27" s="268" t="s">
        <v>3</v>
      </c>
      <c r="I27" s="268" t="s">
        <v>1</v>
      </c>
      <c r="J27" s="268" t="s">
        <v>2</v>
      </c>
      <c r="K27" s="268" t="s">
        <v>3</v>
      </c>
      <c r="L27" s="269"/>
    </row>
    <row r="28" spans="1:12" ht="20.100000000000001" customHeight="1" x14ac:dyDescent="0.15">
      <c r="A28" s="271" t="s">
        <v>219</v>
      </c>
      <c r="B28" s="272">
        <v>106040</v>
      </c>
      <c r="C28" s="273">
        <v>26504</v>
      </c>
      <c r="D28" s="273">
        <v>23107</v>
      </c>
      <c r="E28" s="273">
        <v>3397</v>
      </c>
      <c r="F28" s="273">
        <v>30585</v>
      </c>
      <c r="G28" s="273">
        <v>27281</v>
      </c>
      <c r="H28" s="273">
        <v>3304</v>
      </c>
      <c r="I28" s="273">
        <v>4081</v>
      </c>
      <c r="J28" s="273">
        <v>4174</v>
      </c>
      <c r="K28" s="273">
        <v>-93</v>
      </c>
      <c r="L28" s="274">
        <v>110121</v>
      </c>
    </row>
    <row r="29" spans="1:12" ht="20.100000000000001" customHeight="1" x14ac:dyDescent="0.15">
      <c r="A29" s="271" t="s">
        <v>189</v>
      </c>
      <c r="B29" s="272">
        <v>110351</v>
      </c>
      <c r="C29" s="273">
        <v>25868</v>
      </c>
      <c r="D29" s="273">
        <v>22499</v>
      </c>
      <c r="E29" s="273">
        <v>3369</v>
      </c>
      <c r="F29" s="273">
        <v>29453</v>
      </c>
      <c r="G29" s="273">
        <v>26295</v>
      </c>
      <c r="H29" s="273">
        <v>3158</v>
      </c>
      <c r="I29" s="273">
        <v>3585</v>
      </c>
      <c r="J29" s="273">
        <v>3796</v>
      </c>
      <c r="K29" s="273">
        <v>-211</v>
      </c>
      <c r="L29" s="274">
        <v>113936</v>
      </c>
    </row>
    <row r="30" spans="1:12" ht="20.100000000000001" customHeight="1" thickBot="1" x14ac:dyDescent="0.2">
      <c r="A30" s="275" t="s">
        <v>220</v>
      </c>
      <c r="B30" s="276">
        <v>114232</v>
      </c>
      <c r="C30" s="277">
        <v>25650</v>
      </c>
      <c r="D30" s="277">
        <v>22410</v>
      </c>
      <c r="E30" s="277">
        <v>3240</v>
      </c>
      <c r="F30" s="277">
        <v>28819</v>
      </c>
      <c r="G30" s="277">
        <v>25818</v>
      </c>
      <c r="H30" s="277">
        <v>3001</v>
      </c>
      <c r="I30" s="277">
        <v>3169</v>
      </c>
      <c r="J30" s="277">
        <v>3408</v>
      </c>
      <c r="K30" s="277">
        <v>-239</v>
      </c>
      <c r="L30" s="278">
        <v>117401</v>
      </c>
    </row>
    <row r="31" spans="1:12" ht="20.100000000000001" customHeight="1" x14ac:dyDescent="0.15">
      <c r="A31" s="195" t="s">
        <v>267</v>
      </c>
      <c r="B31" s="91"/>
      <c r="C31" s="92"/>
      <c r="D31" s="93"/>
      <c r="E31" s="93"/>
      <c r="F31" s="92"/>
      <c r="G31" s="93"/>
      <c r="H31" s="93"/>
      <c r="I31" s="92"/>
      <c r="J31" s="92"/>
      <c r="K31" s="92"/>
      <c r="L31" s="279" t="s">
        <v>217</v>
      </c>
    </row>
    <row r="32" spans="1:12" ht="15" customHeight="1" x14ac:dyDescent="0.15">
      <c r="A32" s="206" t="s">
        <v>268</v>
      </c>
      <c r="B32" s="206"/>
      <c r="C32" s="206"/>
      <c r="D32" s="206"/>
      <c r="E32" s="206"/>
      <c r="F32" s="206"/>
      <c r="G32" s="206"/>
      <c r="H32" s="206"/>
      <c r="I32" s="206"/>
      <c r="J32" s="206"/>
      <c r="K32" s="206"/>
      <c r="L32" s="72"/>
    </row>
    <row r="33" spans="1:12" ht="15" customHeight="1" x14ac:dyDescent="0.15">
      <c r="A33" s="206"/>
      <c r="B33" s="206"/>
      <c r="C33" s="206"/>
      <c r="D33" s="206"/>
      <c r="E33" s="206"/>
      <c r="F33" s="206"/>
      <c r="G33" s="206"/>
      <c r="H33" s="206"/>
      <c r="I33" s="206"/>
      <c r="J33" s="206"/>
      <c r="K33" s="206"/>
      <c r="L33" s="2"/>
    </row>
    <row r="34" spans="1:12" ht="15" customHeight="1" x14ac:dyDescent="0.15">
      <c r="A34" s="5"/>
      <c r="B34" s="5"/>
      <c r="C34" s="5"/>
      <c r="D34" s="5"/>
      <c r="E34" s="5"/>
      <c r="F34" s="5"/>
      <c r="G34" s="5"/>
      <c r="H34" s="5"/>
      <c r="I34" s="5"/>
      <c r="J34" s="5"/>
      <c r="K34" s="5"/>
      <c r="L34" s="2"/>
    </row>
  </sheetData>
  <sheetProtection sheet="1" objects="1" scenarios="1"/>
  <mergeCells count="3">
    <mergeCell ref="C26:E26"/>
    <mergeCell ref="F26:H26"/>
    <mergeCell ref="I26:K26"/>
  </mergeCells>
  <phoneticPr fontId="7"/>
  <conditionalFormatting sqref="A4:F9 A16:I21">
    <cfRule type="expression" dxfId="6" priority="3">
      <formula>MOD(ROW(),2)=0</formula>
    </cfRule>
  </conditionalFormatting>
  <conditionalFormatting sqref="A28:L30">
    <cfRule type="expression" dxfId="5" priority="1">
      <formula>MOD(ROW(),2)=0</formula>
    </cfRule>
  </conditionalFormatting>
  <printOptions horizontalCentered="1"/>
  <pageMargins left="0.59055118110236227" right="0.59055118110236227" top="0.59055118110236227" bottom="0.59055118110236227" header="0.39370078740157483" footer="0.39370078740157483"/>
  <pageSetup paperSize="9" scale="98" firstPageNumber="55" orientation="portrait" useFirstPageNumber="1" verticalDpi="300" r:id="rId1"/>
  <headerFooter differentOddEven="1" scaleWithDoc="0" alignWithMargins="0">
    <oddHeader>&amp;R労働力</oddHeader>
    <oddFooter>&amp;C&amp;11&amp;A</oddFooter>
    <evenHeader>&amp;L労働力</evenHeader>
    <evenFooter>&amp;C&amp;11&amp;A</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I24"/>
  <sheetViews>
    <sheetView workbookViewId="0"/>
  </sheetViews>
  <sheetFormatPr defaultRowHeight="24" customHeight="1" x14ac:dyDescent="0.15"/>
  <cols>
    <col min="1" max="1" width="3.7109375" style="6" customWidth="1"/>
    <col min="2" max="2" width="15" style="6" customWidth="1"/>
    <col min="3" max="9" width="11.7109375" style="6" customWidth="1"/>
    <col min="10" max="16384" width="9.140625" style="6"/>
  </cols>
  <sheetData>
    <row r="1" spans="1:9" ht="15" customHeight="1" thickBot="1" x14ac:dyDescent="0.2">
      <c r="A1" t="s">
        <v>227</v>
      </c>
      <c r="B1"/>
      <c r="C1"/>
      <c r="D1"/>
      <c r="E1"/>
      <c r="F1"/>
      <c r="G1"/>
      <c r="H1"/>
      <c r="I1" s="124" t="s">
        <v>11</v>
      </c>
    </row>
    <row r="2" spans="1:9" ht="30" customHeight="1" x14ac:dyDescent="0.15">
      <c r="A2" s="288" t="s">
        <v>269</v>
      </c>
      <c r="B2" s="289"/>
      <c r="C2" s="280" t="s">
        <v>278</v>
      </c>
      <c r="D2" s="284" t="s">
        <v>21</v>
      </c>
      <c r="E2" s="285"/>
      <c r="F2" s="286"/>
      <c r="G2" s="284" t="s">
        <v>22</v>
      </c>
      <c r="H2" s="285"/>
      <c r="I2" s="287"/>
    </row>
    <row r="3" spans="1:9" ht="30" customHeight="1" x14ac:dyDescent="0.15">
      <c r="A3" s="290"/>
      <c r="B3" s="291"/>
      <c r="C3" s="281"/>
      <c r="D3" s="282" t="s">
        <v>1</v>
      </c>
      <c r="E3" s="282" t="s">
        <v>2</v>
      </c>
      <c r="F3" s="282" t="s">
        <v>3</v>
      </c>
      <c r="G3" s="282" t="s">
        <v>1</v>
      </c>
      <c r="H3" s="282" t="s">
        <v>2</v>
      </c>
      <c r="I3" s="283" t="s">
        <v>3</v>
      </c>
    </row>
    <row r="4" spans="1:9" ht="30" customHeight="1" x14ac:dyDescent="0.15">
      <c r="A4" s="296"/>
      <c r="B4" s="293" t="s">
        <v>1</v>
      </c>
      <c r="C4" s="164">
        <v>3073</v>
      </c>
      <c r="D4" s="165">
        <v>28340</v>
      </c>
      <c r="E4" s="165">
        <v>25818</v>
      </c>
      <c r="F4" s="165">
        <v>2522</v>
      </c>
      <c r="G4" s="165">
        <v>25267</v>
      </c>
      <c r="H4" s="165">
        <v>22410</v>
      </c>
      <c r="I4" s="166">
        <v>2857</v>
      </c>
    </row>
    <row r="5" spans="1:9" ht="24.95" customHeight="1" x14ac:dyDescent="0.15">
      <c r="A5" s="296"/>
      <c r="B5" s="293" t="s">
        <v>254</v>
      </c>
      <c r="C5" s="167">
        <v>-4386</v>
      </c>
      <c r="D5" s="168">
        <v>10130</v>
      </c>
      <c r="E5" s="168">
        <v>9047</v>
      </c>
      <c r="F5" s="168">
        <v>1083</v>
      </c>
      <c r="G5" s="168">
        <v>14516</v>
      </c>
      <c r="H5" s="168">
        <v>12941</v>
      </c>
      <c r="I5" s="169">
        <v>1575</v>
      </c>
    </row>
    <row r="6" spans="1:9" ht="24.95" customHeight="1" x14ac:dyDescent="0.15">
      <c r="A6" s="457" t="s">
        <v>279</v>
      </c>
      <c r="B6" s="170" t="s">
        <v>1</v>
      </c>
      <c r="C6" s="171">
        <v>3899</v>
      </c>
      <c r="D6" s="168">
        <v>8448</v>
      </c>
      <c r="E6" s="168">
        <v>7738</v>
      </c>
      <c r="F6" s="168">
        <v>710</v>
      </c>
      <c r="G6" s="168">
        <v>4549</v>
      </c>
      <c r="H6" s="168">
        <v>4055</v>
      </c>
      <c r="I6" s="169">
        <v>494</v>
      </c>
    </row>
    <row r="7" spans="1:9" ht="24.95" customHeight="1" x14ac:dyDescent="0.15">
      <c r="A7" s="457"/>
      <c r="B7" s="172" t="s">
        <v>6</v>
      </c>
      <c r="C7" s="171">
        <v>477</v>
      </c>
      <c r="D7" s="168">
        <v>993</v>
      </c>
      <c r="E7" s="168">
        <v>921</v>
      </c>
      <c r="F7" s="168">
        <v>72</v>
      </c>
      <c r="G7" s="168">
        <v>516</v>
      </c>
      <c r="H7" s="168">
        <v>501</v>
      </c>
      <c r="I7" s="173">
        <v>15</v>
      </c>
    </row>
    <row r="8" spans="1:9" ht="24.95" customHeight="1" x14ac:dyDescent="0.15">
      <c r="A8" s="457"/>
      <c r="B8" s="172" t="s">
        <v>4</v>
      </c>
      <c r="C8" s="171">
        <v>2512</v>
      </c>
      <c r="D8" s="168">
        <v>5599</v>
      </c>
      <c r="E8" s="168">
        <v>5075</v>
      </c>
      <c r="F8" s="168">
        <v>524</v>
      </c>
      <c r="G8" s="168">
        <v>3087</v>
      </c>
      <c r="H8" s="168">
        <v>2649</v>
      </c>
      <c r="I8" s="169">
        <v>438</v>
      </c>
    </row>
    <row r="9" spans="1:9" ht="24.95" customHeight="1" x14ac:dyDescent="0.15">
      <c r="A9" s="457"/>
      <c r="B9" s="174" t="s">
        <v>270</v>
      </c>
      <c r="C9" s="171">
        <v>910</v>
      </c>
      <c r="D9" s="168">
        <v>1856</v>
      </c>
      <c r="E9" s="168">
        <v>1742</v>
      </c>
      <c r="F9" s="168">
        <v>114</v>
      </c>
      <c r="G9" s="168">
        <v>946</v>
      </c>
      <c r="H9" s="168">
        <v>905</v>
      </c>
      <c r="I9" s="169">
        <v>41</v>
      </c>
    </row>
    <row r="10" spans="1:9" ht="24.95" customHeight="1" x14ac:dyDescent="0.15">
      <c r="A10" s="458" t="s">
        <v>271</v>
      </c>
      <c r="B10" s="170" t="s">
        <v>1</v>
      </c>
      <c r="C10" s="171">
        <v>1143</v>
      </c>
      <c r="D10" s="168">
        <v>4465</v>
      </c>
      <c r="E10" s="168">
        <v>4138</v>
      </c>
      <c r="F10" s="168">
        <v>327</v>
      </c>
      <c r="G10" s="168">
        <v>3322</v>
      </c>
      <c r="H10" s="168">
        <v>2821</v>
      </c>
      <c r="I10" s="169">
        <v>501</v>
      </c>
    </row>
    <row r="11" spans="1:9" ht="24.95" customHeight="1" x14ac:dyDescent="0.15">
      <c r="A11" s="459"/>
      <c r="B11" s="172" t="s">
        <v>272</v>
      </c>
      <c r="C11" s="171">
        <v>498</v>
      </c>
      <c r="D11" s="168">
        <v>621</v>
      </c>
      <c r="E11" s="168">
        <v>578</v>
      </c>
      <c r="F11" s="168">
        <v>43</v>
      </c>
      <c r="G11" s="168">
        <v>123</v>
      </c>
      <c r="H11" s="168">
        <v>123</v>
      </c>
      <c r="I11" s="173">
        <v>0</v>
      </c>
    </row>
    <row r="12" spans="1:9" ht="24.95" customHeight="1" x14ac:dyDescent="0.15">
      <c r="A12" s="459"/>
      <c r="B12" s="172" t="s">
        <v>23</v>
      </c>
      <c r="C12" s="175">
        <v>19</v>
      </c>
      <c r="D12" s="168">
        <v>250</v>
      </c>
      <c r="E12" s="168">
        <v>226</v>
      </c>
      <c r="F12" s="168">
        <v>24</v>
      </c>
      <c r="G12" s="168">
        <v>231</v>
      </c>
      <c r="H12" s="168">
        <v>227</v>
      </c>
      <c r="I12" s="173">
        <v>4</v>
      </c>
    </row>
    <row r="13" spans="1:9" ht="24.95" customHeight="1" x14ac:dyDescent="0.15">
      <c r="A13" s="459"/>
      <c r="B13" s="172" t="s">
        <v>273</v>
      </c>
      <c r="C13" s="171">
        <v>208</v>
      </c>
      <c r="D13" s="168">
        <v>665</v>
      </c>
      <c r="E13" s="168">
        <v>621</v>
      </c>
      <c r="F13" s="168">
        <v>44</v>
      </c>
      <c r="G13" s="168">
        <v>457</v>
      </c>
      <c r="H13" s="168">
        <v>447</v>
      </c>
      <c r="I13" s="173">
        <v>10</v>
      </c>
    </row>
    <row r="14" spans="1:9" ht="24.95" customHeight="1" x14ac:dyDescent="0.15">
      <c r="A14" s="459"/>
      <c r="B14" s="172" t="s">
        <v>24</v>
      </c>
      <c r="C14" s="171">
        <v>237</v>
      </c>
      <c r="D14" s="168">
        <v>422</v>
      </c>
      <c r="E14" s="168">
        <v>397</v>
      </c>
      <c r="F14" s="168">
        <v>25</v>
      </c>
      <c r="G14" s="168">
        <v>185</v>
      </c>
      <c r="H14" s="168">
        <v>182</v>
      </c>
      <c r="I14" s="173">
        <v>3</v>
      </c>
    </row>
    <row r="15" spans="1:9" ht="24.95" customHeight="1" x14ac:dyDescent="0.15">
      <c r="A15" s="459"/>
      <c r="B15" s="172" t="s">
        <v>274</v>
      </c>
      <c r="C15" s="171">
        <v>423</v>
      </c>
      <c r="D15" s="168">
        <v>754</v>
      </c>
      <c r="E15" s="168">
        <v>713</v>
      </c>
      <c r="F15" s="168">
        <v>41</v>
      </c>
      <c r="G15" s="168">
        <v>331</v>
      </c>
      <c r="H15" s="168">
        <v>321</v>
      </c>
      <c r="I15" s="169">
        <v>10</v>
      </c>
    </row>
    <row r="16" spans="1:9" ht="24.95" customHeight="1" x14ac:dyDescent="0.15">
      <c r="A16" s="460"/>
      <c r="B16" s="174" t="s">
        <v>256</v>
      </c>
      <c r="C16" s="175">
        <v>-242</v>
      </c>
      <c r="D16" s="168">
        <v>1753</v>
      </c>
      <c r="E16" s="168">
        <v>1603</v>
      </c>
      <c r="F16" s="168">
        <v>150</v>
      </c>
      <c r="G16" s="168">
        <v>1995</v>
      </c>
      <c r="H16" s="168">
        <v>1521</v>
      </c>
      <c r="I16" s="169">
        <v>474</v>
      </c>
    </row>
    <row r="17" spans="1:9" ht="24.95" customHeight="1" x14ac:dyDescent="0.15">
      <c r="A17" s="458" t="s">
        <v>275</v>
      </c>
      <c r="B17" s="170" t="s">
        <v>1</v>
      </c>
      <c r="C17" s="171">
        <v>1642</v>
      </c>
      <c r="D17" s="168">
        <v>2852</v>
      </c>
      <c r="E17" s="168">
        <v>2625</v>
      </c>
      <c r="F17" s="168">
        <v>227</v>
      </c>
      <c r="G17" s="168">
        <v>1210</v>
      </c>
      <c r="H17" s="168">
        <v>1175</v>
      </c>
      <c r="I17" s="169">
        <v>35</v>
      </c>
    </row>
    <row r="18" spans="1:9" ht="24.95" customHeight="1" x14ac:dyDescent="0.15">
      <c r="A18" s="459"/>
      <c r="B18" s="172" t="s">
        <v>276</v>
      </c>
      <c r="C18" s="171">
        <v>422</v>
      </c>
      <c r="D18" s="168">
        <v>820</v>
      </c>
      <c r="E18" s="168">
        <v>741</v>
      </c>
      <c r="F18" s="168">
        <v>79</v>
      </c>
      <c r="G18" s="168">
        <v>398</v>
      </c>
      <c r="H18" s="168">
        <v>386</v>
      </c>
      <c r="I18" s="169">
        <v>12</v>
      </c>
    </row>
    <row r="19" spans="1:9" ht="24.95" customHeight="1" x14ac:dyDescent="0.15">
      <c r="A19" s="459"/>
      <c r="B19" s="172" t="s">
        <v>5</v>
      </c>
      <c r="C19" s="171">
        <v>611</v>
      </c>
      <c r="D19" s="168">
        <v>1199</v>
      </c>
      <c r="E19" s="168">
        <v>1124</v>
      </c>
      <c r="F19" s="168">
        <v>75</v>
      </c>
      <c r="G19" s="168">
        <v>588</v>
      </c>
      <c r="H19" s="168">
        <v>568</v>
      </c>
      <c r="I19" s="169">
        <v>20</v>
      </c>
    </row>
    <row r="20" spans="1:9" ht="24.95" customHeight="1" x14ac:dyDescent="0.15">
      <c r="A20" s="460"/>
      <c r="B20" s="176" t="s">
        <v>241</v>
      </c>
      <c r="C20" s="171">
        <v>609</v>
      </c>
      <c r="D20" s="168">
        <v>833</v>
      </c>
      <c r="E20" s="168">
        <v>760</v>
      </c>
      <c r="F20" s="168">
        <v>73</v>
      </c>
      <c r="G20" s="168">
        <v>224</v>
      </c>
      <c r="H20" s="168">
        <v>221</v>
      </c>
      <c r="I20" s="169">
        <v>3</v>
      </c>
    </row>
    <row r="21" spans="1:9" ht="24.95" customHeight="1" x14ac:dyDescent="0.15">
      <c r="A21" s="292"/>
      <c r="B21" s="293" t="s">
        <v>277</v>
      </c>
      <c r="C21" s="167">
        <v>-98</v>
      </c>
      <c r="D21" s="168">
        <v>100</v>
      </c>
      <c r="E21" s="168">
        <v>89</v>
      </c>
      <c r="F21" s="168">
        <v>11</v>
      </c>
      <c r="G21" s="168">
        <v>198</v>
      </c>
      <c r="H21" s="168">
        <v>169</v>
      </c>
      <c r="I21" s="169">
        <v>29</v>
      </c>
    </row>
    <row r="22" spans="1:9" ht="24.95" customHeight="1" thickBot="1" x14ac:dyDescent="0.2">
      <c r="A22" s="295"/>
      <c r="B22" s="294" t="s">
        <v>190</v>
      </c>
      <c r="C22" s="177">
        <v>873</v>
      </c>
      <c r="D22" s="178">
        <v>2345</v>
      </c>
      <c r="E22" s="179">
        <v>2181</v>
      </c>
      <c r="F22" s="179">
        <v>164</v>
      </c>
      <c r="G22" s="178">
        <v>1472</v>
      </c>
      <c r="H22" s="179">
        <v>1249</v>
      </c>
      <c r="I22" s="180">
        <v>223</v>
      </c>
    </row>
    <row r="23" spans="1:9" ht="24" customHeight="1" x14ac:dyDescent="0.15">
      <c r="A23" t="s">
        <v>267</v>
      </c>
      <c r="B23"/>
      <c r="C23"/>
      <c r="D23"/>
      <c r="E23"/>
      <c r="F23"/>
      <c r="G23"/>
      <c r="H23"/>
      <c r="I23" s="163" t="s">
        <v>217</v>
      </c>
    </row>
    <row r="24" spans="1:9" ht="24" customHeight="1" x14ac:dyDescent="0.15">
      <c r="A24" s="6" t="s">
        <v>280</v>
      </c>
    </row>
  </sheetData>
  <sheetProtection sheet="1" objects="1" scenarios="1"/>
  <mergeCells count="3">
    <mergeCell ref="A6:A9"/>
    <mergeCell ref="A10:A16"/>
    <mergeCell ref="A17:A20"/>
  </mergeCells>
  <phoneticPr fontId="7"/>
  <conditionalFormatting sqref="C4:I22 A4:B5 A21:B22 B4:B20">
    <cfRule type="expression" dxfId="4" priority="1">
      <formula>MOD(ROW(),2)=0</formula>
    </cfRule>
  </conditionalFormatting>
  <printOptions horizontalCentered="1"/>
  <pageMargins left="0.59055118110236227" right="0.59055118110236227" top="0.59055118110236227" bottom="0.59055118110236227" header="0.39370078740157483" footer="0.39370078740157483"/>
  <pageSetup paperSize="9" scale="98" firstPageNumber="55" orientation="portrait" useFirstPageNumber="1" verticalDpi="300" r:id="rId1"/>
  <headerFooter differentOddEven="1" scaleWithDoc="0" alignWithMargins="0">
    <oddHeader>&amp;R労働力</oddHeader>
    <oddFooter>&amp;C&amp;11&amp;A</oddFooter>
    <evenHeader>&amp;L労働力</evenHeader>
    <evenFooter>&amp;C&amp;11&amp;A</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K43"/>
  <sheetViews>
    <sheetView workbookViewId="0"/>
  </sheetViews>
  <sheetFormatPr defaultRowHeight="17.100000000000001" customHeight="1" x14ac:dyDescent="0.15"/>
  <cols>
    <col min="1" max="1" width="14.5703125" style="26" customWidth="1"/>
    <col min="2" max="2" width="12.28515625" style="26" customWidth="1"/>
    <col min="3" max="3" width="11.7109375" style="26" customWidth="1"/>
    <col min="4" max="4" width="11.5703125" style="26" customWidth="1"/>
    <col min="5" max="5" width="12.28515625" style="26" customWidth="1"/>
    <col min="6" max="7" width="11.5703125" style="26" customWidth="1"/>
    <col min="8" max="8" width="14.7109375" style="26" customWidth="1"/>
    <col min="9" max="11" width="9.140625" style="26" customWidth="1"/>
    <col min="12" max="16384" width="9.140625" style="26"/>
  </cols>
  <sheetData>
    <row r="1" spans="1:11" ht="15" customHeight="1" thickBot="1" x14ac:dyDescent="0.2">
      <c r="A1" s="84" t="s">
        <v>228</v>
      </c>
      <c r="B1" s="84"/>
      <c r="C1" s="84"/>
      <c r="D1" s="84"/>
      <c r="E1" s="84"/>
      <c r="F1" s="84"/>
      <c r="G1" s="84"/>
      <c r="H1" s="86" t="s">
        <v>25</v>
      </c>
    </row>
    <row r="2" spans="1:11" ht="30" customHeight="1" x14ac:dyDescent="0.15">
      <c r="A2" s="300" t="s">
        <v>281</v>
      </c>
      <c r="B2" s="301" t="s">
        <v>192</v>
      </c>
      <c r="C2" s="302"/>
      <c r="D2" s="303"/>
      <c r="E2" s="301" t="s">
        <v>13</v>
      </c>
      <c r="F2" s="302"/>
      <c r="G2" s="303"/>
      <c r="H2" s="304"/>
    </row>
    <row r="3" spans="1:11" ht="20.100000000000001" customHeight="1" x14ac:dyDescent="0.15">
      <c r="A3" s="305"/>
      <c r="B3" s="306" t="s">
        <v>26</v>
      </c>
      <c r="C3" s="306" t="s">
        <v>27</v>
      </c>
      <c r="D3" s="306" t="s">
        <v>28</v>
      </c>
      <c r="E3" s="306" t="s">
        <v>29</v>
      </c>
      <c r="F3" s="306" t="s">
        <v>30</v>
      </c>
      <c r="G3" s="306" t="s">
        <v>31</v>
      </c>
      <c r="H3" s="307" t="s">
        <v>32</v>
      </c>
    </row>
    <row r="4" spans="1:11" ht="20.100000000000001" customHeight="1" x14ac:dyDescent="0.15">
      <c r="A4" s="311"/>
      <c r="B4" s="308" t="s">
        <v>1</v>
      </c>
      <c r="C4" s="309" t="s">
        <v>286</v>
      </c>
      <c r="D4" s="309" t="s">
        <v>287</v>
      </c>
      <c r="E4" s="308" t="s">
        <v>1</v>
      </c>
      <c r="F4" s="309" t="s">
        <v>286</v>
      </c>
      <c r="G4" s="309" t="s">
        <v>288</v>
      </c>
      <c r="H4" s="310" t="s">
        <v>33</v>
      </c>
    </row>
    <row r="5" spans="1:11" ht="20.100000000000001" customHeight="1" x14ac:dyDescent="0.15">
      <c r="A5" s="34" t="s">
        <v>1</v>
      </c>
      <c r="B5" s="107">
        <v>42130</v>
      </c>
      <c r="C5" s="57">
        <v>19019</v>
      </c>
      <c r="D5" s="57">
        <v>23111</v>
      </c>
      <c r="E5" s="57">
        <v>44837</v>
      </c>
      <c r="F5" s="57">
        <v>19019</v>
      </c>
      <c r="G5" s="57">
        <v>25818</v>
      </c>
      <c r="H5" s="108">
        <v>106.425</v>
      </c>
    </row>
    <row r="6" spans="1:11" ht="17.100000000000001" customHeight="1" x14ac:dyDescent="0.15">
      <c r="A6" s="34" t="s">
        <v>34</v>
      </c>
      <c r="B6" s="35">
        <v>635</v>
      </c>
      <c r="C6" s="118">
        <v>320</v>
      </c>
      <c r="D6" s="118">
        <v>315</v>
      </c>
      <c r="E6" s="13">
        <v>581</v>
      </c>
      <c r="F6" s="13">
        <v>320</v>
      </c>
      <c r="G6" s="118">
        <v>261</v>
      </c>
      <c r="H6" s="29">
        <v>91.495999999999995</v>
      </c>
    </row>
    <row r="7" spans="1:11" ht="17.100000000000001" customHeight="1" x14ac:dyDescent="0.15">
      <c r="A7" s="34" t="s">
        <v>35</v>
      </c>
      <c r="B7" s="35">
        <v>2564</v>
      </c>
      <c r="C7" s="118">
        <v>932</v>
      </c>
      <c r="D7" s="118">
        <v>1632</v>
      </c>
      <c r="E7" s="13">
        <v>2276</v>
      </c>
      <c r="F7" s="13">
        <v>932</v>
      </c>
      <c r="G7" s="118">
        <v>1344</v>
      </c>
      <c r="H7" s="29">
        <v>88.768000000000001</v>
      </c>
    </row>
    <row r="8" spans="1:11" ht="17.100000000000001" customHeight="1" x14ac:dyDescent="0.15">
      <c r="A8" s="34" t="s">
        <v>36</v>
      </c>
      <c r="B8" s="35">
        <v>3739</v>
      </c>
      <c r="C8" s="118">
        <v>1470</v>
      </c>
      <c r="D8" s="118">
        <v>2269</v>
      </c>
      <c r="E8" s="13">
        <v>3817</v>
      </c>
      <c r="F8" s="13">
        <v>1470</v>
      </c>
      <c r="G8" s="118">
        <v>2347</v>
      </c>
      <c r="H8" s="29">
        <v>102.08600000000001</v>
      </c>
    </row>
    <row r="9" spans="1:11" ht="17.100000000000001" customHeight="1" x14ac:dyDescent="0.15">
      <c r="A9" s="34" t="s">
        <v>37</v>
      </c>
      <c r="B9" s="35">
        <v>4534</v>
      </c>
      <c r="C9" s="118">
        <v>1788</v>
      </c>
      <c r="D9" s="118">
        <v>2746</v>
      </c>
      <c r="E9" s="13">
        <v>4578</v>
      </c>
      <c r="F9" s="13">
        <v>1788</v>
      </c>
      <c r="G9" s="118">
        <v>2790</v>
      </c>
      <c r="H9" s="29">
        <v>100.97</v>
      </c>
    </row>
    <row r="10" spans="1:11" ht="17.100000000000001" customHeight="1" x14ac:dyDescent="0.15">
      <c r="A10" s="34" t="s">
        <v>38</v>
      </c>
      <c r="B10" s="35">
        <v>4919</v>
      </c>
      <c r="C10" s="118">
        <v>2065</v>
      </c>
      <c r="D10" s="118">
        <v>2854</v>
      </c>
      <c r="E10" s="13">
        <v>5323</v>
      </c>
      <c r="F10" s="13">
        <v>2065</v>
      </c>
      <c r="G10" s="118">
        <v>3258</v>
      </c>
      <c r="H10" s="29">
        <v>108.21300000000001</v>
      </c>
    </row>
    <row r="11" spans="1:11" ht="17.100000000000001" customHeight="1" x14ac:dyDescent="0.15">
      <c r="A11" s="34" t="s">
        <v>39</v>
      </c>
      <c r="B11" s="35">
        <v>5912</v>
      </c>
      <c r="C11" s="118">
        <v>2563</v>
      </c>
      <c r="D11" s="118">
        <v>3349</v>
      </c>
      <c r="E11" s="13">
        <v>6452</v>
      </c>
      <c r="F11" s="13">
        <v>2563</v>
      </c>
      <c r="G11" s="118">
        <v>3889</v>
      </c>
      <c r="H11" s="29">
        <v>109.134</v>
      </c>
    </row>
    <row r="12" spans="1:11" ht="17.100000000000001" customHeight="1" x14ac:dyDescent="0.15">
      <c r="A12" s="34" t="s">
        <v>40</v>
      </c>
      <c r="B12" s="35">
        <v>5028</v>
      </c>
      <c r="C12" s="118">
        <v>2234</v>
      </c>
      <c r="D12" s="118">
        <v>2794</v>
      </c>
      <c r="E12" s="13">
        <v>5557</v>
      </c>
      <c r="F12" s="13">
        <v>2234</v>
      </c>
      <c r="G12" s="118">
        <v>3323</v>
      </c>
      <c r="H12" s="29">
        <v>110.521</v>
      </c>
      <c r="K12" s="36"/>
    </row>
    <row r="13" spans="1:11" ht="17.100000000000001" customHeight="1" x14ac:dyDescent="0.15">
      <c r="A13" s="34" t="s">
        <v>41</v>
      </c>
      <c r="B13" s="35">
        <v>4559</v>
      </c>
      <c r="C13" s="118">
        <v>2075</v>
      </c>
      <c r="D13" s="118">
        <v>2484</v>
      </c>
      <c r="E13" s="13">
        <v>5023</v>
      </c>
      <c r="F13" s="13">
        <v>2075</v>
      </c>
      <c r="G13" s="118">
        <v>2948</v>
      </c>
      <c r="H13" s="29">
        <v>110.178</v>
      </c>
    </row>
    <row r="14" spans="1:11" ht="17.100000000000001" customHeight="1" x14ac:dyDescent="0.15">
      <c r="A14" s="34" t="s">
        <v>42</v>
      </c>
      <c r="B14" s="35">
        <v>3941</v>
      </c>
      <c r="C14" s="118">
        <v>1964</v>
      </c>
      <c r="D14" s="118">
        <v>1977</v>
      </c>
      <c r="E14" s="13">
        <v>4615</v>
      </c>
      <c r="F14" s="13">
        <v>1964</v>
      </c>
      <c r="G14" s="118">
        <v>2651</v>
      </c>
      <c r="H14" s="29">
        <v>117.10199999999999</v>
      </c>
    </row>
    <row r="15" spans="1:11" ht="17.100000000000001" customHeight="1" x14ac:dyDescent="0.15">
      <c r="A15" s="34" t="s">
        <v>43</v>
      </c>
      <c r="B15" s="35">
        <v>3345</v>
      </c>
      <c r="C15" s="118">
        <v>1763</v>
      </c>
      <c r="D15" s="118">
        <v>1582</v>
      </c>
      <c r="E15" s="13">
        <v>3623</v>
      </c>
      <c r="F15" s="13">
        <v>1763</v>
      </c>
      <c r="G15" s="118">
        <v>1860</v>
      </c>
      <c r="H15" s="29">
        <v>108.31100000000001</v>
      </c>
    </row>
    <row r="16" spans="1:11" ht="17.100000000000001" customHeight="1" x14ac:dyDescent="0.15">
      <c r="A16" s="34" t="s">
        <v>44</v>
      </c>
      <c r="B16" s="35">
        <v>1798</v>
      </c>
      <c r="C16" s="118">
        <v>1026</v>
      </c>
      <c r="D16" s="118">
        <v>772</v>
      </c>
      <c r="E16" s="13">
        <v>1802</v>
      </c>
      <c r="F16" s="13">
        <v>1026</v>
      </c>
      <c r="G16" s="118">
        <v>776</v>
      </c>
      <c r="H16" s="29">
        <v>100.22200000000001</v>
      </c>
    </row>
    <row r="17" spans="1:10" ht="17.100000000000001" customHeight="1" x14ac:dyDescent="0.15">
      <c r="A17" s="34" t="s">
        <v>45</v>
      </c>
      <c r="B17" s="35">
        <v>671</v>
      </c>
      <c r="C17" s="118">
        <v>466</v>
      </c>
      <c r="D17" s="118">
        <v>205</v>
      </c>
      <c r="E17" s="13">
        <v>699</v>
      </c>
      <c r="F17" s="13">
        <v>466</v>
      </c>
      <c r="G17" s="118">
        <v>233</v>
      </c>
      <c r="H17" s="29">
        <v>104.173</v>
      </c>
    </row>
    <row r="18" spans="1:10" ht="17.100000000000001" customHeight="1" x14ac:dyDescent="0.15">
      <c r="A18" s="34" t="s">
        <v>46</v>
      </c>
      <c r="B18" s="35">
        <v>331</v>
      </c>
      <c r="C18" s="118">
        <v>235</v>
      </c>
      <c r="D18" s="118">
        <v>96</v>
      </c>
      <c r="E18" s="13">
        <v>330</v>
      </c>
      <c r="F18" s="13">
        <v>235</v>
      </c>
      <c r="G18" s="118">
        <v>95</v>
      </c>
      <c r="H18" s="29">
        <v>99.697999999999993</v>
      </c>
    </row>
    <row r="19" spans="1:10" ht="17.100000000000001" customHeight="1" x14ac:dyDescent="0.15">
      <c r="A19" s="34" t="s">
        <v>47</v>
      </c>
      <c r="B19" s="35">
        <v>116</v>
      </c>
      <c r="C19" s="118">
        <v>90</v>
      </c>
      <c r="D19" s="118">
        <v>26</v>
      </c>
      <c r="E19" s="13">
        <v>121</v>
      </c>
      <c r="F19" s="13">
        <v>90</v>
      </c>
      <c r="G19" s="118">
        <v>31</v>
      </c>
      <c r="H19" s="29">
        <v>104.30999999999999</v>
      </c>
    </row>
    <row r="20" spans="1:10" ht="17.100000000000001" customHeight="1" thickBot="1" x14ac:dyDescent="0.2">
      <c r="A20" s="37" t="s">
        <v>48</v>
      </c>
      <c r="B20" s="38">
        <v>38</v>
      </c>
      <c r="C20" s="119">
        <v>28</v>
      </c>
      <c r="D20" s="119">
        <v>10</v>
      </c>
      <c r="E20" s="15">
        <v>40</v>
      </c>
      <c r="F20" s="15">
        <v>28</v>
      </c>
      <c r="G20" s="119">
        <v>12</v>
      </c>
      <c r="H20" s="29">
        <v>105.26299999999999</v>
      </c>
    </row>
    <row r="21" spans="1:10" ht="15" customHeight="1" x14ac:dyDescent="0.15">
      <c r="A21" s="81" t="s">
        <v>289</v>
      </c>
      <c r="B21" s="84"/>
      <c r="C21" s="84"/>
      <c r="D21" s="84"/>
      <c r="E21" s="84"/>
      <c r="F21" s="84"/>
      <c r="H21" s="117" t="s">
        <v>217</v>
      </c>
    </row>
    <row r="22" spans="1:10" ht="15" customHeight="1" x14ac:dyDescent="0.15">
      <c r="A22" s="81" t="s">
        <v>290</v>
      </c>
      <c r="B22" s="194"/>
      <c r="C22" s="194"/>
      <c r="D22" s="194"/>
      <c r="E22" s="194"/>
      <c r="F22" s="194"/>
      <c r="H22" s="262"/>
    </row>
    <row r="23" spans="1:10" ht="15" customHeight="1" x14ac:dyDescent="0.15">
      <c r="A23" s="194"/>
      <c r="B23" s="84"/>
      <c r="C23" s="84"/>
      <c r="D23" s="84"/>
      <c r="E23" s="84"/>
      <c r="F23" s="84"/>
      <c r="G23" s="84"/>
      <c r="H23" s="84"/>
    </row>
    <row r="24" spans="1:10" ht="15" customHeight="1" thickBot="1" x14ac:dyDescent="0.2">
      <c r="A24" s="461" t="s">
        <v>229</v>
      </c>
      <c r="B24" s="461"/>
      <c r="C24" s="461"/>
      <c r="D24" s="461"/>
      <c r="E24" s="461"/>
      <c r="F24" s="84"/>
      <c r="G24" s="84"/>
      <c r="H24" s="86" t="s">
        <v>49</v>
      </c>
    </row>
    <row r="25" spans="1:10" ht="30" customHeight="1" x14ac:dyDescent="0.15">
      <c r="A25" s="320" t="s">
        <v>269</v>
      </c>
      <c r="B25" s="321" t="s">
        <v>1</v>
      </c>
      <c r="C25" s="322" t="s">
        <v>282</v>
      </c>
      <c r="D25" s="323"/>
      <c r="E25" s="324"/>
      <c r="F25" s="325" t="s">
        <v>50</v>
      </c>
      <c r="G25" s="321" t="s">
        <v>51</v>
      </c>
      <c r="H25" s="326" t="s">
        <v>159</v>
      </c>
    </row>
    <row r="26" spans="1:10" ht="20.100000000000001" customHeight="1" x14ac:dyDescent="0.15">
      <c r="A26" s="327"/>
      <c r="B26" s="328"/>
      <c r="C26" s="329" t="s">
        <v>1</v>
      </c>
      <c r="D26" s="329" t="s">
        <v>2</v>
      </c>
      <c r="E26" s="329" t="s">
        <v>52</v>
      </c>
      <c r="F26" s="330"/>
      <c r="G26" s="328"/>
      <c r="H26" s="331"/>
    </row>
    <row r="27" spans="1:10" ht="20.100000000000001" customHeight="1" x14ac:dyDescent="0.15">
      <c r="A27" s="332"/>
      <c r="B27" s="308"/>
      <c r="C27" s="312" t="s">
        <v>193</v>
      </c>
      <c r="D27" s="308"/>
      <c r="E27" s="312" t="s">
        <v>181</v>
      </c>
      <c r="F27" s="333"/>
      <c r="G27" s="308"/>
      <c r="H27" s="334" t="s">
        <v>194</v>
      </c>
      <c r="J27" s="51"/>
    </row>
    <row r="28" spans="1:10" ht="17.100000000000001" customHeight="1" x14ac:dyDescent="0.15">
      <c r="A28" s="85" t="s">
        <v>283</v>
      </c>
      <c r="B28" s="120">
        <v>1170446</v>
      </c>
      <c r="C28" s="27">
        <v>629394</v>
      </c>
      <c r="D28" s="122">
        <v>589634</v>
      </c>
      <c r="E28" s="122">
        <v>39760</v>
      </c>
      <c r="F28" s="122">
        <v>398505</v>
      </c>
      <c r="G28" s="95">
        <v>61.231000000000002</v>
      </c>
      <c r="H28" s="39">
        <v>6.3170000000000002</v>
      </c>
    </row>
    <row r="29" spans="1:10" ht="17.100000000000001" customHeight="1" x14ac:dyDescent="0.15">
      <c r="A29" s="85" t="s">
        <v>254</v>
      </c>
      <c r="B29" s="121">
        <v>263690</v>
      </c>
      <c r="C29" s="94">
        <v>136531</v>
      </c>
      <c r="D29" s="123">
        <v>127621</v>
      </c>
      <c r="E29" s="123">
        <v>8910</v>
      </c>
      <c r="F29" s="123">
        <v>86859</v>
      </c>
      <c r="G29" s="95">
        <v>61.117999999999995</v>
      </c>
      <c r="H29" s="88">
        <v>6.5259999999999998</v>
      </c>
    </row>
    <row r="30" spans="1:10" ht="17.100000000000001" customHeight="1" x14ac:dyDescent="0.15">
      <c r="A30" s="85" t="s">
        <v>4</v>
      </c>
      <c r="B30" s="121">
        <v>77540</v>
      </c>
      <c r="C30" s="94">
        <v>40438</v>
      </c>
      <c r="D30" s="123">
        <v>37853</v>
      </c>
      <c r="E30" s="123">
        <v>2585</v>
      </c>
      <c r="F30" s="123">
        <v>24674</v>
      </c>
      <c r="G30" s="95">
        <v>62.104999999999997</v>
      </c>
      <c r="H30" s="40">
        <v>6.3929999999999998</v>
      </c>
    </row>
    <row r="31" spans="1:10" ht="17.100000000000001" customHeight="1" x14ac:dyDescent="0.15">
      <c r="A31" s="85" t="s">
        <v>284</v>
      </c>
      <c r="B31" s="121">
        <v>38669</v>
      </c>
      <c r="C31" s="94">
        <v>23832</v>
      </c>
      <c r="D31" s="123">
        <v>22711</v>
      </c>
      <c r="E31" s="123">
        <v>1121</v>
      </c>
      <c r="F31" s="123">
        <v>11497</v>
      </c>
      <c r="G31" s="95">
        <v>67.456999999999994</v>
      </c>
      <c r="H31" s="40">
        <v>4.7039999999999997</v>
      </c>
    </row>
    <row r="32" spans="1:10" ht="17.100000000000001" customHeight="1" x14ac:dyDescent="0.15">
      <c r="A32" s="103" t="s">
        <v>255</v>
      </c>
      <c r="B32" s="121">
        <v>92102</v>
      </c>
      <c r="C32" s="102">
        <v>48949</v>
      </c>
      <c r="D32" s="123">
        <v>46104</v>
      </c>
      <c r="E32" s="123">
        <v>2845</v>
      </c>
      <c r="F32" s="123">
        <v>29310</v>
      </c>
      <c r="G32" s="95">
        <v>62.546999999999997</v>
      </c>
      <c r="H32" s="40">
        <v>5.8119999999999994</v>
      </c>
    </row>
    <row r="33" spans="1:10" ht="17.100000000000001" customHeight="1" x14ac:dyDescent="0.15">
      <c r="A33" s="85" t="s">
        <v>277</v>
      </c>
      <c r="B33" s="121">
        <v>50063</v>
      </c>
      <c r="C33" s="94">
        <v>27025</v>
      </c>
      <c r="D33" s="123">
        <v>25651</v>
      </c>
      <c r="E33" s="123">
        <v>1374</v>
      </c>
      <c r="F33" s="123">
        <v>16845</v>
      </c>
      <c r="G33" s="95">
        <v>61.602000000000004</v>
      </c>
      <c r="H33" s="40">
        <v>5.0840000000000005</v>
      </c>
    </row>
    <row r="34" spans="1:10" ht="17.100000000000001" customHeight="1" x14ac:dyDescent="0.15">
      <c r="A34" s="85" t="s">
        <v>276</v>
      </c>
      <c r="B34" s="121">
        <v>47601</v>
      </c>
      <c r="C34" s="94">
        <v>28270</v>
      </c>
      <c r="D34" s="123">
        <v>26320</v>
      </c>
      <c r="E34" s="123">
        <v>1950</v>
      </c>
      <c r="F34" s="123">
        <v>17831</v>
      </c>
      <c r="G34" s="95">
        <v>61.321999999999996</v>
      </c>
      <c r="H34" s="40">
        <v>6.8979999999999997</v>
      </c>
    </row>
    <row r="35" spans="1:10" ht="17.100000000000001" customHeight="1" x14ac:dyDescent="0.15">
      <c r="A35" s="85" t="s">
        <v>270</v>
      </c>
      <c r="B35" s="121">
        <v>113017</v>
      </c>
      <c r="C35" s="94">
        <v>53861</v>
      </c>
      <c r="D35" s="123">
        <v>49997</v>
      </c>
      <c r="E35" s="123">
        <v>3864</v>
      </c>
      <c r="F35" s="123">
        <v>35857</v>
      </c>
      <c r="G35" s="95">
        <v>60.033999999999999</v>
      </c>
      <c r="H35" s="40">
        <v>7.1739999999999995</v>
      </c>
    </row>
    <row r="36" spans="1:10" ht="17.100000000000001" customHeight="1" x14ac:dyDescent="0.15">
      <c r="A36" s="85" t="s">
        <v>5</v>
      </c>
      <c r="B36" s="121">
        <v>48421</v>
      </c>
      <c r="C36" s="94">
        <v>26436</v>
      </c>
      <c r="D36" s="123">
        <v>25085</v>
      </c>
      <c r="E36" s="123">
        <v>1351</v>
      </c>
      <c r="F36" s="123">
        <v>14319</v>
      </c>
      <c r="G36" s="95">
        <v>64.866</v>
      </c>
      <c r="H36" s="40">
        <v>5.1100000000000003</v>
      </c>
    </row>
    <row r="37" spans="1:10" ht="17.100000000000001" customHeight="1" x14ac:dyDescent="0.15">
      <c r="A37" s="85" t="s">
        <v>6</v>
      </c>
      <c r="B37" s="121">
        <v>97493</v>
      </c>
      <c r="C37" s="94">
        <v>49206</v>
      </c>
      <c r="D37" s="123">
        <v>45519</v>
      </c>
      <c r="E37" s="123">
        <v>3687</v>
      </c>
      <c r="F37" s="123">
        <v>34943</v>
      </c>
      <c r="G37" s="95">
        <v>58.475000000000001</v>
      </c>
      <c r="H37" s="40">
        <v>7.4929999999999994</v>
      </c>
    </row>
    <row r="38" spans="1:10" ht="17.100000000000001" customHeight="1" x14ac:dyDescent="0.15">
      <c r="A38" s="85" t="s">
        <v>7</v>
      </c>
      <c r="B38" s="121">
        <v>42350</v>
      </c>
      <c r="C38" s="94">
        <v>24612</v>
      </c>
      <c r="D38" s="123">
        <v>23297</v>
      </c>
      <c r="E38" s="123">
        <v>1315</v>
      </c>
      <c r="F38" s="123">
        <v>14826</v>
      </c>
      <c r="G38" s="95">
        <v>62.407000000000004</v>
      </c>
      <c r="H38" s="40">
        <v>5.343</v>
      </c>
    </row>
    <row r="39" spans="1:10" ht="17.100000000000001" customHeight="1" x14ac:dyDescent="0.15">
      <c r="A39" s="85" t="s">
        <v>241</v>
      </c>
      <c r="B39" s="121">
        <v>34910</v>
      </c>
      <c r="C39" s="94">
        <v>19903</v>
      </c>
      <c r="D39" s="123">
        <v>18617</v>
      </c>
      <c r="E39" s="123">
        <v>1286</v>
      </c>
      <c r="F39" s="123">
        <v>14033</v>
      </c>
      <c r="G39" s="95">
        <v>58.648999999999994</v>
      </c>
      <c r="H39" s="40">
        <v>6.4610000000000003</v>
      </c>
    </row>
    <row r="40" spans="1:10" ht="17.100000000000001" customHeight="1" thickBot="1" x14ac:dyDescent="0.2">
      <c r="A40" s="41" t="s">
        <v>10</v>
      </c>
      <c r="B40" s="96">
        <v>264590</v>
      </c>
      <c r="C40" s="97">
        <v>150331</v>
      </c>
      <c r="D40" s="97">
        <v>140859</v>
      </c>
      <c r="E40" s="97">
        <v>9472</v>
      </c>
      <c r="F40" s="97">
        <v>97511</v>
      </c>
      <c r="G40" s="98">
        <v>60.655999999999999</v>
      </c>
      <c r="H40" s="42">
        <v>6.3009999999999993</v>
      </c>
      <c r="J40" s="89"/>
    </row>
    <row r="41" spans="1:10" ht="15" customHeight="1" x14ac:dyDescent="0.15">
      <c r="A41" s="84" t="s">
        <v>267</v>
      </c>
      <c r="B41" s="84"/>
      <c r="C41" s="84"/>
      <c r="D41" s="84"/>
      <c r="E41" s="84"/>
      <c r="F41" s="84"/>
      <c r="H41" s="124" t="s">
        <v>217</v>
      </c>
    </row>
    <row r="42" spans="1:10" ht="15" customHeight="1" x14ac:dyDescent="0.15">
      <c r="A42" s="206" t="s">
        <v>291</v>
      </c>
      <c r="B42" s="84"/>
      <c r="C42" s="84"/>
      <c r="D42" s="84"/>
      <c r="E42" s="84"/>
      <c r="F42" s="84"/>
      <c r="G42" s="84"/>
      <c r="H42" s="84"/>
    </row>
    <row r="43" spans="1:10" ht="15" customHeight="1" x14ac:dyDescent="0.15">
      <c r="A43" s="10" t="s">
        <v>285</v>
      </c>
    </row>
  </sheetData>
  <sheetProtection sheet="1" objects="1" scenarios="1"/>
  <mergeCells count="1">
    <mergeCell ref="A24:E24"/>
  </mergeCells>
  <phoneticPr fontId="7"/>
  <conditionalFormatting sqref="A5:H20 A28:H40 A42">
    <cfRule type="expression" dxfId="3" priority="1">
      <formula>MOD(ROW(),2)=0</formula>
    </cfRule>
  </conditionalFormatting>
  <printOptions horizontalCentered="1"/>
  <pageMargins left="0.59055118110236227" right="0.59055118110236227" top="0.59055118110236227" bottom="0.59055118110236227" header="0.39370078740157483" footer="0.39370078740157483"/>
  <pageSetup paperSize="9" scale="98" firstPageNumber="55" orientation="portrait" useFirstPageNumber="1" verticalDpi="300" r:id="rId1"/>
  <headerFooter differentOddEven="1" scaleWithDoc="0" alignWithMargins="0">
    <oddHeader>&amp;R労働力</oddHeader>
    <oddFooter>&amp;C&amp;11&amp;A</oddFooter>
    <evenHeader>&amp;L労働力</evenHeader>
    <evenFooter>&amp;C&amp;11&amp;A</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L22"/>
  <sheetViews>
    <sheetView workbookViewId="0"/>
  </sheetViews>
  <sheetFormatPr defaultRowHeight="17.100000000000001" customHeight="1" x14ac:dyDescent="0.15"/>
  <cols>
    <col min="1" max="1" width="9.140625" style="26" customWidth="1"/>
    <col min="2" max="2" width="8.28515625" style="26" customWidth="1"/>
    <col min="3" max="3" width="12.7109375" style="26" customWidth="1"/>
    <col min="4" max="7" width="12" style="26" customWidth="1"/>
    <col min="8" max="9" width="13.7109375" style="26" customWidth="1"/>
    <col min="10" max="38" width="9.140625" style="26"/>
    <col min="39" max="16384" width="9.140625" style="84"/>
  </cols>
  <sheetData>
    <row r="1" spans="1:11" ht="15" customHeight="1" x14ac:dyDescent="0.15">
      <c r="A1" s="207" t="s">
        <v>224</v>
      </c>
      <c r="B1" s="207"/>
      <c r="C1" s="207"/>
      <c r="D1" s="207"/>
      <c r="E1" s="207"/>
      <c r="F1" s="207"/>
      <c r="G1" s="207"/>
      <c r="H1" s="207"/>
      <c r="I1" s="207"/>
    </row>
    <row r="2" spans="1:11" ht="158.25" customHeight="1" x14ac:dyDescent="0.15">
      <c r="A2" s="462" t="s">
        <v>292</v>
      </c>
      <c r="B2" s="462"/>
      <c r="C2" s="462"/>
      <c r="D2" s="462"/>
      <c r="E2" s="462"/>
      <c r="F2" s="462"/>
      <c r="G2" s="462"/>
      <c r="H2" s="462"/>
      <c r="I2" s="462"/>
    </row>
    <row r="3" spans="1:11" ht="15" customHeight="1" x14ac:dyDescent="0.15">
      <c r="A3" s="84"/>
      <c r="B3" s="84"/>
      <c r="C3" s="84"/>
      <c r="D3" s="84"/>
      <c r="E3" s="84"/>
      <c r="F3" s="84"/>
      <c r="G3" s="84"/>
      <c r="H3" s="84"/>
      <c r="I3" s="84"/>
      <c r="K3" s="36"/>
    </row>
    <row r="4" spans="1:11" ht="15" customHeight="1" thickBot="1" x14ac:dyDescent="0.2">
      <c r="A4" s="84" t="s">
        <v>230</v>
      </c>
      <c r="B4" s="84"/>
      <c r="C4" s="84"/>
      <c r="D4" s="84"/>
      <c r="E4" s="84"/>
      <c r="F4" s="84"/>
      <c r="G4" s="84"/>
      <c r="H4" s="84"/>
      <c r="I4" s="86" t="s">
        <v>0</v>
      </c>
    </row>
    <row r="5" spans="1:11" ht="30" customHeight="1" x14ac:dyDescent="0.15">
      <c r="A5" s="73" t="s">
        <v>63</v>
      </c>
      <c r="B5" s="74"/>
      <c r="C5" s="313" t="s">
        <v>1</v>
      </c>
      <c r="D5" s="336" t="s">
        <v>282</v>
      </c>
      <c r="E5" s="337"/>
      <c r="F5" s="338"/>
      <c r="G5" s="317" t="s">
        <v>295</v>
      </c>
      <c r="H5" s="313" t="s">
        <v>51</v>
      </c>
      <c r="I5" s="335" t="s">
        <v>293</v>
      </c>
    </row>
    <row r="6" spans="1:11" ht="20.100000000000001" customHeight="1" x14ac:dyDescent="0.15">
      <c r="A6" s="47"/>
      <c r="B6" s="340"/>
      <c r="C6" s="314"/>
      <c r="D6" s="33" t="s">
        <v>1</v>
      </c>
      <c r="E6" s="33" t="s">
        <v>2</v>
      </c>
      <c r="F6" s="33" t="s">
        <v>52</v>
      </c>
      <c r="G6" s="318"/>
      <c r="H6" s="318"/>
      <c r="I6" s="339"/>
    </row>
    <row r="7" spans="1:11" ht="20.100000000000001" customHeight="1" x14ac:dyDescent="0.15">
      <c r="A7" s="43"/>
      <c r="B7" s="44"/>
      <c r="C7" s="205" t="s">
        <v>53</v>
      </c>
      <c r="D7" s="205" t="s">
        <v>54</v>
      </c>
      <c r="E7" s="44"/>
      <c r="F7" s="28" t="s">
        <v>55</v>
      </c>
      <c r="G7" s="319"/>
      <c r="H7" s="28" t="s">
        <v>56</v>
      </c>
      <c r="I7" s="32" t="s">
        <v>57</v>
      </c>
    </row>
    <row r="8" spans="1:11" ht="20.100000000000001" customHeight="1" x14ac:dyDescent="0.15">
      <c r="A8" s="360" t="s">
        <v>296</v>
      </c>
      <c r="B8" s="348" t="s">
        <v>1</v>
      </c>
      <c r="C8" s="349">
        <v>78330</v>
      </c>
      <c r="D8" s="351">
        <v>48536</v>
      </c>
      <c r="E8" s="351">
        <v>44359</v>
      </c>
      <c r="F8" s="351">
        <v>4177</v>
      </c>
      <c r="G8" s="351">
        <v>29127</v>
      </c>
      <c r="H8" s="341">
        <v>61.963000000000001</v>
      </c>
      <c r="I8" s="343">
        <v>8.6059999999999999</v>
      </c>
    </row>
    <row r="9" spans="1:11" ht="20.100000000000001" customHeight="1" x14ac:dyDescent="0.15">
      <c r="A9" s="30"/>
      <c r="B9" s="345" t="s">
        <v>59</v>
      </c>
      <c r="C9" s="35">
        <v>37825</v>
      </c>
      <c r="D9" s="13">
        <v>28695</v>
      </c>
      <c r="E9" s="13">
        <v>26129</v>
      </c>
      <c r="F9" s="13">
        <v>2566</v>
      </c>
      <c r="G9" s="13">
        <v>8742</v>
      </c>
      <c r="H9" s="346">
        <v>75.863</v>
      </c>
      <c r="I9" s="347">
        <v>8.9420000000000002</v>
      </c>
    </row>
    <row r="10" spans="1:11" ht="20.100000000000001" customHeight="1" x14ac:dyDescent="0.15">
      <c r="A10" s="30"/>
      <c r="B10" s="348" t="s">
        <v>60</v>
      </c>
      <c r="C10" s="350">
        <v>40505</v>
      </c>
      <c r="D10" s="352">
        <v>19841</v>
      </c>
      <c r="E10" s="352">
        <v>18230</v>
      </c>
      <c r="F10" s="352">
        <v>1611</v>
      </c>
      <c r="G10" s="352">
        <v>20385</v>
      </c>
      <c r="H10" s="342">
        <v>48.984000000000002</v>
      </c>
      <c r="I10" s="344">
        <v>8.1199999999999992</v>
      </c>
    </row>
    <row r="11" spans="1:11" ht="20.100000000000001" customHeight="1" x14ac:dyDescent="0.15">
      <c r="A11" s="361" t="s">
        <v>219</v>
      </c>
      <c r="B11" s="345" t="s">
        <v>1</v>
      </c>
      <c r="C11" s="350"/>
      <c r="D11" s="13">
        <v>50913</v>
      </c>
      <c r="E11" s="13">
        <v>44780</v>
      </c>
      <c r="F11" s="13">
        <v>6133</v>
      </c>
      <c r="G11" s="13">
        <v>30388</v>
      </c>
      <c r="H11" s="346">
        <v>60.244</v>
      </c>
      <c r="I11" s="347">
        <v>12.045999999999999</v>
      </c>
    </row>
    <row r="12" spans="1:11" ht="20.100000000000001" customHeight="1" x14ac:dyDescent="0.15">
      <c r="A12" s="30"/>
      <c r="B12" s="348" t="s">
        <v>59</v>
      </c>
      <c r="C12" s="350">
        <v>40915</v>
      </c>
      <c r="D12" s="352">
        <v>29430</v>
      </c>
      <c r="E12" s="352">
        <v>25435</v>
      </c>
      <c r="F12" s="352">
        <v>3995</v>
      </c>
      <c r="G12" s="352">
        <v>9385</v>
      </c>
      <c r="H12" s="342">
        <v>71.930000000000007</v>
      </c>
      <c r="I12" s="344">
        <v>13.575000000000001</v>
      </c>
    </row>
    <row r="13" spans="1:11" ht="20.100000000000001" customHeight="1" x14ac:dyDescent="0.15">
      <c r="A13" s="30"/>
      <c r="B13" s="345" t="s">
        <v>60</v>
      </c>
      <c r="C13" s="35">
        <v>43597</v>
      </c>
      <c r="D13" s="13">
        <v>21483</v>
      </c>
      <c r="E13" s="13">
        <v>19345</v>
      </c>
      <c r="F13" s="13">
        <v>2138</v>
      </c>
      <c r="G13" s="13">
        <v>21003</v>
      </c>
      <c r="H13" s="346">
        <v>49.275999999999996</v>
      </c>
      <c r="I13" s="347">
        <v>9.952</v>
      </c>
    </row>
    <row r="14" spans="1:11" ht="20.100000000000001" customHeight="1" x14ac:dyDescent="0.15">
      <c r="A14" s="361" t="s">
        <v>299</v>
      </c>
      <c r="B14" s="354" t="s">
        <v>1</v>
      </c>
      <c r="C14" s="350">
        <v>88533</v>
      </c>
      <c r="D14" s="352">
        <v>52000</v>
      </c>
      <c r="E14" s="352">
        <v>46871</v>
      </c>
      <c r="F14" s="352">
        <v>5129</v>
      </c>
      <c r="G14" s="352">
        <v>29875</v>
      </c>
      <c r="H14" s="342">
        <v>63.5</v>
      </c>
      <c r="I14" s="344">
        <v>9.8629999999999995</v>
      </c>
    </row>
    <row r="15" spans="1:11" ht="20.100000000000001" customHeight="1" x14ac:dyDescent="0.15">
      <c r="A15" s="30"/>
      <c r="B15" s="353" t="s">
        <v>59</v>
      </c>
      <c r="C15" s="35">
        <v>42642</v>
      </c>
      <c r="D15" s="13">
        <v>29341</v>
      </c>
      <c r="E15" s="13">
        <v>25943</v>
      </c>
      <c r="F15" s="13">
        <v>3398</v>
      </c>
      <c r="G15" s="13">
        <v>10023</v>
      </c>
      <c r="H15" s="346">
        <v>74.5</v>
      </c>
      <c r="I15" s="347">
        <v>11.581</v>
      </c>
    </row>
    <row r="16" spans="1:11" ht="20.100000000000001" customHeight="1" x14ac:dyDescent="0.15">
      <c r="A16" s="30"/>
      <c r="B16" s="354" t="s">
        <v>60</v>
      </c>
      <c r="C16" s="350">
        <v>45891</v>
      </c>
      <c r="D16" s="352">
        <v>22659</v>
      </c>
      <c r="E16" s="352">
        <v>20928</v>
      </c>
      <c r="F16" s="352">
        <v>1731</v>
      </c>
      <c r="G16" s="352">
        <v>19852</v>
      </c>
      <c r="H16" s="342">
        <v>53.3</v>
      </c>
      <c r="I16" s="344">
        <v>7.6390000000000002</v>
      </c>
    </row>
    <row r="17" spans="1:38" s="101" customFormat="1" ht="20.100000000000001" customHeight="1" x14ac:dyDescent="0.15">
      <c r="A17" s="361" t="s">
        <v>300</v>
      </c>
      <c r="B17" s="353" t="s">
        <v>1</v>
      </c>
      <c r="C17" s="35">
        <v>92102</v>
      </c>
      <c r="D17" s="13">
        <v>48949</v>
      </c>
      <c r="E17" s="13">
        <v>46104</v>
      </c>
      <c r="F17" s="13">
        <v>2845</v>
      </c>
      <c r="G17" s="13">
        <v>29310</v>
      </c>
      <c r="H17" s="346">
        <v>62.5</v>
      </c>
      <c r="I17" s="347">
        <v>5.8119999999999994</v>
      </c>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row>
    <row r="18" spans="1:38" s="101" customFormat="1" ht="20.100000000000001" customHeight="1" x14ac:dyDescent="0.15">
      <c r="A18" s="30"/>
      <c r="B18" s="354" t="s">
        <v>59</v>
      </c>
      <c r="C18" s="350">
        <v>44202</v>
      </c>
      <c r="D18" s="352">
        <v>26669</v>
      </c>
      <c r="E18" s="352">
        <v>24843</v>
      </c>
      <c r="F18" s="352">
        <v>1826</v>
      </c>
      <c r="G18" s="352">
        <v>10720</v>
      </c>
      <c r="H18" s="342">
        <v>71.3</v>
      </c>
      <c r="I18" s="344">
        <v>6.8470000000000004</v>
      </c>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row>
    <row r="19" spans="1:38" s="101" customFormat="1" ht="20.100000000000001" customHeight="1" thickBot="1" x14ac:dyDescent="0.2">
      <c r="A19" s="355"/>
      <c r="B19" s="356" t="s">
        <v>60</v>
      </c>
      <c r="C19" s="357">
        <v>47900</v>
      </c>
      <c r="D19" s="58">
        <v>22280</v>
      </c>
      <c r="E19" s="58">
        <v>21261</v>
      </c>
      <c r="F19" s="58">
        <v>1019</v>
      </c>
      <c r="G19" s="58">
        <v>18590</v>
      </c>
      <c r="H19" s="358">
        <v>54.5</v>
      </c>
      <c r="I19" s="359">
        <v>4.5739999999999998</v>
      </c>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row>
    <row r="20" spans="1:38" ht="15" customHeight="1" x14ac:dyDescent="0.15">
      <c r="A20" s="84" t="s">
        <v>265</v>
      </c>
      <c r="B20" s="84"/>
      <c r="C20" s="84"/>
      <c r="D20" s="84"/>
      <c r="E20" s="84"/>
      <c r="F20" s="84"/>
      <c r="G20" s="84"/>
      <c r="I20" s="72" t="s">
        <v>209</v>
      </c>
    </row>
    <row r="21" spans="1:38" ht="17.100000000000001" customHeight="1" x14ac:dyDescent="0.15">
      <c r="A21" s="84" t="s">
        <v>301</v>
      </c>
      <c r="B21" s="80"/>
      <c r="C21" s="80"/>
      <c r="D21" s="80"/>
      <c r="E21" s="80"/>
      <c r="F21" s="80"/>
      <c r="G21" s="80"/>
    </row>
    <row r="22" spans="1:38" ht="17.100000000000001" customHeight="1" x14ac:dyDescent="0.15">
      <c r="A22" s="80" t="s">
        <v>294</v>
      </c>
    </row>
  </sheetData>
  <sheetProtection sheet="1" objects="1" scenarios="1"/>
  <mergeCells count="1">
    <mergeCell ref="A2:I2"/>
  </mergeCells>
  <phoneticPr fontId="7"/>
  <printOptions horizontalCentered="1"/>
  <pageMargins left="0.59055118110236227" right="0.59055118110236227" top="0.59055118110236227" bottom="0.59055118110236227" header="0.39370078740157483" footer="0.39370078740157483"/>
  <pageSetup paperSize="9" scale="98" firstPageNumber="55" orientation="portrait" useFirstPageNumber="1" verticalDpi="300" r:id="rId1"/>
  <headerFooter differentOddEven="1" scaleWithDoc="0" alignWithMargins="0">
    <oddHeader>&amp;R労働力</oddHeader>
    <oddFooter>&amp;C&amp;11&amp;A</oddFooter>
    <evenHeader>&amp;L労働力</evenHeader>
    <evenFooter>&amp;C&amp;11&amp;A</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O44"/>
  <sheetViews>
    <sheetView workbookViewId="0"/>
  </sheetViews>
  <sheetFormatPr defaultRowHeight="15" customHeight="1" x14ac:dyDescent="0.15"/>
  <cols>
    <col min="1" max="13" width="10.28515625" style="26" customWidth="1"/>
    <col min="14" max="16384" width="9.140625" style="26"/>
  </cols>
  <sheetData>
    <row r="1" spans="1:12" s="75" customFormat="1" ht="15" customHeight="1" x14ac:dyDescent="0.15">
      <c r="A1" s="207" t="s">
        <v>61</v>
      </c>
      <c r="B1" s="207"/>
      <c r="C1" s="207"/>
      <c r="D1" s="207"/>
      <c r="E1" s="207"/>
      <c r="F1" s="207"/>
      <c r="G1" s="207"/>
      <c r="H1" s="207"/>
      <c r="I1" s="207"/>
      <c r="J1" s="207"/>
      <c r="K1" s="207"/>
      <c r="L1" s="207"/>
    </row>
    <row r="2" spans="1:12" s="75" customFormat="1" ht="45.75" customHeight="1" x14ac:dyDescent="0.15">
      <c r="A2" s="462" t="s">
        <v>302</v>
      </c>
      <c r="B2" s="462"/>
      <c r="C2" s="462"/>
      <c r="D2" s="462"/>
      <c r="E2" s="462"/>
      <c r="F2" s="462"/>
      <c r="G2" s="462"/>
      <c r="H2" s="462"/>
      <c r="I2" s="462"/>
      <c r="J2" s="462"/>
      <c r="K2" s="462"/>
      <c r="L2" s="462"/>
    </row>
    <row r="3" spans="1:12" ht="15" customHeight="1" x14ac:dyDescent="0.15">
      <c r="A3" s="84"/>
      <c r="B3" s="84"/>
      <c r="C3" s="84"/>
      <c r="D3" s="84"/>
      <c r="E3" s="84"/>
      <c r="F3" s="84"/>
      <c r="G3" s="84"/>
      <c r="H3" s="84"/>
      <c r="I3" s="84"/>
      <c r="J3" s="84"/>
      <c r="K3" s="84"/>
    </row>
    <row r="4" spans="1:12" ht="15" customHeight="1" thickBot="1" x14ac:dyDescent="0.2">
      <c r="A4" s="84" t="s">
        <v>62</v>
      </c>
      <c r="B4" s="84"/>
      <c r="C4" s="84"/>
      <c r="D4" s="84"/>
      <c r="E4" s="84"/>
      <c r="F4" s="84"/>
      <c r="G4" s="86" t="s">
        <v>11</v>
      </c>
      <c r="H4" s="84"/>
      <c r="I4" s="84"/>
      <c r="J4" s="84"/>
      <c r="K4" s="84"/>
    </row>
    <row r="5" spans="1:12" ht="15" customHeight="1" x14ac:dyDescent="0.15">
      <c r="A5" s="371" t="s">
        <v>63</v>
      </c>
      <c r="B5" s="324"/>
      <c r="C5" s="372" t="s">
        <v>1</v>
      </c>
      <c r="D5" s="372" t="s">
        <v>64</v>
      </c>
      <c r="E5" s="372" t="s">
        <v>65</v>
      </c>
      <c r="F5" s="372" t="s">
        <v>66</v>
      </c>
      <c r="G5" s="373" t="s">
        <v>67</v>
      </c>
    </row>
    <row r="6" spans="1:12" ht="15" customHeight="1" x14ac:dyDescent="0.15">
      <c r="A6" s="125" t="s">
        <v>297</v>
      </c>
      <c r="B6" s="345" t="s">
        <v>1</v>
      </c>
      <c r="C6" s="365">
        <v>44780</v>
      </c>
      <c r="D6" s="374">
        <v>37413</v>
      </c>
      <c r="E6" s="374">
        <v>1607</v>
      </c>
      <c r="F6" s="374">
        <v>4632</v>
      </c>
      <c r="G6" s="364">
        <v>1095</v>
      </c>
    </row>
    <row r="7" spans="1:12" ht="15" customHeight="1" x14ac:dyDescent="0.15">
      <c r="A7" s="126"/>
      <c r="B7" s="345" t="s">
        <v>59</v>
      </c>
      <c r="C7" s="365">
        <v>25435</v>
      </c>
      <c r="D7" s="374">
        <v>20286</v>
      </c>
      <c r="E7" s="374">
        <v>1337</v>
      </c>
      <c r="F7" s="374">
        <v>3557</v>
      </c>
      <c r="G7" s="364">
        <v>254</v>
      </c>
    </row>
    <row r="8" spans="1:12" ht="15" customHeight="1" x14ac:dyDescent="0.15">
      <c r="A8" s="126"/>
      <c r="B8" s="345" t="s">
        <v>60</v>
      </c>
      <c r="C8" s="365">
        <v>19345</v>
      </c>
      <c r="D8" s="374">
        <v>17127</v>
      </c>
      <c r="E8" s="374">
        <v>270</v>
      </c>
      <c r="F8" s="374">
        <v>1075</v>
      </c>
      <c r="G8" s="364">
        <v>841</v>
      </c>
    </row>
    <row r="9" spans="1:12" ht="15" customHeight="1" x14ac:dyDescent="0.15">
      <c r="A9" s="125" t="s">
        <v>298</v>
      </c>
      <c r="B9" s="345" t="s">
        <v>1</v>
      </c>
      <c r="C9" s="365">
        <v>46871</v>
      </c>
      <c r="D9" s="374">
        <v>37025</v>
      </c>
      <c r="E9" s="374">
        <v>1799</v>
      </c>
      <c r="F9" s="375">
        <v>3905</v>
      </c>
      <c r="G9" s="366">
        <v>883</v>
      </c>
    </row>
    <row r="10" spans="1:12" ht="15" customHeight="1" x14ac:dyDescent="0.15">
      <c r="A10" s="126"/>
      <c r="B10" s="345" t="s">
        <v>59</v>
      </c>
      <c r="C10" s="365">
        <v>25943</v>
      </c>
      <c r="D10" s="374">
        <v>19436</v>
      </c>
      <c r="E10" s="374">
        <v>1475</v>
      </c>
      <c r="F10" s="375">
        <v>2916</v>
      </c>
      <c r="G10" s="364">
        <v>220</v>
      </c>
    </row>
    <row r="11" spans="1:12" ht="15" customHeight="1" x14ac:dyDescent="0.15">
      <c r="A11" s="126"/>
      <c r="B11" s="345" t="s">
        <v>60</v>
      </c>
      <c r="C11" s="365">
        <v>20928</v>
      </c>
      <c r="D11" s="374">
        <v>17589</v>
      </c>
      <c r="E11" s="374">
        <v>324</v>
      </c>
      <c r="F11" s="375">
        <v>989</v>
      </c>
      <c r="G11" s="366">
        <v>663</v>
      </c>
    </row>
    <row r="12" spans="1:12" ht="15" customHeight="1" x14ac:dyDescent="0.15">
      <c r="A12" s="127" t="s">
        <v>300</v>
      </c>
      <c r="B12" s="353" t="s">
        <v>1</v>
      </c>
      <c r="C12" s="365">
        <v>46104</v>
      </c>
      <c r="D12" s="375">
        <v>36116</v>
      </c>
      <c r="E12" s="376">
        <v>1604</v>
      </c>
      <c r="F12" s="375">
        <v>3584</v>
      </c>
      <c r="G12" s="364">
        <v>736</v>
      </c>
    </row>
    <row r="13" spans="1:12" ht="15" customHeight="1" x14ac:dyDescent="0.15">
      <c r="A13" s="126"/>
      <c r="B13" s="353" t="s">
        <v>59</v>
      </c>
      <c r="C13" s="365">
        <v>24843</v>
      </c>
      <c r="D13" s="375">
        <v>18424</v>
      </c>
      <c r="E13" s="376">
        <v>1278</v>
      </c>
      <c r="F13" s="375">
        <v>2614</v>
      </c>
      <c r="G13" s="364">
        <v>202</v>
      </c>
    </row>
    <row r="14" spans="1:12" ht="15" customHeight="1" thickBot="1" x14ac:dyDescent="0.2">
      <c r="A14" s="128"/>
      <c r="B14" s="356" t="s">
        <v>60</v>
      </c>
      <c r="C14" s="369">
        <v>21261</v>
      </c>
      <c r="D14" s="367">
        <v>17692</v>
      </c>
      <c r="E14" s="370">
        <v>326</v>
      </c>
      <c r="F14" s="367">
        <v>970</v>
      </c>
      <c r="G14" s="368">
        <v>534</v>
      </c>
    </row>
    <row r="15" spans="1:12" ht="15" customHeight="1" x14ac:dyDescent="0.15">
      <c r="A15" s="84" t="s">
        <v>267</v>
      </c>
      <c r="B15" s="84"/>
      <c r="C15" s="84"/>
      <c r="D15" s="84"/>
      <c r="E15" s="84"/>
      <c r="F15" s="84"/>
      <c r="G15" s="86" t="s">
        <v>209</v>
      </c>
      <c r="H15" s="84"/>
      <c r="I15" s="84"/>
      <c r="J15" s="84"/>
      <c r="K15" s="84"/>
    </row>
    <row r="16" spans="1:12" ht="15" customHeight="1" x14ac:dyDescent="0.15">
      <c r="A16" s="194" t="s">
        <v>305</v>
      </c>
      <c r="B16" s="194"/>
      <c r="C16" s="194"/>
      <c r="D16" s="194"/>
      <c r="E16" s="194"/>
      <c r="F16" s="194"/>
      <c r="G16" s="214"/>
      <c r="H16" s="194"/>
      <c r="I16" s="194"/>
      <c r="J16" s="194"/>
      <c r="K16" s="194"/>
    </row>
    <row r="17" spans="1:15" ht="15" customHeight="1" x14ac:dyDescent="0.15">
      <c r="A17" s="84"/>
      <c r="B17" s="84"/>
      <c r="C17" s="84"/>
      <c r="D17" s="84"/>
      <c r="E17" s="84"/>
      <c r="F17" s="84"/>
      <c r="G17" s="84"/>
      <c r="H17" s="84"/>
      <c r="I17" s="84"/>
      <c r="J17" s="84"/>
      <c r="K17" s="84"/>
    </row>
    <row r="18" spans="1:15" ht="15" customHeight="1" thickBot="1" x14ac:dyDescent="0.2">
      <c r="A18" s="84" t="s">
        <v>231</v>
      </c>
      <c r="B18" s="84"/>
      <c r="C18" s="84"/>
      <c r="D18" s="84"/>
      <c r="E18" s="84"/>
      <c r="F18" s="84"/>
      <c r="G18" s="84"/>
      <c r="H18" s="84"/>
      <c r="I18" s="84"/>
      <c r="J18" s="84"/>
      <c r="K18" s="84"/>
      <c r="L18" s="86" t="s">
        <v>0</v>
      </c>
    </row>
    <row r="19" spans="1:15" ht="15" customHeight="1" x14ac:dyDescent="0.15">
      <c r="A19" s="45" t="s">
        <v>308</v>
      </c>
      <c r="B19" s="46"/>
      <c r="C19" s="46"/>
      <c r="D19" s="377" t="s">
        <v>221</v>
      </c>
      <c r="E19" s="378"/>
      <c r="F19" s="380"/>
      <c r="G19" s="377" t="s">
        <v>222</v>
      </c>
      <c r="H19" s="378"/>
      <c r="I19" s="380"/>
      <c r="J19" s="377" t="s">
        <v>220</v>
      </c>
      <c r="K19" s="378"/>
      <c r="L19" s="379"/>
    </row>
    <row r="20" spans="1:15" ht="15" customHeight="1" x14ac:dyDescent="0.15">
      <c r="A20" s="47"/>
      <c r="B20" s="207"/>
      <c r="C20" s="340"/>
      <c r="D20" s="381" t="s">
        <v>1</v>
      </c>
      <c r="E20" s="381" t="s">
        <v>307</v>
      </c>
      <c r="F20" s="382" t="s">
        <v>306</v>
      </c>
      <c r="G20" s="381" t="s">
        <v>1</v>
      </c>
      <c r="H20" s="381" t="s">
        <v>307</v>
      </c>
      <c r="I20" s="382" t="s">
        <v>306</v>
      </c>
      <c r="J20" s="381" t="s">
        <v>1</v>
      </c>
      <c r="K20" s="381" t="s">
        <v>307</v>
      </c>
      <c r="L20" s="382" t="s">
        <v>306</v>
      </c>
    </row>
    <row r="21" spans="1:15" s="36" customFormat="1" ht="15" customHeight="1" x14ac:dyDescent="0.15">
      <c r="A21" s="467" t="s">
        <v>1</v>
      </c>
      <c r="B21" s="468"/>
      <c r="C21" s="469"/>
      <c r="D21" s="129">
        <v>44780</v>
      </c>
      <c r="E21" s="130">
        <v>25435</v>
      </c>
      <c r="F21" s="131">
        <v>0</v>
      </c>
      <c r="G21" s="130">
        <v>46871</v>
      </c>
      <c r="H21" s="130">
        <v>25943</v>
      </c>
      <c r="I21" s="131">
        <v>0</v>
      </c>
      <c r="J21" s="130">
        <v>46104</v>
      </c>
      <c r="K21" s="130">
        <v>24843</v>
      </c>
      <c r="L21" s="132">
        <v>0</v>
      </c>
      <c r="N21" s="10"/>
      <c r="O21" s="10"/>
    </row>
    <row r="22" spans="1:15" ht="15" customHeight="1" x14ac:dyDescent="0.15">
      <c r="A22" s="47" t="s">
        <v>69</v>
      </c>
      <c r="B22" s="207"/>
      <c r="C22" s="340"/>
      <c r="D22" s="133">
        <v>205</v>
      </c>
      <c r="E22" s="134">
        <v>176</v>
      </c>
      <c r="F22" s="137">
        <v>0.46</v>
      </c>
      <c r="G22" s="134">
        <v>212</v>
      </c>
      <c r="H22" s="134">
        <v>174</v>
      </c>
      <c r="I22" s="137">
        <v>0.45230526338247529</v>
      </c>
      <c r="J22" s="134">
        <v>190</v>
      </c>
      <c r="K22" s="134">
        <v>151</v>
      </c>
      <c r="L22" s="138">
        <v>0.42</v>
      </c>
      <c r="N22" s="10"/>
      <c r="O22" s="49"/>
    </row>
    <row r="23" spans="1:15" ht="15" customHeight="1" x14ac:dyDescent="0.15">
      <c r="A23" s="103"/>
      <c r="B23" s="463" t="s">
        <v>195</v>
      </c>
      <c r="C23" s="464"/>
      <c r="D23" s="134">
        <v>143</v>
      </c>
      <c r="E23" s="134">
        <v>115</v>
      </c>
      <c r="F23" s="135">
        <v>0.32</v>
      </c>
      <c r="G23" s="134">
        <v>160</v>
      </c>
      <c r="H23" s="134">
        <v>126</v>
      </c>
      <c r="I23" s="135">
        <v>0.34136246293017003</v>
      </c>
      <c r="J23" s="134">
        <v>136</v>
      </c>
      <c r="K23" s="134">
        <v>104</v>
      </c>
      <c r="L23" s="136">
        <v>0.29498525073746312</v>
      </c>
      <c r="N23" s="10"/>
      <c r="O23" s="49"/>
    </row>
    <row r="24" spans="1:15" ht="15" customHeight="1" x14ac:dyDescent="0.15">
      <c r="A24" s="103"/>
      <c r="B24" s="463" t="s">
        <v>196</v>
      </c>
      <c r="C24" s="464"/>
      <c r="D24" s="139">
        <v>5</v>
      </c>
      <c r="E24" s="139">
        <v>4</v>
      </c>
      <c r="F24" s="140">
        <v>1.1165698972755694E-2</v>
      </c>
      <c r="G24" s="139">
        <v>2</v>
      </c>
      <c r="H24" s="139">
        <v>1</v>
      </c>
      <c r="I24" s="140">
        <v>4.2670307866271261E-3</v>
      </c>
      <c r="J24" s="139">
        <v>3</v>
      </c>
      <c r="K24" s="139">
        <v>3</v>
      </c>
      <c r="L24" s="136">
        <v>6.5070275897969806E-3</v>
      </c>
      <c r="N24" s="10"/>
      <c r="O24" s="49"/>
    </row>
    <row r="25" spans="1:15" ht="15" customHeight="1" x14ac:dyDescent="0.15">
      <c r="A25" s="103"/>
      <c r="B25" s="463" t="s">
        <v>182</v>
      </c>
      <c r="C25" s="464"/>
      <c r="D25" s="134">
        <v>57</v>
      </c>
      <c r="E25" s="134">
        <v>57</v>
      </c>
      <c r="F25" s="135">
        <v>0.13</v>
      </c>
      <c r="G25" s="134">
        <v>50</v>
      </c>
      <c r="H25" s="134">
        <v>47</v>
      </c>
      <c r="I25" s="135">
        <v>0.10667576966567813</v>
      </c>
      <c r="J25" s="134">
        <v>51</v>
      </c>
      <c r="K25" s="134">
        <v>44</v>
      </c>
      <c r="L25" s="136">
        <v>0.11061946902654868</v>
      </c>
      <c r="N25" s="11"/>
      <c r="O25" s="49"/>
    </row>
    <row r="26" spans="1:15" ht="15" customHeight="1" x14ac:dyDescent="0.15">
      <c r="A26" s="47" t="s">
        <v>70</v>
      </c>
      <c r="B26" s="207"/>
      <c r="C26" s="340"/>
      <c r="D26" s="134">
        <v>7250</v>
      </c>
      <c r="E26" s="134">
        <v>5638</v>
      </c>
      <c r="F26" s="135">
        <v>16.200000000000003</v>
      </c>
      <c r="G26" s="134">
        <v>6321</v>
      </c>
      <c r="H26" s="134">
        <v>4826</v>
      </c>
      <c r="I26" s="137">
        <v>13.485950801135029</v>
      </c>
      <c r="J26" s="134">
        <v>6059</v>
      </c>
      <c r="K26" s="134">
        <v>4508</v>
      </c>
      <c r="L26" s="138">
        <v>13.142026722193304</v>
      </c>
      <c r="N26" s="10"/>
      <c r="O26" s="49"/>
    </row>
    <row r="27" spans="1:15" ht="15" customHeight="1" x14ac:dyDescent="0.15">
      <c r="A27" s="103"/>
      <c r="B27" s="463" t="s">
        <v>197</v>
      </c>
      <c r="C27" s="464"/>
      <c r="D27" s="134">
        <v>10</v>
      </c>
      <c r="E27" s="134">
        <v>8</v>
      </c>
      <c r="F27" s="141">
        <v>0.03</v>
      </c>
      <c r="G27" s="134">
        <v>18</v>
      </c>
      <c r="H27" s="134">
        <v>14</v>
      </c>
      <c r="I27" s="135">
        <v>3.8403277079644131E-2</v>
      </c>
      <c r="J27" s="134">
        <v>9</v>
      </c>
      <c r="K27" s="134">
        <v>7</v>
      </c>
      <c r="L27" s="136">
        <v>1.9521082769390942E-2</v>
      </c>
      <c r="N27" s="12"/>
      <c r="O27" s="49"/>
    </row>
    <row r="28" spans="1:15" ht="15" customHeight="1" x14ac:dyDescent="0.15">
      <c r="A28" s="103"/>
      <c r="B28" s="463" t="s">
        <v>198</v>
      </c>
      <c r="C28" s="464"/>
      <c r="D28" s="134">
        <v>4793</v>
      </c>
      <c r="E28" s="134">
        <v>4180</v>
      </c>
      <c r="F28" s="135">
        <v>10.709999999999999</v>
      </c>
      <c r="G28" s="134">
        <v>4124</v>
      </c>
      <c r="H28" s="134">
        <v>3549</v>
      </c>
      <c r="I28" s="135">
        <v>8.7986174820251328</v>
      </c>
      <c r="J28" s="134">
        <v>3820</v>
      </c>
      <c r="K28" s="134">
        <v>3240</v>
      </c>
      <c r="L28" s="136">
        <v>8.2856151310081554</v>
      </c>
      <c r="N28" s="10"/>
      <c r="O28" s="49"/>
    </row>
    <row r="29" spans="1:15" ht="15" customHeight="1" x14ac:dyDescent="0.15">
      <c r="A29" s="103"/>
      <c r="B29" s="463" t="s">
        <v>199</v>
      </c>
      <c r="C29" s="464"/>
      <c r="D29" s="134">
        <v>2447</v>
      </c>
      <c r="E29" s="134">
        <v>1450</v>
      </c>
      <c r="F29" s="135">
        <v>5.47</v>
      </c>
      <c r="G29" s="134">
        <v>2179</v>
      </c>
      <c r="H29" s="134">
        <v>1263</v>
      </c>
      <c r="I29" s="135">
        <v>4.6489300420302531</v>
      </c>
      <c r="J29" s="134">
        <v>2230</v>
      </c>
      <c r="K29" s="134">
        <v>1261</v>
      </c>
      <c r="L29" s="136">
        <v>4.8368905084157561</v>
      </c>
      <c r="N29" s="10"/>
      <c r="O29" s="49"/>
    </row>
    <row r="30" spans="1:15" ht="15" customHeight="1" x14ac:dyDescent="0.15">
      <c r="A30" s="47" t="s">
        <v>71</v>
      </c>
      <c r="B30" s="207"/>
      <c r="C30" s="340"/>
      <c r="D30" s="134">
        <v>36898</v>
      </c>
      <c r="E30" s="134">
        <v>19356</v>
      </c>
      <c r="F30" s="135">
        <v>82.4</v>
      </c>
      <c r="G30" s="134">
        <v>35687</v>
      </c>
      <c r="H30" s="134">
        <v>18266</v>
      </c>
      <c r="I30" s="137">
        <v>76.138763841181117</v>
      </c>
      <c r="J30" s="134">
        <v>34896</v>
      </c>
      <c r="K30" s="134">
        <v>17432</v>
      </c>
      <c r="L30" s="138">
        <v>75.689744924518479</v>
      </c>
      <c r="N30" s="10"/>
      <c r="O30" s="49"/>
    </row>
    <row r="31" spans="1:15" ht="15" customHeight="1" x14ac:dyDescent="0.15">
      <c r="A31" s="31"/>
      <c r="B31" s="465" t="s">
        <v>183</v>
      </c>
      <c r="C31" s="466"/>
      <c r="D31" s="134">
        <v>359</v>
      </c>
      <c r="E31" s="134">
        <v>279</v>
      </c>
      <c r="F31" s="135">
        <v>0.81</v>
      </c>
      <c r="G31" s="134">
        <v>365</v>
      </c>
      <c r="H31" s="134">
        <v>288</v>
      </c>
      <c r="I31" s="135">
        <v>0.77873311855945038</v>
      </c>
      <c r="J31" s="134">
        <v>328</v>
      </c>
      <c r="K31" s="134">
        <v>262</v>
      </c>
      <c r="L31" s="136">
        <v>0.71143501648446983</v>
      </c>
      <c r="N31" s="10"/>
      <c r="O31" s="49"/>
    </row>
    <row r="32" spans="1:15" ht="15" customHeight="1" x14ac:dyDescent="0.15">
      <c r="A32" s="103"/>
      <c r="B32" s="463" t="s">
        <v>160</v>
      </c>
      <c r="C32" s="464"/>
      <c r="D32" s="134">
        <v>4100</v>
      </c>
      <c r="E32" s="134">
        <v>3138</v>
      </c>
      <c r="F32" s="135">
        <v>9.16</v>
      </c>
      <c r="G32" s="134">
        <v>3896</v>
      </c>
      <c r="H32" s="134">
        <v>3022</v>
      </c>
      <c r="I32" s="135">
        <v>8.3121759723496407</v>
      </c>
      <c r="J32" s="134">
        <v>3714</v>
      </c>
      <c r="K32" s="134">
        <v>2831</v>
      </c>
      <c r="L32" s="136">
        <v>8.0557001561686619</v>
      </c>
      <c r="N32" s="10"/>
      <c r="O32" s="49"/>
    </row>
    <row r="33" spans="1:15" ht="15" customHeight="1" x14ac:dyDescent="0.15">
      <c r="A33" s="103"/>
      <c r="B33" s="463" t="s">
        <v>161</v>
      </c>
      <c r="C33" s="464"/>
      <c r="D33" s="134">
        <v>9409</v>
      </c>
      <c r="E33" s="134">
        <v>4725</v>
      </c>
      <c r="F33" s="135">
        <v>21.020000000000003</v>
      </c>
      <c r="G33" s="134">
        <v>8216</v>
      </c>
      <c r="H33" s="134">
        <v>4164</v>
      </c>
      <c r="I33" s="135">
        <v>17.528962471464233</v>
      </c>
      <c r="J33" s="134">
        <v>7334</v>
      </c>
      <c r="K33" s="134">
        <v>3660</v>
      </c>
      <c r="L33" s="136">
        <v>15.907513447857019</v>
      </c>
      <c r="N33" s="10"/>
      <c r="O33" s="49"/>
    </row>
    <row r="34" spans="1:15" ht="15" customHeight="1" x14ac:dyDescent="0.15">
      <c r="A34" s="31"/>
      <c r="B34" s="465" t="s">
        <v>162</v>
      </c>
      <c r="C34" s="466"/>
      <c r="D34" s="134">
        <v>3045</v>
      </c>
      <c r="E34" s="134">
        <v>1222</v>
      </c>
      <c r="F34" s="135">
        <v>6.8</v>
      </c>
      <c r="G34" s="134">
        <v>3169</v>
      </c>
      <c r="H34" s="134">
        <v>1268</v>
      </c>
      <c r="I34" s="135">
        <v>6.76111028141068</v>
      </c>
      <c r="J34" s="134">
        <v>2816</v>
      </c>
      <c r="K34" s="134">
        <v>1190</v>
      </c>
      <c r="L34" s="136">
        <v>6.1079298976227658</v>
      </c>
    </row>
    <row r="35" spans="1:15" ht="15" customHeight="1" x14ac:dyDescent="0.15">
      <c r="A35" s="103"/>
      <c r="B35" s="463" t="s">
        <v>200</v>
      </c>
      <c r="C35" s="464"/>
      <c r="D35" s="134">
        <v>1308</v>
      </c>
      <c r="E35" s="134">
        <v>623</v>
      </c>
      <c r="F35" s="135">
        <v>2.9299999999999997</v>
      </c>
      <c r="G35" s="134">
        <v>1265</v>
      </c>
      <c r="H35" s="134">
        <v>580</v>
      </c>
      <c r="I35" s="135">
        <v>2.6988969725416569</v>
      </c>
      <c r="J35" s="134">
        <v>1186</v>
      </c>
      <c r="K35" s="134">
        <v>506</v>
      </c>
      <c r="L35" s="136">
        <v>2.5724449071664064</v>
      </c>
    </row>
    <row r="36" spans="1:15" ht="15" customHeight="1" x14ac:dyDescent="0.15">
      <c r="A36" s="103"/>
      <c r="B36" s="463" t="s">
        <v>201</v>
      </c>
      <c r="C36" s="464"/>
      <c r="D36" s="134">
        <v>696</v>
      </c>
      <c r="E36" s="134">
        <v>455</v>
      </c>
      <c r="F36" s="135">
        <v>1.56</v>
      </c>
      <c r="G36" s="134">
        <v>1080</v>
      </c>
      <c r="H36" s="134">
        <v>726</v>
      </c>
      <c r="I36" s="135">
        <v>2.3041966247786481</v>
      </c>
      <c r="J36" s="134">
        <v>1101</v>
      </c>
      <c r="K36" s="134">
        <v>738</v>
      </c>
      <c r="L36" s="136">
        <v>2.3880791254554921</v>
      </c>
    </row>
    <row r="37" spans="1:15" ht="15" customHeight="1" x14ac:dyDescent="0.15">
      <c r="A37" s="103"/>
      <c r="B37" s="463" t="s">
        <v>164</v>
      </c>
      <c r="C37" s="464"/>
      <c r="D37" s="134">
        <v>2657</v>
      </c>
      <c r="E37" s="134">
        <v>1149</v>
      </c>
      <c r="F37" s="135">
        <v>5.9399999999999995</v>
      </c>
      <c r="G37" s="134">
        <v>2467</v>
      </c>
      <c r="H37" s="134">
        <v>1064</v>
      </c>
      <c r="I37" s="135">
        <v>5.2633824753045593</v>
      </c>
      <c r="J37" s="134">
        <v>2446</v>
      </c>
      <c r="K37" s="134">
        <v>1036</v>
      </c>
      <c r="L37" s="136">
        <v>5.3053964948811387</v>
      </c>
    </row>
    <row r="38" spans="1:15" ht="15" customHeight="1" x14ac:dyDescent="0.15">
      <c r="A38" s="103"/>
      <c r="B38" s="463" t="s">
        <v>163</v>
      </c>
      <c r="C38" s="464"/>
      <c r="D38" s="134">
        <v>4885</v>
      </c>
      <c r="E38" s="134">
        <v>1287</v>
      </c>
      <c r="F38" s="135">
        <v>10.91</v>
      </c>
      <c r="G38" s="134">
        <v>5658</v>
      </c>
      <c r="H38" s="134">
        <v>1539</v>
      </c>
      <c r="I38" s="135">
        <v>12.071430095368138</v>
      </c>
      <c r="J38" s="134">
        <v>6220</v>
      </c>
      <c r="K38" s="134">
        <v>1705</v>
      </c>
      <c r="L38" s="136">
        <v>13.49123720284574</v>
      </c>
    </row>
    <row r="39" spans="1:15" ht="15" customHeight="1" x14ac:dyDescent="0.15">
      <c r="A39" s="103"/>
      <c r="B39" s="463" t="s">
        <v>184</v>
      </c>
      <c r="C39" s="464"/>
      <c r="D39" s="134">
        <v>8032</v>
      </c>
      <c r="E39" s="134">
        <v>4800</v>
      </c>
      <c r="F39" s="135">
        <v>17.940000000000001</v>
      </c>
      <c r="G39" s="134">
        <v>7390</v>
      </c>
      <c r="H39" s="134">
        <v>4139</v>
      </c>
      <c r="I39" s="135">
        <v>15.766678756587229</v>
      </c>
      <c r="J39" s="134">
        <v>7698</v>
      </c>
      <c r="K39" s="134">
        <v>4141</v>
      </c>
      <c r="L39" s="136">
        <v>16.697032795419055</v>
      </c>
    </row>
    <row r="40" spans="1:15" ht="15" customHeight="1" x14ac:dyDescent="0.15">
      <c r="A40" s="103"/>
      <c r="B40" s="463" t="s">
        <v>303</v>
      </c>
      <c r="C40" s="464"/>
      <c r="D40" s="134">
        <v>2407</v>
      </c>
      <c r="E40" s="134">
        <v>1678</v>
      </c>
      <c r="F40" s="135">
        <v>5.38</v>
      </c>
      <c r="G40" s="134">
        <v>2181</v>
      </c>
      <c r="H40" s="134">
        <v>1476</v>
      </c>
      <c r="I40" s="135">
        <v>4.6531970728168801</v>
      </c>
      <c r="J40" s="134">
        <v>2053</v>
      </c>
      <c r="K40" s="134">
        <v>1363</v>
      </c>
      <c r="L40" s="136">
        <v>4.4529758806177338</v>
      </c>
    </row>
    <row r="41" spans="1:15" ht="15" customHeight="1" thickBot="1" x14ac:dyDescent="0.2">
      <c r="A41" s="385" t="s">
        <v>73</v>
      </c>
      <c r="B41" s="383"/>
      <c r="C41" s="384"/>
      <c r="D41" s="142">
        <v>427</v>
      </c>
      <c r="E41" s="142">
        <v>265</v>
      </c>
      <c r="F41" s="143">
        <v>0.96</v>
      </c>
      <c r="G41" s="142">
        <v>4651</v>
      </c>
      <c r="H41" s="142">
        <v>2677</v>
      </c>
      <c r="I41" s="144">
        <v>9.93</v>
      </c>
      <c r="J41" s="142">
        <v>4959</v>
      </c>
      <c r="K41" s="142">
        <v>2752</v>
      </c>
      <c r="L41" s="145">
        <v>10.756116605934409</v>
      </c>
    </row>
    <row r="42" spans="1:15" ht="15" customHeight="1" x14ac:dyDescent="0.15">
      <c r="A42" s="26" t="s">
        <v>309</v>
      </c>
      <c r="B42" s="101"/>
      <c r="C42" s="101"/>
      <c r="D42" s="101"/>
      <c r="E42" s="101"/>
      <c r="F42" s="101"/>
      <c r="G42" s="101"/>
      <c r="H42" s="101"/>
      <c r="I42" s="101"/>
      <c r="J42" s="101"/>
      <c r="K42" s="101"/>
      <c r="L42" s="104" t="s">
        <v>209</v>
      </c>
    </row>
    <row r="43" spans="1:15" ht="15" customHeight="1" x14ac:dyDescent="0.15">
      <c r="A43" s="26" t="s">
        <v>310</v>
      </c>
    </row>
    <row r="44" spans="1:15" ht="15" customHeight="1" x14ac:dyDescent="0.15">
      <c r="A44" s="26" t="s">
        <v>304</v>
      </c>
    </row>
  </sheetData>
  <sheetProtection sheet="1" objects="1" scenarios="1"/>
  <mergeCells count="18">
    <mergeCell ref="A2:L2"/>
    <mergeCell ref="B32:C32"/>
    <mergeCell ref="A21:C21"/>
    <mergeCell ref="B23:C23"/>
    <mergeCell ref="B24:C24"/>
    <mergeCell ref="B25:C25"/>
    <mergeCell ref="B27:C27"/>
    <mergeCell ref="B28:C28"/>
    <mergeCell ref="B29:C29"/>
    <mergeCell ref="B31:C31"/>
    <mergeCell ref="B40:C40"/>
    <mergeCell ref="B33:C33"/>
    <mergeCell ref="B34:C34"/>
    <mergeCell ref="B35:C35"/>
    <mergeCell ref="B36:C36"/>
    <mergeCell ref="B37:C37"/>
    <mergeCell ref="B38:C38"/>
    <mergeCell ref="B39:C39"/>
  </mergeCells>
  <phoneticPr fontId="7"/>
  <conditionalFormatting sqref="B6:G6 B8:G8 B10:G10 B12:G12 B14:G14 A21:L41">
    <cfRule type="expression" dxfId="2" priority="1">
      <formula>MOD(ROW(),2)=0</formula>
    </cfRule>
  </conditionalFormatting>
  <printOptions horizontalCentered="1"/>
  <pageMargins left="0.59055118110236227" right="0.59055118110236227" top="0.59055118110236227" bottom="0.59055118110236227" header="0.39370078740157483" footer="0.39370078740157483"/>
  <pageSetup paperSize="9" scale="98" firstPageNumber="55" orientation="portrait" useFirstPageNumber="1" verticalDpi="300" r:id="rId1"/>
  <headerFooter differentOddEven="1" scaleWithDoc="0" alignWithMargins="0">
    <oddHeader>&amp;R労働力</oddHeader>
    <oddFooter>&amp;C&amp;11&amp;A</oddFooter>
    <evenHeader>&amp;L労働力</evenHeader>
    <evenFooter>&amp;C&amp;11&amp;A</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L47"/>
  <sheetViews>
    <sheetView workbookViewId="0">
      <selection sqref="A1:G1"/>
    </sheetView>
  </sheetViews>
  <sheetFormatPr defaultRowHeight="17.100000000000001" customHeight="1" x14ac:dyDescent="0.15"/>
  <cols>
    <col min="1" max="1" width="3.140625" style="26" customWidth="1"/>
    <col min="2" max="2" width="28.42578125" style="26" customWidth="1"/>
    <col min="3" max="3" width="10.28515625" style="26" customWidth="1"/>
    <col min="4" max="7" width="14.7109375" style="26" customWidth="1"/>
    <col min="8" max="8" width="9.140625" style="26"/>
    <col min="9" max="10" width="9.140625" style="26" customWidth="1"/>
    <col min="11" max="16384" width="9.140625" style="26"/>
  </cols>
  <sheetData>
    <row r="1" spans="1:12" s="50" customFormat="1" ht="63.75" customHeight="1" x14ac:dyDescent="0.15">
      <c r="A1" s="462" t="s">
        <v>311</v>
      </c>
      <c r="B1" s="462"/>
      <c r="C1" s="462"/>
      <c r="D1" s="462"/>
      <c r="E1" s="462"/>
      <c r="F1" s="462"/>
      <c r="G1" s="462"/>
    </row>
    <row r="2" spans="1:12" ht="15" customHeight="1" x14ac:dyDescent="0.15">
      <c r="B2" s="51"/>
      <c r="C2" s="84"/>
      <c r="D2" s="84"/>
      <c r="E2" s="84"/>
      <c r="F2" s="84"/>
      <c r="G2" s="84"/>
    </row>
    <row r="3" spans="1:12" ht="15" customHeight="1" thickBot="1" x14ac:dyDescent="0.2">
      <c r="A3" s="84" t="s">
        <v>232</v>
      </c>
      <c r="C3" s="84"/>
      <c r="D3" s="84"/>
      <c r="E3" s="84"/>
      <c r="F3" s="84"/>
      <c r="G3" s="86" t="s">
        <v>11</v>
      </c>
    </row>
    <row r="4" spans="1:12" ht="20.100000000000001" customHeight="1" x14ac:dyDescent="0.15">
      <c r="A4" s="52" t="s">
        <v>308</v>
      </c>
      <c r="B4" s="316"/>
      <c r="C4" s="362"/>
      <c r="D4" s="315" t="s">
        <v>1</v>
      </c>
      <c r="E4" s="53" t="s">
        <v>319</v>
      </c>
      <c r="F4" s="315" t="s">
        <v>66</v>
      </c>
      <c r="G4" s="363" t="s">
        <v>67</v>
      </c>
    </row>
    <row r="5" spans="1:12" ht="15.95" customHeight="1" x14ac:dyDescent="0.15">
      <c r="A5" s="388" t="s">
        <v>1</v>
      </c>
      <c r="B5" s="389"/>
      <c r="C5" s="146" t="s">
        <v>1</v>
      </c>
      <c r="D5" s="147">
        <v>46104</v>
      </c>
      <c r="E5" s="148">
        <v>37720</v>
      </c>
      <c r="F5" s="148">
        <v>3584</v>
      </c>
      <c r="G5" s="149">
        <v>736</v>
      </c>
    </row>
    <row r="6" spans="1:12" ht="15.95" customHeight="1" x14ac:dyDescent="0.15">
      <c r="A6" s="390"/>
      <c r="B6" s="391"/>
      <c r="C6" s="150" t="s">
        <v>68</v>
      </c>
      <c r="D6" s="151">
        <v>24843</v>
      </c>
      <c r="E6" s="118">
        <v>19702</v>
      </c>
      <c r="F6" s="118">
        <v>2613</v>
      </c>
      <c r="G6" s="152">
        <v>202</v>
      </c>
    </row>
    <row r="7" spans="1:12" ht="15.95" customHeight="1" x14ac:dyDescent="0.15">
      <c r="A7" s="388" t="s">
        <v>69</v>
      </c>
      <c r="B7" s="389"/>
      <c r="C7" s="153" t="s">
        <v>1</v>
      </c>
      <c r="D7" s="151">
        <v>190</v>
      </c>
      <c r="E7" s="118">
        <v>74</v>
      </c>
      <c r="F7" s="118">
        <v>91</v>
      </c>
      <c r="G7" s="152">
        <v>22</v>
      </c>
    </row>
    <row r="8" spans="1:12" ht="15.95" customHeight="1" x14ac:dyDescent="0.15">
      <c r="A8" s="390"/>
      <c r="B8" s="391"/>
      <c r="C8" s="154" t="s">
        <v>68</v>
      </c>
      <c r="D8" s="151">
        <v>151</v>
      </c>
      <c r="E8" s="118">
        <v>54</v>
      </c>
      <c r="F8" s="118">
        <v>85</v>
      </c>
      <c r="G8" s="152">
        <v>9</v>
      </c>
      <c r="L8" s="36"/>
    </row>
    <row r="9" spans="1:12" ht="15.95" customHeight="1" x14ac:dyDescent="0.15">
      <c r="A9" s="212"/>
      <c r="B9" s="392" t="s">
        <v>312</v>
      </c>
      <c r="C9" s="153" t="s">
        <v>1</v>
      </c>
      <c r="D9" s="151">
        <v>136</v>
      </c>
      <c r="E9" s="118">
        <v>58</v>
      </c>
      <c r="F9" s="118">
        <v>59</v>
      </c>
      <c r="G9" s="152">
        <v>16</v>
      </c>
    </row>
    <row r="10" spans="1:12" ht="15.95" customHeight="1" x14ac:dyDescent="0.15">
      <c r="A10" s="210"/>
      <c r="B10" s="391"/>
      <c r="C10" s="154" t="s">
        <v>68</v>
      </c>
      <c r="D10" s="151">
        <v>104</v>
      </c>
      <c r="E10" s="118">
        <v>41</v>
      </c>
      <c r="F10" s="118">
        <v>54</v>
      </c>
      <c r="G10" s="152">
        <v>6</v>
      </c>
    </row>
    <row r="11" spans="1:12" ht="15.95" customHeight="1" x14ac:dyDescent="0.15">
      <c r="A11" s="209"/>
      <c r="B11" s="389" t="s">
        <v>313</v>
      </c>
      <c r="C11" s="153" t="s">
        <v>1</v>
      </c>
      <c r="D11" s="151">
        <v>3</v>
      </c>
      <c r="E11" s="118">
        <v>3</v>
      </c>
      <c r="F11" s="155">
        <v>0</v>
      </c>
      <c r="G11" s="156">
        <v>0</v>
      </c>
    </row>
    <row r="12" spans="1:12" ht="15.95" customHeight="1" x14ac:dyDescent="0.15">
      <c r="A12" s="210"/>
      <c r="B12" s="391"/>
      <c r="C12" s="154" t="s">
        <v>68</v>
      </c>
      <c r="D12" s="151">
        <v>3</v>
      </c>
      <c r="E12" s="155">
        <v>3</v>
      </c>
      <c r="F12" s="155">
        <v>0</v>
      </c>
      <c r="G12" s="156">
        <v>0</v>
      </c>
    </row>
    <row r="13" spans="1:12" ht="15.95" customHeight="1" x14ac:dyDescent="0.15">
      <c r="A13" s="209"/>
      <c r="B13" s="386" t="s">
        <v>314</v>
      </c>
      <c r="C13" s="153" t="s">
        <v>1</v>
      </c>
      <c r="D13" s="151">
        <v>51</v>
      </c>
      <c r="E13" s="118">
        <v>13</v>
      </c>
      <c r="F13" s="118">
        <v>32</v>
      </c>
      <c r="G13" s="152">
        <v>6</v>
      </c>
    </row>
    <row r="14" spans="1:12" ht="15.95" customHeight="1" x14ac:dyDescent="0.15">
      <c r="A14" s="210"/>
      <c r="B14" s="387"/>
      <c r="C14" s="154" t="s">
        <v>68</v>
      </c>
      <c r="D14" s="151">
        <v>44</v>
      </c>
      <c r="E14" s="118">
        <v>10</v>
      </c>
      <c r="F14" s="118">
        <v>31</v>
      </c>
      <c r="G14" s="156">
        <v>3</v>
      </c>
    </row>
    <row r="15" spans="1:12" ht="15.95" customHeight="1" x14ac:dyDescent="0.15">
      <c r="A15" s="388" t="s">
        <v>70</v>
      </c>
      <c r="B15" s="386"/>
      <c r="C15" s="153" t="s">
        <v>1</v>
      </c>
      <c r="D15" s="151">
        <v>6059</v>
      </c>
      <c r="E15" s="118">
        <v>5049</v>
      </c>
      <c r="F15" s="118">
        <v>716</v>
      </c>
      <c r="G15" s="152">
        <v>149</v>
      </c>
    </row>
    <row r="16" spans="1:12" ht="15.95" customHeight="1" x14ac:dyDescent="0.15">
      <c r="A16" s="390"/>
      <c r="B16" s="387"/>
      <c r="C16" s="154" t="s">
        <v>68</v>
      </c>
      <c r="D16" s="151">
        <v>4508</v>
      </c>
      <c r="E16" s="118">
        <v>3681</v>
      </c>
      <c r="F16" s="118">
        <v>663</v>
      </c>
      <c r="G16" s="152">
        <v>59</v>
      </c>
    </row>
    <row r="17" spans="1:7" ht="15.95" customHeight="1" x14ac:dyDescent="0.15">
      <c r="A17" s="209"/>
      <c r="B17" s="386" t="s">
        <v>315</v>
      </c>
      <c r="C17" s="153" t="s">
        <v>1</v>
      </c>
      <c r="D17" s="151">
        <v>9</v>
      </c>
      <c r="E17" s="118">
        <v>9</v>
      </c>
      <c r="F17" s="155">
        <v>0</v>
      </c>
      <c r="G17" s="156">
        <v>0</v>
      </c>
    </row>
    <row r="18" spans="1:7" ht="15.95" customHeight="1" x14ac:dyDescent="0.15">
      <c r="A18" s="210"/>
      <c r="B18" s="387"/>
      <c r="C18" s="154" t="s">
        <v>68</v>
      </c>
      <c r="D18" s="151">
        <v>7</v>
      </c>
      <c r="E18" s="118">
        <v>7</v>
      </c>
      <c r="F18" s="155">
        <v>0</v>
      </c>
      <c r="G18" s="156">
        <v>0</v>
      </c>
    </row>
    <row r="19" spans="1:7" ht="15.95" customHeight="1" x14ac:dyDescent="0.15">
      <c r="A19" s="209"/>
      <c r="B19" s="386" t="s">
        <v>316</v>
      </c>
      <c r="C19" s="153" t="s">
        <v>1</v>
      </c>
      <c r="D19" s="151">
        <v>3820</v>
      </c>
      <c r="E19" s="118">
        <v>3080</v>
      </c>
      <c r="F19" s="118">
        <v>546</v>
      </c>
      <c r="G19" s="152">
        <v>103</v>
      </c>
    </row>
    <row r="20" spans="1:7" ht="15.95" customHeight="1" x14ac:dyDescent="0.15">
      <c r="A20" s="210"/>
      <c r="B20" s="387"/>
      <c r="C20" s="154" t="s">
        <v>68</v>
      </c>
      <c r="D20" s="151">
        <v>3240</v>
      </c>
      <c r="E20" s="118">
        <v>2571</v>
      </c>
      <c r="F20" s="118">
        <v>540</v>
      </c>
      <c r="G20" s="152">
        <v>46</v>
      </c>
    </row>
    <row r="21" spans="1:7" ht="15.95" customHeight="1" x14ac:dyDescent="0.15">
      <c r="A21" s="209"/>
      <c r="B21" s="386" t="s">
        <v>317</v>
      </c>
      <c r="C21" s="153" t="s">
        <v>1</v>
      </c>
      <c r="D21" s="151">
        <v>2230</v>
      </c>
      <c r="E21" s="118">
        <v>1960</v>
      </c>
      <c r="F21" s="118">
        <v>170</v>
      </c>
      <c r="G21" s="152">
        <v>46</v>
      </c>
    </row>
    <row r="22" spans="1:7" ht="15.95" customHeight="1" x14ac:dyDescent="0.15">
      <c r="A22" s="210"/>
      <c r="B22" s="387"/>
      <c r="C22" s="154" t="s">
        <v>68</v>
      </c>
      <c r="D22" s="151">
        <v>1261</v>
      </c>
      <c r="E22" s="118">
        <v>1103</v>
      </c>
      <c r="F22" s="118">
        <v>123</v>
      </c>
      <c r="G22" s="152">
        <v>13</v>
      </c>
    </row>
    <row r="23" spans="1:7" ht="15.95" customHeight="1" x14ac:dyDescent="0.15">
      <c r="A23" s="388" t="s">
        <v>71</v>
      </c>
      <c r="B23" s="386"/>
      <c r="C23" s="153" t="s">
        <v>1</v>
      </c>
      <c r="D23" s="151">
        <v>34896</v>
      </c>
      <c r="E23" s="118">
        <v>31340</v>
      </c>
      <c r="F23" s="118">
        <v>2560</v>
      </c>
      <c r="G23" s="152">
        <v>535</v>
      </c>
    </row>
    <row r="24" spans="1:7" ht="15.95" customHeight="1" x14ac:dyDescent="0.15">
      <c r="A24" s="390"/>
      <c r="B24" s="387"/>
      <c r="C24" s="154" t="s">
        <v>68</v>
      </c>
      <c r="D24" s="151">
        <v>17432</v>
      </c>
      <c r="E24" s="118">
        <v>15322</v>
      </c>
      <c r="F24" s="118">
        <v>1744</v>
      </c>
      <c r="G24" s="152">
        <v>126</v>
      </c>
    </row>
    <row r="25" spans="1:7" ht="15.95" customHeight="1" x14ac:dyDescent="0.15">
      <c r="A25" s="209"/>
      <c r="B25" s="396" t="s">
        <v>74</v>
      </c>
      <c r="C25" s="153" t="s">
        <v>1</v>
      </c>
      <c r="D25" s="151">
        <v>328</v>
      </c>
      <c r="E25" s="118">
        <v>323</v>
      </c>
      <c r="F25" s="155">
        <v>1</v>
      </c>
      <c r="G25" s="156">
        <v>1</v>
      </c>
    </row>
    <row r="26" spans="1:7" ht="15.95" customHeight="1" x14ac:dyDescent="0.15">
      <c r="A26" s="210"/>
      <c r="B26" s="397"/>
      <c r="C26" s="154" t="s">
        <v>68</v>
      </c>
      <c r="D26" s="151">
        <v>262</v>
      </c>
      <c r="E26" s="118">
        <v>258</v>
      </c>
      <c r="F26" s="155">
        <v>1</v>
      </c>
      <c r="G26" s="156">
        <v>0</v>
      </c>
    </row>
    <row r="27" spans="1:7" ht="15.95" customHeight="1" x14ac:dyDescent="0.15">
      <c r="A27" s="212"/>
      <c r="B27" s="389" t="s">
        <v>165</v>
      </c>
      <c r="C27" s="153" t="s">
        <v>1</v>
      </c>
      <c r="D27" s="151">
        <v>1514</v>
      </c>
      <c r="E27" s="118">
        <v>1435</v>
      </c>
      <c r="F27" s="155">
        <v>61</v>
      </c>
      <c r="G27" s="156">
        <v>1</v>
      </c>
    </row>
    <row r="28" spans="1:7" ht="15.95" customHeight="1" x14ac:dyDescent="0.15">
      <c r="A28" s="212"/>
      <c r="B28" s="391"/>
      <c r="C28" s="154" t="s">
        <v>68</v>
      </c>
      <c r="D28" s="151">
        <v>1010</v>
      </c>
      <c r="E28" s="118">
        <v>958</v>
      </c>
      <c r="F28" s="155">
        <v>43</v>
      </c>
      <c r="G28" s="156">
        <v>0</v>
      </c>
    </row>
    <row r="29" spans="1:7" ht="15.95" customHeight="1" x14ac:dyDescent="0.15">
      <c r="A29" s="209"/>
      <c r="B29" s="386" t="s">
        <v>166</v>
      </c>
      <c r="C29" s="153" t="s">
        <v>1</v>
      </c>
      <c r="D29" s="151">
        <v>2200</v>
      </c>
      <c r="E29" s="118">
        <v>2001</v>
      </c>
      <c r="F29" s="118">
        <v>146</v>
      </c>
      <c r="G29" s="152">
        <v>4</v>
      </c>
    </row>
    <row r="30" spans="1:7" ht="15.95" customHeight="1" x14ac:dyDescent="0.15">
      <c r="A30" s="210"/>
      <c r="B30" s="387"/>
      <c r="C30" s="154" t="s">
        <v>68</v>
      </c>
      <c r="D30" s="151">
        <v>1821</v>
      </c>
      <c r="E30" s="118">
        <v>1632</v>
      </c>
      <c r="F30" s="118">
        <v>142</v>
      </c>
      <c r="G30" s="156">
        <v>1</v>
      </c>
    </row>
    <row r="31" spans="1:7" ht="15.95" customHeight="1" x14ac:dyDescent="0.15">
      <c r="A31" s="212"/>
      <c r="B31" s="389" t="s">
        <v>167</v>
      </c>
      <c r="C31" s="153" t="s">
        <v>1</v>
      </c>
      <c r="D31" s="151">
        <v>7334</v>
      </c>
      <c r="E31" s="118">
        <v>6575</v>
      </c>
      <c r="F31" s="118">
        <v>504</v>
      </c>
      <c r="G31" s="156">
        <v>168</v>
      </c>
    </row>
    <row r="32" spans="1:7" ht="15.95" customHeight="1" x14ac:dyDescent="0.15">
      <c r="A32" s="212"/>
      <c r="B32" s="391"/>
      <c r="C32" s="154" t="s">
        <v>68</v>
      </c>
      <c r="D32" s="151">
        <v>3660</v>
      </c>
      <c r="E32" s="118">
        <v>3245</v>
      </c>
      <c r="F32" s="118">
        <v>327</v>
      </c>
      <c r="G32" s="156">
        <v>45</v>
      </c>
    </row>
    <row r="33" spans="1:7" ht="15.95" customHeight="1" x14ac:dyDescent="0.15">
      <c r="A33" s="209"/>
      <c r="B33" s="386" t="s">
        <v>72</v>
      </c>
      <c r="C33" s="153" t="s">
        <v>1</v>
      </c>
      <c r="D33" s="151">
        <v>1186</v>
      </c>
      <c r="E33" s="118">
        <v>1119</v>
      </c>
      <c r="F33" s="118">
        <v>49</v>
      </c>
      <c r="G33" s="152">
        <v>5</v>
      </c>
    </row>
    <row r="34" spans="1:7" ht="15.95" customHeight="1" x14ac:dyDescent="0.15">
      <c r="A34" s="210"/>
      <c r="B34" s="387"/>
      <c r="C34" s="154" t="s">
        <v>68</v>
      </c>
      <c r="D34" s="151">
        <v>506</v>
      </c>
      <c r="E34" s="118">
        <v>467</v>
      </c>
      <c r="F34" s="118">
        <v>34</v>
      </c>
      <c r="G34" s="157">
        <v>0</v>
      </c>
    </row>
    <row r="35" spans="1:7" ht="15.95" customHeight="1" x14ac:dyDescent="0.15">
      <c r="A35" s="209"/>
      <c r="B35" s="386" t="s">
        <v>318</v>
      </c>
      <c r="C35" s="153" t="s">
        <v>1</v>
      </c>
      <c r="D35" s="151">
        <v>1101</v>
      </c>
      <c r="E35" s="118">
        <v>880</v>
      </c>
      <c r="F35" s="118">
        <v>160</v>
      </c>
      <c r="G35" s="152">
        <v>42</v>
      </c>
    </row>
    <row r="36" spans="1:7" ht="15.95" customHeight="1" x14ac:dyDescent="0.15">
      <c r="A36" s="210"/>
      <c r="B36" s="387"/>
      <c r="C36" s="154" t="s">
        <v>68</v>
      </c>
      <c r="D36" s="151">
        <v>738</v>
      </c>
      <c r="E36" s="118">
        <v>570</v>
      </c>
      <c r="F36" s="118">
        <v>139</v>
      </c>
      <c r="G36" s="156">
        <v>15</v>
      </c>
    </row>
    <row r="37" spans="1:7" ht="15.95" customHeight="1" x14ac:dyDescent="0.15">
      <c r="A37" s="209"/>
      <c r="B37" s="386" t="s">
        <v>162</v>
      </c>
      <c r="C37" s="153" t="s">
        <v>1</v>
      </c>
      <c r="D37" s="151">
        <v>2816</v>
      </c>
      <c r="E37" s="118">
        <v>2332</v>
      </c>
      <c r="F37" s="118">
        <v>330</v>
      </c>
      <c r="G37" s="152">
        <v>98</v>
      </c>
    </row>
    <row r="38" spans="1:7" ht="15.95" customHeight="1" x14ac:dyDescent="0.15">
      <c r="A38" s="210"/>
      <c r="B38" s="387"/>
      <c r="C38" s="154" t="s">
        <v>68</v>
      </c>
      <c r="D38" s="151">
        <v>1190</v>
      </c>
      <c r="E38" s="118">
        <v>947</v>
      </c>
      <c r="F38" s="118">
        <v>191</v>
      </c>
      <c r="G38" s="152">
        <v>21</v>
      </c>
    </row>
    <row r="39" spans="1:7" ht="15.95" customHeight="1" x14ac:dyDescent="0.15">
      <c r="A39" s="209"/>
      <c r="B39" s="398" t="s">
        <v>320</v>
      </c>
      <c r="C39" s="153" t="s">
        <v>1</v>
      </c>
      <c r="D39" s="151">
        <v>16364</v>
      </c>
      <c r="E39" s="118">
        <v>14622</v>
      </c>
      <c r="F39" s="118">
        <v>1309</v>
      </c>
      <c r="G39" s="152">
        <v>216</v>
      </c>
    </row>
    <row r="40" spans="1:7" ht="15.95" customHeight="1" x14ac:dyDescent="0.15">
      <c r="A40" s="210"/>
      <c r="B40" s="387"/>
      <c r="C40" s="154" t="s">
        <v>68</v>
      </c>
      <c r="D40" s="151">
        <v>6882</v>
      </c>
      <c r="E40" s="118">
        <v>5882</v>
      </c>
      <c r="F40" s="118">
        <v>867</v>
      </c>
      <c r="G40" s="152">
        <v>44</v>
      </c>
    </row>
    <row r="41" spans="1:7" ht="15.95" customHeight="1" x14ac:dyDescent="0.15">
      <c r="A41" s="209"/>
      <c r="B41" s="208" t="s">
        <v>303</v>
      </c>
      <c r="C41" s="153" t="s">
        <v>1</v>
      </c>
      <c r="D41" s="151">
        <v>2053</v>
      </c>
      <c r="E41" s="118">
        <v>2053</v>
      </c>
      <c r="F41" s="155">
        <v>0</v>
      </c>
      <c r="G41" s="156">
        <v>0</v>
      </c>
    </row>
    <row r="42" spans="1:7" ht="15.95" customHeight="1" x14ac:dyDescent="0.15">
      <c r="A42" s="210"/>
      <c r="B42" s="211" t="s">
        <v>75</v>
      </c>
      <c r="C42" s="154" t="s">
        <v>68</v>
      </c>
      <c r="D42" s="151">
        <v>1363</v>
      </c>
      <c r="E42" s="118">
        <v>1363</v>
      </c>
      <c r="F42" s="155">
        <v>0</v>
      </c>
      <c r="G42" s="156">
        <v>0</v>
      </c>
    </row>
    <row r="43" spans="1:7" ht="15.95" customHeight="1" x14ac:dyDescent="0.15">
      <c r="A43" s="393" t="s">
        <v>73</v>
      </c>
      <c r="B43" s="3"/>
      <c r="C43" s="158" t="s">
        <v>1</v>
      </c>
      <c r="D43" s="151">
        <v>4959</v>
      </c>
      <c r="E43" s="118">
        <v>1257</v>
      </c>
      <c r="F43" s="118">
        <v>217</v>
      </c>
      <c r="G43" s="152">
        <v>30</v>
      </c>
    </row>
    <row r="44" spans="1:7" ht="15.95" customHeight="1" thickBot="1" x14ac:dyDescent="0.2">
      <c r="A44" s="394"/>
      <c r="B44" s="395"/>
      <c r="C44" s="159" t="s">
        <v>68</v>
      </c>
      <c r="D44" s="160">
        <v>2752</v>
      </c>
      <c r="E44" s="161">
        <v>645</v>
      </c>
      <c r="F44" s="161">
        <v>121</v>
      </c>
      <c r="G44" s="162">
        <v>8</v>
      </c>
    </row>
    <row r="45" spans="1:7" ht="15" customHeight="1" x14ac:dyDescent="0.15">
      <c r="A45" t="s">
        <v>265</v>
      </c>
      <c r="B45"/>
      <c r="C45"/>
      <c r="D45"/>
      <c r="E45"/>
      <c r="F45"/>
      <c r="G45" s="124" t="s">
        <v>223</v>
      </c>
    </row>
    <row r="46" spans="1:7" ht="17.100000000000001" customHeight="1" x14ac:dyDescent="0.15">
      <c r="A46" s="26" t="s">
        <v>321</v>
      </c>
      <c r="C46" s="84"/>
      <c r="D46" s="84"/>
      <c r="E46" s="84"/>
      <c r="F46" s="84"/>
      <c r="G46" s="84"/>
    </row>
    <row r="47" spans="1:7" ht="17.100000000000001" customHeight="1" x14ac:dyDescent="0.15">
      <c r="C47" s="84"/>
      <c r="D47" s="84"/>
      <c r="E47" s="84"/>
      <c r="F47" s="84"/>
      <c r="G47" s="84"/>
    </row>
  </sheetData>
  <sheetProtection sheet="1" objects="1" scenarios="1"/>
  <mergeCells count="1">
    <mergeCell ref="A1:G1"/>
  </mergeCells>
  <phoneticPr fontId="7"/>
  <conditionalFormatting sqref="C5:G44">
    <cfRule type="expression" dxfId="1" priority="1">
      <formula>MOD(ROW(),2)=0</formula>
    </cfRule>
  </conditionalFormatting>
  <printOptions horizontalCentered="1"/>
  <pageMargins left="0.59055118110236227" right="0.59055118110236227" top="0.59055118110236227" bottom="0.59055118110236227" header="0.39370078740157483" footer="0.39370078740157483"/>
  <pageSetup paperSize="9" scale="98" firstPageNumber="55" orientation="portrait" useFirstPageNumber="1" verticalDpi="300" r:id="rId1"/>
  <headerFooter differentOddEven="1" scaleWithDoc="0" alignWithMargins="0">
    <oddHeader>&amp;R労働力</oddHeader>
    <oddFooter>&amp;C&amp;11&amp;A</oddFooter>
    <evenHeader>&amp;L労働力</evenHeader>
    <evenFooter>&amp;C&amp;11&amp;A</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O31"/>
  <sheetViews>
    <sheetView workbookViewId="0"/>
  </sheetViews>
  <sheetFormatPr defaultRowHeight="21.95" customHeight="1" x14ac:dyDescent="0.15"/>
  <cols>
    <col min="1" max="9" width="14.7109375" style="26" customWidth="1"/>
    <col min="10" max="10" width="8.85546875" style="26" customWidth="1"/>
    <col min="11" max="11" width="10" style="26" customWidth="1"/>
    <col min="12" max="16384" width="9.140625" style="26"/>
  </cols>
  <sheetData>
    <row r="1" spans="1:15" ht="15" customHeight="1" thickBot="1" x14ac:dyDescent="0.2">
      <c r="A1" s="181" t="s">
        <v>233</v>
      </c>
      <c r="I1" s="186" t="s">
        <v>11</v>
      </c>
      <c r="J1" s="48"/>
      <c r="K1" s="48"/>
    </row>
    <row r="2" spans="1:15" ht="20.100000000000001" customHeight="1" x14ac:dyDescent="0.15">
      <c r="A2" s="320" t="s">
        <v>269</v>
      </c>
      <c r="B2" s="321" t="s">
        <v>202</v>
      </c>
      <c r="C2" s="321" t="s">
        <v>203</v>
      </c>
      <c r="D2" s="321" t="s">
        <v>210</v>
      </c>
      <c r="E2" s="321" t="s">
        <v>322</v>
      </c>
      <c r="F2" s="322" t="s">
        <v>323</v>
      </c>
      <c r="G2" s="323"/>
      <c r="H2" s="323"/>
      <c r="I2" s="399"/>
      <c r="J2" s="184"/>
      <c r="K2" s="184"/>
    </row>
    <row r="3" spans="1:15" ht="20.100000000000001" customHeight="1" x14ac:dyDescent="0.15">
      <c r="A3" s="327"/>
      <c r="B3" s="308"/>
      <c r="C3" s="308"/>
      <c r="D3" s="308"/>
      <c r="E3" s="308"/>
      <c r="F3" s="400" t="s">
        <v>1</v>
      </c>
      <c r="G3" s="401" t="s">
        <v>186</v>
      </c>
      <c r="H3" s="401" t="s">
        <v>185</v>
      </c>
      <c r="I3" s="402" t="s">
        <v>77</v>
      </c>
      <c r="J3" s="48"/>
      <c r="K3" s="48"/>
    </row>
    <row r="4" spans="1:15" ht="20.100000000000001" customHeight="1" x14ac:dyDescent="0.15">
      <c r="A4" s="54" t="s">
        <v>283</v>
      </c>
      <c r="B4" s="13">
        <v>8825</v>
      </c>
      <c r="C4" s="13">
        <v>8919</v>
      </c>
      <c r="D4" s="13">
        <v>8936</v>
      </c>
      <c r="E4" s="13">
        <v>8957</v>
      </c>
      <c r="F4" s="78">
        <v>8866</v>
      </c>
      <c r="G4" s="13">
        <v>6666</v>
      </c>
      <c r="H4" s="13">
        <v>2191</v>
      </c>
      <c r="I4" s="99">
        <v>9</v>
      </c>
      <c r="J4" s="14"/>
      <c r="K4" s="48"/>
    </row>
    <row r="5" spans="1:15" ht="20.100000000000001" customHeight="1" x14ac:dyDescent="0.15">
      <c r="A5" s="185" t="s">
        <v>254</v>
      </c>
      <c r="B5" s="78">
        <v>478</v>
      </c>
      <c r="C5" s="78">
        <v>483</v>
      </c>
      <c r="D5" s="78">
        <v>473</v>
      </c>
      <c r="E5" s="78">
        <v>469</v>
      </c>
      <c r="F5" s="78">
        <v>463</v>
      </c>
      <c r="G5" s="13">
        <v>381</v>
      </c>
      <c r="H5" s="13">
        <v>82</v>
      </c>
      <c r="I5" s="187">
        <v>0</v>
      </c>
      <c r="J5" s="14"/>
      <c r="K5" s="48"/>
    </row>
    <row r="6" spans="1:15" ht="20.100000000000001" customHeight="1" x14ac:dyDescent="0.15">
      <c r="A6" s="185" t="s">
        <v>6</v>
      </c>
      <c r="B6" s="78">
        <v>1743</v>
      </c>
      <c r="C6" s="78">
        <v>1773</v>
      </c>
      <c r="D6" s="78">
        <v>1774</v>
      </c>
      <c r="E6" s="78">
        <v>1785</v>
      </c>
      <c r="F6" s="78">
        <v>1785</v>
      </c>
      <c r="G6" s="13">
        <v>1359</v>
      </c>
      <c r="H6" s="13">
        <v>425</v>
      </c>
      <c r="I6" s="188">
        <v>1</v>
      </c>
      <c r="J6" s="14"/>
      <c r="K6" s="182"/>
      <c r="L6" s="13"/>
    </row>
    <row r="7" spans="1:15" ht="20.100000000000001" customHeight="1" x14ac:dyDescent="0.15">
      <c r="A7" s="185" t="s">
        <v>4</v>
      </c>
      <c r="B7" s="78">
        <v>885</v>
      </c>
      <c r="C7" s="78">
        <v>885</v>
      </c>
      <c r="D7" s="78">
        <v>900</v>
      </c>
      <c r="E7" s="78">
        <v>906</v>
      </c>
      <c r="F7" s="78">
        <v>908</v>
      </c>
      <c r="G7" s="13">
        <v>694</v>
      </c>
      <c r="H7" s="13">
        <v>213</v>
      </c>
      <c r="I7" s="188">
        <v>1</v>
      </c>
      <c r="J7" s="14"/>
      <c r="K7" s="182"/>
      <c r="L7" s="13"/>
    </row>
    <row r="8" spans="1:15" ht="20.100000000000001" customHeight="1" x14ac:dyDescent="0.15">
      <c r="A8" s="185" t="s">
        <v>255</v>
      </c>
      <c r="B8" s="78">
        <v>468</v>
      </c>
      <c r="C8" s="78">
        <v>458</v>
      </c>
      <c r="D8" s="78">
        <v>453</v>
      </c>
      <c r="E8" s="78">
        <v>450</v>
      </c>
      <c r="F8" s="78">
        <v>454</v>
      </c>
      <c r="G8" s="13">
        <v>362</v>
      </c>
      <c r="H8" s="13">
        <v>92</v>
      </c>
      <c r="I8" s="188">
        <v>0</v>
      </c>
      <c r="J8" s="14"/>
      <c r="K8" s="182"/>
      <c r="L8" s="13"/>
    </row>
    <row r="9" spans="1:15" ht="20.100000000000001" customHeight="1" x14ac:dyDescent="0.15">
      <c r="A9" s="185" t="s">
        <v>277</v>
      </c>
      <c r="B9" s="78">
        <v>135</v>
      </c>
      <c r="C9" s="78">
        <v>146</v>
      </c>
      <c r="D9" s="78">
        <v>152</v>
      </c>
      <c r="E9" s="78">
        <v>159</v>
      </c>
      <c r="F9" s="78">
        <v>157</v>
      </c>
      <c r="G9" s="13">
        <v>103</v>
      </c>
      <c r="H9" s="13">
        <v>54</v>
      </c>
      <c r="I9" s="188">
        <v>0</v>
      </c>
      <c r="J9" s="14"/>
      <c r="K9" s="182"/>
      <c r="L9" s="13"/>
      <c r="N9" s="48"/>
    </row>
    <row r="10" spans="1:15" ht="20.100000000000001" customHeight="1" x14ac:dyDescent="0.15">
      <c r="A10" s="185" t="s">
        <v>276</v>
      </c>
      <c r="B10" s="78">
        <v>53</v>
      </c>
      <c r="C10" s="78">
        <v>52</v>
      </c>
      <c r="D10" s="78">
        <v>55</v>
      </c>
      <c r="E10" s="78">
        <v>52</v>
      </c>
      <c r="F10" s="78">
        <v>47</v>
      </c>
      <c r="G10" s="13">
        <v>38</v>
      </c>
      <c r="H10" s="13">
        <v>9</v>
      </c>
      <c r="I10" s="188">
        <v>0</v>
      </c>
      <c r="J10" s="14"/>
      <c r="K10" s="182"/>
      <c r="L10" s="13"/>
    </row>
    <row r="11" spans="1:15" ht="20.100000000000001" customHeight="1" x14ac:dyDescent="0.15">
      <c r="A11" s="185" t="s">
        <v>270</v>
      </c>
      <c r="B11" s="78">
        <v>2055</v>
      </c>
      <c r="C11" s="78">
        <v>2042</v>
      </c>
      <c r="D11" s="78">
        <v>2042</v>
      </c>
      <c r="E11" s="78">
        <v>2054</v>
      </c>
      <c r="F11" s="78">
        <v>2016</v>
      </c>
      <c r="G11" s="13">
        <v>1452</v>
      </c>
      <c r="H11" s="13">
        <v>560</v>
      </c>
      <c r="I11" s="189">
        <v>4</v>
      </c>
      <c r="J11" s="14"/>
      <c r="K11" s="182"/>
      <c r="L11" s="13"/>
      <c r="N11" s="36"/>
    </row>
    <row r="12" spans="1:15" ht="20.100000000000001" customHeight="1" x14ac:dyDescent="0.15">
      <c r="A12" s="185" t="s">
        <v>256</v>
      </c>
      <c r="B12" s="78">
        <v>134</v>
      </c>
      <c r="C12" s="78">
        <v>132</v>
      </c>
      <c r="D12" s="78">
        <v>129</v>
      </c>
      <c r="E12" s="78">
        <v>124</v>
      </c>
      <c r="F12" s="78">
        <v>122</v>
      </c>
      <c r="G12" s="13">
        <v>92</v>
      </c>
      <c r="H12" s="13">
        <v>30</v>
      </c>
      <c r="I12" s="188">
        <v>0</v>
      </c>
      <c r="J12" s="14"/>
      <c r="K12" s="182"/>
      <c r="L12" s="13"/>
    </row>
    <row r="13" spans="1:15" ht="20.100000000000001" customHeight="1" x14ac:dyDescent="0.15">
      <c r="A13" s="185" t="s">
        <v>5</v>
      </c>
      <c r="B13" s="78">
        <v>86</v>
      </c>
      <c r="C13" s="78">
        <v>91</v>
      </c>
      <c r="D13" s="78">
        <v>100</v>
      </c>
      <c r="E13" s="78">
        <v>103</v>
      </c>
      <c r="F13" s="78">
        <v>95</v>
      </c>
      <c r="G13" s="13">
        <v>81</v>
      </c>
      <c r="H13" s="13">
        <v>14</v>
      </c>
      <c r="I13" s="188">
        <v>0</v>
      </c>
      <c r="J13" s="14"/>
      <c r="K13" s="182"/>
      <c r="L13" s="13"/>
    </row>
    <row r="14" spans="1:15" ht="20.100000000000001" customHeight="1" x14ac:dyDescent="0.15">
      <c r="A14" s="185" t="s">
        <v>8</v>
      </c>
      <c r="B14" s="78">
        <v>38</v>
      </c>
      <c r="C14" s="78">
        <v>46</v>
      </c>
      <c r="D14" s="78">
        <v>49</v>
      </c>
      <c r="E14" s="78">
        <v>53</v>
      </c>
      <c r="F14" s="78">
        <v>46</v>
      </c>
      <c r="G14" s="13">
        <v>39</v>
      </c>
      <c r="H14" s="13">
        <v>7</v>
      </c>
      <c r="I14" s="188">
        <v>0</v>
      </c>
      <c r="J14" s="14"/>
      <c r="K14" s="182"/>
      <c r="L14" s="13"/>
    </row>
    <row r="15" spans="1:15" ht="20.100000000000001" customHeight="1" x14ac:dyDescent="0.15">
      <c r="A15" s="185" t="s">
        <v>9</v>
      </c>
      <c r="B15" s="78">
        <v>63</v>
      </c>
      <c r="C15" s="78">
        <v>63</v>
      </c>
      <c r="D15" s="78">
        <v>68</v>
      </c>
      <c r="E15" s="78">
        <v>70</v>
      </c>
      <c r="F15" s="78">
        <v>65</v>
      </c>
      <c r="G15" s="13">
        <v>53</v>
      </c>
      <c r="H15" s="13">
        <v>12</v>
      </c>
      <c r="I15" s="188">
        <v>0</v>
      </c>
      <c r="J15" s="14"/>
      <c r="K15" s="182"/>
      <c r="L15" s="13"/>
    </row>
    <row r="16" spans="1:15" ht="20.100000000000001" customHeight="1" thickBot="1" x14ac:dyDescent="0.2">
      <c r="A16" s="55" t="s">
        <v>324</v>
      </c>
      <c r="B16" s="79">
        <v>2687</v>
      </c>
      <c r="C16" s="79">
        <v>2748</v>
      </c>
      <c r="D16" s="79">
        <v>2741</v>
      </c>
      <c r="E16" s="79">
        <v>2732</v>
      </c>
      <c r="F16" s="79">
        <v>2708</v>
      </c>
      <c r="G16" s="58">
        <v>2012</v>
      </c>
      <c r="H16" s="58">
        <v>693</v>
      </c>
      <c r="I16" s="190">
        <v>3</v>
      </c>
      <c r="J16" s="90"/>
      <c r="K16" s="182"/>
      <c r="L16" s="13"/>
      <c r="M16" s="48"/>
      <c r="N16" s="48"/>
      <c r="O16" s="48"/>
    </row>
    <row r="17" spans="1:14" ht="15" customHeight="1" x14ac:dyDescent="0.15">
      <c r="A17" s="183"/>
      <c r="D17" s="183"/>
      <c r="E17" s="403"/>
      <c r="F17" s="404"/>
      <c r="G17" s="404"/>
      <c r="H17" s="404"/>
      <c r="I17" s="213" t="s">
        <v>331</v>
      </c>
      <c r="J17" s="48"/>
      <c r="K17" s="183"/>
      <c r="L17" s="183"/>
      <c r="M17" s="183"/>
      <c r="N17" s="183"/>
    </row>
    <row r="18" spans="1:14" ht="15" customHeight="1" x14ac:dyDescent="0.15">
      <c r="A18" s="181"/>
      <c r="B18" s="181"/>
      <c r="C18" s="181"/>
      <c r="D18" s="181"/>
      <c r="E18" s="50"/>
      <c r="F18" s="50"/>
      <c r="G18" s="50"/>
      <c r="H18" s="50"/>
      <c r="I18" s="50"/>
      <c r="J18" s="183"/>
      <c r="K18" s="181"/>
    </row>
    <row r="19" spans="1:14" ht="15" customHeight="1" thickBot="1" x14ac:dyDescent="0.2">
      <c r="A19" s="181" t="s">
        <v>234</v>
      </c>
      <c r="B19" s="181"/>
      <c r="C19" s="181"/>
      <c r="D19" s="181"/>
      <c r="E19" s="181"/>
      <c r="F19" s="181"/>
      <c r="G19" s="181"/>
    </row>
    <row r="20" spans="1:14" ht="20.100000000000001" customHeight="1" x14ac:dyDescent="0.15">
      <c r="A20" s="405" t="s">
        <v>63</v>
      </c>
      <c r="B20" s="299"/>
      <c r="C20" s="77" t="s">
        <v>202</v>
      </c>
      <c r="D20" s="77" t="s">
        <v>203</v>
      </c>
      <c r="E20" s="82" t="s">
        <v>210</v>
      </c>
      <c r="F20" s="82" t="s">
        <v>211</v>
      </c>
      <c r="G20" s="100" t="s">
        <v>214</v>
      </c>
    </row>
    <row r="21" spans="1:14" ht="20.100000000000001" customHeight="1" x14ac:dyDescent="0.15">
      <c r="A21" s="406" t="s">
        <v>1</v>
      </c>
      <c r="B21" s="407"/>
      <c r="C21" s="109">
        <v>8825</v>
      </c>
      <c r="D21" s="109">
        <v>8919</v>
      </c>
      <c r="E21" s="57">
        <v>8936</v>
      </c>
      <c r="F21" s="110">
        <v>8957</v>
      </c>
      <c r="G21" s="111">
        <v>8866</v>
      </c>
      <c r="I21" s="13"/>
      <c r="J21" s="183"/>
    </row>
    <row r="22" spans="1:14" ht="20.100000000000001" customHeight="1" x14ac:dyDescent="0.15">
      <c r="A22" s="408" t="s">
        <v>325</v>
      </c>
      <c r="B22" s="353" t="s">
        <v>326</v>
      </c>
      <c r="C22" s="57">
        <v>850</v>
      </c>
      <c r="D22" s="57">
        <v>925</v>
      </c>
      <c r="E22" s="57">
        <v>948</v>
      </c>
      <c r="F22" s="57">
        <v>959</v>
      </c>
      <c r="G22" s="191">
        <v>972</v>
      </c>
      <c r="I22" s="183"/>
      <c r="J22" s="184"/>
    </row>
    <row r="23" spans="1:14" ht="20.100000000000001" customHeight="1" x14ac:dyDescent="0.15">
      <c r="A23" s="297"/>
      <c r="B23" s="314" t="s">
        <v>327</v>
      </c>
      <c r="C23" s="13">
        <v>577</v>
      </c>
      <c r="D23" s="13">
        <v>573</v>
      </c>
      <c r="E23" s="13">
        <v>592</v>
      </c>
      <c r="F23" s="13">
        <v>593</v>
      </c>
      <c r="G23" s="192">
        <v>598</v>
      </c>
      <c r="I23" s="13"/>
      <c r="J23" s="24"/>
    </row>
    <row r="24" spans="1:14" ht="20.100000000000001" customHeight="1" x14ac:dyDescent="0.15">
      <c r="A24" s="297"/>
      <c r="B24" s="314" t="s">
        <v>328</v>
      </c>
      <c r="C24" s="13">
        <v>2988</v>
      </c>
      <c r="D24" s="13">
        <v>3011</v>
      </c>
      <c r="E24" s="13">
        <v>2999</v>
      </c>
      <c r="F24" s="13">
        <v>3021</v>
      </c>
      <c r="G24" s="192">
        <v>2971</v>
      </c>
      <c r="I24" s="13"/>
      <c r="J24" s="24"/>
    </row>
    <row r="25" spans="1:14" ht="20.100000000000001" customHeight="1" x14ac:dyDescent="0.15">
      <c r="A25" s="297"/>
      <c r="B25" s="314" t="s">
        <v>329</v>
      </c>
      <c r="C25" s="13">
        <v>3063</v>
      </c>
      <c r="D25" s="13">
        <v>3108</v>
      </c>
      <c r="E25" s="13">
        <v>3140</v>
      </c>
      <c r="F25" s="13">
        <v>3172</v>
      </c>
      <c r="G25" s="192">
        <v>3173</v>
      </c>
      <c r="I25" s="13"/>
      <c r="J25" s="24"/>
    </row>
    <row r="26" spans="1:14" ht="20.100000000000001" customHeight="1" x14ac:dyDescent="0.15">
      <c r="A26" s="298"/>
      <c r="B26" s="319" t="s">
        <v>78</v>
      </c>
      <c r="C26" s="13">
        <v>1347</v>
      </c>
      <c r="D26" s="13">
        <v>1302</v>
      </c>
      <c r="E26" s="13">
        <v>1257</v>
      </c>
      <c r="F26" s="13">
        <v>1212</v>
      </c>
      <c r="G26" s="192">
        <v>1152</v>
      </c>
      <c r="I26" s="13"/>
      <c r="J26" s="24"/>
    </row>
    <row r="27" spans="1:14" ht="20.100000000000001" customHeight="1" x14ac:dyDescent="0.15">
      <c r="A27" s="408" t="s">
        <v>330</v>
      </c>
      <c r="B27" s="353" t="s">
        <v>79</v>
      </c>
      <c r="C27" s="57">
        <v>6316</v>
      </c>
      <c r="D27" s="57">
        <v>6578</v>
      </c>
      <c r="E27" s="57">
        <v>6617</v>
      </c>
      <c r="F27" s="57">
        <v>6688</v>
      </c>
      <c r="G27" s="191">
        <v>6666</v>
      </c>
      <c r="I27" s="13"/>
      <c r="J27" s="24"/>
    </row>
    <row r="28" spans="1:14" ht="20.100000000000001" customHeight="1" x14ac:dyDescent="0.15">
      <c r="A28" s="297"/>
      <c r="B28" s="314" t="s">
        <v>76</v>
      </c>
      <c r="C28" s="13">
        <v>2501</v>
      </c>
      <c r="D28" s="13">
        <v>2332</v>
      </c>
      <c r="E28" s="13">
        <v>2310</v>
      </c>
      <c r="F28" s="13">
        <v>2260</v>
      </c>
      <c r="G28" s="192">
        <v>2191</v>
      </c>
    </row>
    <row r="29" spans="1:14" ht="20.100000000000001" customHeight="1" thickBot="1" x14ac:dyDescent="0.2">
      <c r="A29" s="410"/>
      <c r="B29" s="409" t="s">
        <v>77</v>
      </c>
      <c r="C29" s="58">
        <v>8</v>
      </c>
      <c r="D29" s="15">
        <v>9</v>
      </c>
      <c r="E29" s="58">
        <v>9</v>
      </c>
      <c r="F29" s="58">
        <v>9</v>
      </c>
      <c r="G29" s="193">
        <v>9</v>
      </c>
      <c r="H29" s="411"/>
      <c r="I29" s="48"/>
    </row>
    <row r="30" spans="1:14" ht="15" customHeight="1" x14ac:dyDescent="0.15">
      <c r="A30" s="181" t="s">
        <v>332</v>
      </c>
      <c r="B30" s="181"/>
      <c r="C30" s="181"/>
      <c r="D30" s="181"/>
      <c r="E30" s="403"/>
      <c r="F30" s="404"/>
      <c r="G30" s="404" t="s">
        <v>331</v>
      </c>
      <c r="H30" s="207"/>
      <c r="I30" s="207"/>
    </row>
    <row r="31" spans="1:14" ht="15" customHeight="1" x14ac:dyDescent="0.15">
      <c r="A31" s="181" t="s">
        <v>333</v>
      </c>
      <c r="B31" s="181"/>
      <c r="C31" s="181"/>
      <c r="D31" s="181"/>
      <c r="E31" s="81"/>
      <c r="F31" s="194"/>
      <c r="G31" s="194"/>
      <c r="H31" s="194"/>
      <c r="I31" s="194"/>
      <c r="J31" s="181"/>
      <c r="K31" s="181"/>
    </row>
  </sheetData>
  <sheetProtection sheet="1" objects="1" scenarios="1"/>
  <phoneticPr fontId="7"/>
  <conditionalFormatting sqref="A4:I16 B22:G29">
    <cfRule type="expression" dxfId="0" priority="1">
      <formula>MOD(ROW(),2)=0</formula>
    </cfRule>
  </conditionalFormatting>
  <printOptions horizontalCentered="1"/>
  <pageMargins left="0.59055118110236227" right="0.59055118110236227" top="0.59055118110236227" bottom="0.59055118110236227" header="0.39370078740157483" footer="0.39370078740157483"/>
  <pageSetup paperSize="9" scale="98" firstPageNumber="55" orientation="portrait" useFirstPageNumber="1" verticalDpi="300" r:id="rId1"/>
  <headerFooter differentOddEven="1" scaleWithDoc="0" alignWithMargins="0">
    <oddHeader>&amp;R労働力</oddHeader>
    <oddFooter>&amp;C&amp;11&amp;A</oddFooter>
    <evenHeader>&amp;L労働力</evenHeader>
    <evenFooter>&amp;C&amp;11&amp;A</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V121"/>
  <sheetViews>
    <sheetView workbookViewId="0">
      <selection sqref="A1:F1"/>
    </sheetView>
  </sheetViews>
  <sheetFormatPr defaultRowHeight="12" x14ac:dyDescent="0.15"/>
  <cols>
    <col min="1" max="6" width="16.7109375" style="2" customWidth="1"/>
    <col min="7" max="7" width="2.28515625" style="414" customWidth="1"/>
    <col min="8" max="8" width="18" style="414" bestFit="1" customWidth="1"/>
    <col min="9" max="9" width="11.85546875" style="414" bestFit="1" customWidth="1"/>
    <col min="10" max="10" width="13" style="414" bestFit="1" customWidth="1"/>
    <col min="11" max="11" width="14.140625" style="414" bestFit="1" customWidth="1"/>
    <col min="12" max="12" width="11.85546875" style="414" bestFit="1" customWidth="1"/>
    <col min="13" max="13" width="9.7109375" style="414" customWidth="1"/>
    <col min="14" max="14" width="9.42578125" style="414" customWidth="1"/>
    <col min="15" max="18" width="9.140625" style="414"/>
    <col min="19" max="16384" width="9.140625" style="2"/>
  </cols>
  <sheetData>
    <row r="1" spans="1:256" ht="17.100000000000001" customHeight="1" x14ac:dyDescent="0.15">
      <c r="A1" s="470" t="s">
        <v>213</v>
      </c>
      <c r="B1" s="470"/>
      <c r="C1" s="470"/>
      <c r="D1" s="470"/>
      <c r="E1" s="470"/>
      <c r="F1" s="470"/>
      <c r="G1" s="412"/>
      <c r="H1" s="413"/>
      <c r="K1" s="412"/>
      <c r="L1" s="412"/>
      <c r="M1" s="412"/>
      <c r="N1" s="412"/>
      <c r="O1" s="412"/>
      <c r="P1" s="412"/>
      <c r="Q1" s="412"/>
      <c r="R1" s="412"/>
      <c r="S1" s="6"/>
      <c r="T1" s="6"/>
      <c r="U1" s="6"/>
      <c r="V1" s="6"/>
      <c r="W1" s="6"/>
      <c r="X1" s="6"/>
      <c r="Y1" s="6"/>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x14ac:dyDescent="0.15">
      <c r="H2" s="415" t="s">
        <v>154</v>
      </c>
    </row>
    <row r="3" spans="1:256" x14ac:dyDescent="0.15">
      <c r="H3" s="416" t="s">
        <v>85</v>
      </c>
    </row>
    <row r="4" spans="1:256" x14ac:dyDescent="0.15">
      <c r="A4" s="9" t="s">
        <v>80</v>
      </c>
      <c r="H4" s="417" t="s">
        <v>104</v>
      </c>
      <c r="I4" s="418">
        <f>'－55－'!K25</f>
        <v>88.991769547325106</v>
      </c>
    </row>
    <row r="5" spans="1:256" ht="21" customHeight="1" x14ac:dyDescent="0.15">
      <c r="A5" s="471" t="s">
        <v>191</v>
      </c>
      <c r="B5" s="472"/>
      <c r="C5" s="472"/>
      <c r="D5" s="472"/>
      <c r="E5" s="472"/>
      <c r="F5" s="472"/>
      <c r="H5" s="417" t="s">
        <v>105</v>
      </c>
      <c r="I5" s="418">
        <f>'－55－'!K24</f>
        <v>80.667779632721206</v>
      </c>
    </row>
    <row r="6" spans="1:256" x14ac:dyDescent="0.15">
      <c r="H6" s="417" t="s">
        <v>106</v>
      </c>
      <c r="I6" s="418">
        <f>'－55－'!K23</f>
        <v>130.76307058688937</v>
      </c>
    </row>
    <row r="7" spans="1:256" x14ac:dyDescent="0.15">
      <c r="H7" s="417" t="s">
        <v>168</v>
      </c>
      <c r="I7" s="418">
        <f>'－55－'!K22</f>
        <v>63.992537313432841</v>
      </c>
    </row>
    <row r="8" spans="1:256" x14ac:dyDescent="0.15">
      <c r="H8" s="417" t="s">
        <v>100</v>
      </c>
      <c r="I8" s="419">
        <f>'－55－'!K21</f>
        <v>100.26230029409426</v>
      </c>
    </row>
    <row r="9" spans="1:256" x14ac:dyDescent="0.15">
      <c r="H9" s="417" t="s">
        <v>99</v>
      </c>
      <c r="I9" s="418">
        <f>'－55－'!K20</f>
        <v>87.461927949250196</v>
      </c>
    </row>
    <row r="10" spans="1:256" x14ac:dyDescent="0.15">
      <c r="H10" s="417" t="s">
        <v>107</v>
      </c>
      <c r="I10" s="418">
        <f>'－55－'!K19</f>
        <v>83.375485341787481</v>
      </c>
    </row>
    <row r="11" spans="1:256" x14ac:dyDescent="0.15">
      <c r="H11" s="417" t="s">
        <v>108</v>
      </c>
      <c r="I11" s="418">
        <f>'－55－'!K18</f>
        <v>96.165030577536527</v>
      </c>
    </row>
    <row r="12" spans="1:256" x14ac:dyDescent="0.15">
      <c r="H12" s="417" t="s">
        <v>96</v>
      </c>
      <c r="I12" s="420">
        <f>'－55－'!K17</f>
        <v>83.190574533635768</v>
      </c>
    </row>
    <row r="13" spans="1:256" x14ac:dyDescent="0.15">
      <c r="H13" s="417" t="s">
        <v>109</v>
      </c>
      <c r="I13" s="418">
        <f>'－55－'!K16</f>
        <v>111.00992252276743</v>
      </c>
      <c r="K13" s="421"/>
    </row>
    <row r="14" spans="1:256" x14ac:dyDescent="0.15">
      <c r="H14" s="422" t="s">
        <v>110</v>
      </c>
      <c r="I14" s="418">
        <f>'－55－'!K15</f>
        <v>105.8695444561169</v>
      </c>
    </row>
    <row r="15" spans="1:256" x14ac:dyDescent="0.15">
      <c r="H15" s="417" t="s">
        <v>111</v>
      </c>
      <c r="I15" s="418">
        <f>'－55－'!K14</f>
        <v>99.876862455362641</v>
      </c>
    </row>
    <row r="16" spans="1:256" x14ac:dyDescent="0.15">
      <c r="H16" s="417" t="s">
        <v>112</v>
      </c>
      <c r="I16" s="418">
        <f>'－55－'!K13</f>
        <v>89.300535552824982</v>
      </c>
    </row>
    <row r="17" spans="8:12" x14ac:dyDescent="0.15">
      <c r="H17" s="417" t="s">
        <v>91</v>
      </c>
      <c r="I17" s="418">
        <f>'－55－'!K12</f>
        <v>121.44151962877162</v>
      </c>
    </row>
    <row r="29" spans="8:12" x14ac:dyDescent="0.15">
      <c r="H29" s="413"/>
      <c r="J29" s="416"/>
      <c r="K29" s="416"/>
      <c r="L29" s="416"/>
    </row>
    <row r="30" spans="8:12" x14ac:dyDescent="0.15">
      <c r="H30" s="423" t="s">
        <v>153</v>
      </c>
    </row>
    <row r="31" spans="8:12" x14ac:dyDescent="0.15">
      <c r="H31" s="416" t="s">
        <v>113</v>
      </c>
      <c r="I31" s="416" t="s">
        <v>58</v>
      </c>
      <c r="J31" s="416" t="s">
        <v>52</v>
      </c>
      <c r="K31" s="416" t="s">
        <v>114</v>
      </c>
      <c r="L31" s="414" t="s">
        <v>115</v>
      </c>
    </row>
    <row r="32" spans="8:12" x14ac:dyDescent="0.15">
      <c r="H32" s="424" t="s">
        <v>235</v>
      </c>
      <c r="I32" s="425">
        <f>'－59－'!$E8</f>
        <v>44359</v>
      </c>
      <c r="J32" s="425">
        <f>'－59－'!$F8</f>
        <v>4177</v>
      </c>
      <c r="K32" s="425">
        <f>'－59－'!$G8</f>
        <v>29127</v>
      </c>
      <c r="L32" s="426">
        <f>'－59－'!$I8</f>
        <v>8.6059999999999999</v>
      </c>
    </row>
    <row r="33" spans="1:12" x14ac:dyDescent="0.15">
      <c r="H33" s="416" t="s">
        <v>236</v>
      </c>
      <c r="I33" s="425">
        <f>'－59－'!E11</f>
        <v>44780</v>
      </c>
      <c r="J33" s="425">
        <f>'－59－'!F11</f>
        <v>6133</v>
      </c>
      <c r="K33" s="425">
        <f>'－59－'!G11</f>
        <v>30388</v>
      </c>
      <c r="L33" s="426">
        <f>'－59－'!I11</f>
        <v>12.045999999999999</v>
      </c>
    </row>
    <row r="34" spans="1:12" x14ac:dyDescent="0.15">
      <c r="H34" s="416" t="s">
        <v>237</v>
      </c>
      <c r="I34" s="427">
        <f>'－59－'!$E14</f>
        <v>46871</v>
      </c>
      <c r="J34" s="427">
        <f>'－59－'!$F14</f>
        <v>5129</v>
      </c>
      <c r="K34" s="427">
        <f>'－59－'!$G14</f>
        <v>29875</v>
      </c>
      <c r="L34" s="428">
        <f>'－59－'!$I14</f>
        <v>9.8629999999999995</v>
      </c>
    </row>
    <row r="35" spans="1:12" x14ac:dyDescent="0.15">
      <c r="A35" s="3" t="s">
        <v>155</v>
      </c>
      <c r="D35" s="3" t="s">
        <v>156</v>
      </c>
      <c r="H35" s="416" t="s">
        <v>205</v>
      </c>
      <c r="I35" s="427">
        <f>'－59－'!E17</f>
        <v>46104</v>
      </c>
      <c r="J35" s="427">
        <f>'－59－'!F17</f>
        <v>2845</v>
      </c>
      <c r="K35" s="427">
        <f>'－59－'!G17</f>
        <v>29310</v>
      </c>
      <c r="L35" s="428">
        <f>'－59－'!I17</f>
        <v>5.8119999999999994</v>
      </c>
    </row>
    <row r="37" spans="1:12" x14ac:dyDescent="0.15">
      <c r="H37" s="413"/>
    </row>
    <row r="38" spans="1:12" x14ac:dyDescent="0.15">
      <c r="H38" s="423" t="s">
        <v>152</v>
      </c>
    </row>
    <row r="39" spans="1:12" x14ac:dyDescent="0.15">
      <c r="H39" s="429" t="s">
        <v>116</v>
      </c>
      <c r="I39" s="427">
        <f>'－59－'!E18</f>
        <v>24843</v>
      </c>
      <c r="J39" s="430">
        <f>I39/$H$47</f>
        <v>0.26973355627456513</v>
      </c>
      <c r="K39" s="416"/>
    </row>
    <row r="40" spans="1:12" x14ac:dyDescent="0.15">
      <c r="H40" s="429" t="s">
        <v>117</v>
      </c>
      <c r="I40" s="427">
        <f>'－59－'!F18</f>
        <v>1826</v>
      </c>
      <c r="J40" s="430">
        <f t="shared" ref="J40:J44" si="0">I40/$H$47</f>
        <v>1.982584525851773E-2</v>
      </c>
      <c r="K40" s="431"/>
    </row>
    <row r="41" spans="1:12" x14ac:dyDescent="0.15">
      <c r="H41" s="429" t="s">
        <v>118</v>
      </c>
      <c r="I41" s="427">
        <f>'－59－'!G18</f>
        <v>10720</v>
      </c>
      <c r="J41" s="430">
        <f t="shared" si="0"/>
        <v>0.11639269505548197</v>
      </c>
    </row>
    <row r="42" spans="1:12" x14ac:dyDescent="0.15">
      <c r="H42" s="429" t="s">
        <v>119</v>
      </c>
      <c r="I42" s="427">
        <f>'－59－'!G19</f>
        <v>18590</v>
      </c>
      <c r="J42" s="430">
        <f t="shared" si="0"/>
        <v>0.20184143666804194</v>
      </c>
    </row>
    <row r="43" spans="1:12" x14ac:dyDescent="0.15">
      <c r="H43" s="429" t="s">
        <v>120</v>
      </c>
      <c r="I43" s="427">
        <f>'－59－'!F19</f>
        <v>1019</v>
      </c>
      <c r="J43" s="430">
        <f t="shared" si="0"/>
        <v>1.1063820546785086E-2</v>
      </c>
    </row>
    <row r="44" spans="1:12" x14ac:dyDescent="0.15">
      <c r="H44" s="429" t="s">
        <v>121</v>
      </c>
      <c r="I44" s="427">
        <f>'－59－'!E19</f>
        <v>21261</v>
      </c>
      <c r="J44" s="430">
        <f t="shared" si="0"/>
        <v>0.23084189268419794</v>
      </c>
    </row>
    <row r="45" spans="1:12" x14ac:dyDescent="0.15">
      <c r="B45" s="2" t="s">
        <v>81</v>
      </c>
    </row>
    <row r="46" spans="1:12" x14ac:dyDescent="0.15">
      <c r="H46" s="432"/>
    </row>
    <row r="47" spans="1:12" x14ac:dyDescent="0.15">
      <c r="H47" s="414">
        <f>'－59－'!C17</f>
        <v>92102</v>
      </c>
      <c r="I47" s="433">
        <f>SUM(I39:I44)</f>
        <v>78259</v>
      </c>
      <c r="J47" s="433">
        <f>H47-I47</f>
        <v>13843</v>
      </c>
    </row>
    <row r="67" spans="1:14" x14ac:dyDescent="0.15">
      <c r="A67" s="1" t="s">
        <v>170</v>
      </c>
      <c r="D67" s="56" t="s">
        <v>169</v>
      </c>
    </row>
    <row r="68" spans="1:14" x14ac:dyDescent="0.15">
      <c r="H68" s="413"/>
    </row>
    <row r="70" spans="1:14" x14ac:dyDescent="0.15">
      <c r="I70" s="416" t="s">
        <v>206</v>
      </c>
      <c r="J70" s="416" t="s">
        <v>207</v>
      </c>
      <c r="K70" s="416" t="s">
        <v>212</v>
      </c>
    </row>
    <row r="71" spans="1:14" x14ac:dyDescent="0.15">
      <c r="H71" s="414" t="s">
        <v>125</v>
      </c>
      <c r="I71" s="434">
        <f>'－60－'!D22</f>
        <v>205</v>
      </c>
      <c r="J71" s="435">
        <f>'－60－'!G22</f>
        <v>212</v>
      </c>
      <c r="K71" s="435">
        <f>'－60－'!J22</f>
        <v>190</v>
      </c>
    </row>
    <row r="72" spans="1:14" x14ac:dyDescent="0.15">
      <c r="H72" s="436" t="s">
        <v>127</v>
      </c>
      <c r="I72" s="434">
        <f>'－60－'!D26</f>
        <v>7250</v>
      </c>
      <c r="J72" s="435">
        <f>'－60－'!G26</f>
        <v>6321</v>
      </c>
      <c r="K72" s="435">
        <f>'－60－'!J26</f>
        <v>6059</v>
      </c>
    </row>
    <row r="73" spans="1:14" x14ac:dyDescent="0.15">
      <c r="H73" s="436" t="s">
        <v>129</v>
      </c>
      <c r="I73" s="434">
        <f>'－60－'!D30</f>
        <v>36898</v>
      </c>
      <c r="J73" s="435">
        <f>'－60－'!G30</f>
        <v>35687</v>
      </c>
      <c r="K73" s="435">
        <f>'－60－'!J30</f>
        <v>34896</v>
      </c>
    </row>
    <row r="74" spans="1:14" x14ac:dyDescent="0.15">
      <c r="H74" s="436"/>
      <c r="I74" s="435">
        <f>SUM(I71:I73)</f>
        <v>44353</v>
      </c>
      <c r="J74" s="435">
        <f>SUM(J71:J73)</f>
        <v>42220</v>
      </c>
      <c r="K74" s="435">
        <f>SUM(K71:K73)</f>
        <v>41145</v>
      </c>
    </row>
    <row r="75" spans="1:14" x14ac:dyDescent="0.15">
      <c r="H75" s="436"/>
      <c r="I75" s="435"/>
      <c r="J75" s="435"/>
      <c r="K75" s="435"/>
    </row>
    <row r="76" spans="1:14" x14ac:dyDescent="0.15">
      <c r="H76" s="413"/>
      <c r="J76" s="435"/>
      <c r="K76" s="435"/>
    </row>
    <row r="77" spans="1:14" x14ac:dyDescent="0.15">
      <c r="G77" s="414">
        <v>1</v>
      </c>
      <c r="H77" s="436" t="s">
        <v>122</v>
      </c>
      <c r="I77" s="437">
        <v>190</v>
      </c>
      <c r="J77" s="438">
        <f t="shared" ref="J77:J91" si="1">+I77/$I$92</f>
        <v>4.1211174735380877E-3</v>
      </c>
      <c r="L77" s="423"/>
    </row>
    <row r="78" spans="1:14" x14ac:dyDescent="0.15">
      <c r="G78" s="414">
        <v>2</v>
      </c>
      <c r="H78" s="436" t="s">
        <v>123</v>
      </c>
      <c r="I78" s="437">
        <f>'－60－'!J27</f>
        <v>9</v>
      </c>
      <c r="J78" s="439">
        <f t="shared" si="1"/>
        <v>1.9521082769390942E-4</v>
      </c>
    </row>
    <row r="79" spans="1:14" x14ac:dyDescent="0.15">
      <c r="G79" s="414">
        <v>3</v>
      </c>
      <c r="H79" s="436" t="s">
        <v>124</v>
      </c>
      <c r="I79" s="440">
        <f>'－60－'!J28</f>
        <v>3820</v>
      </c>
      <c r="J79" s="438">
        <f t="shared" si="1"/>
        <v>8.2856151310081561E-2</v>
      </c>
    </row>
    <row r="80" spans="1:14" x14ac:dyDescent="0.15">
      <c r="G80" s="414">
        <v>4</v>
      </c>
      <c r="H80" s="436" t="s">
        <v>126</v>
      </c>
      <c r="I80" s="437">
        <f>'－60－'!J29</f>
        <v>2230</v>
      </c>
      <c r="J80" s="438">
        <f t="shared" si="1"/>
        <v>4.836890508415756E-2</v>
      </c>
      <c r="N80" s="441"/>
    </row>
    <row r="81" spans="7:14" x14ac:dyDescent="0.15">
      <c r="G81" s="414">
        <v>5</v>
      </c>
      <c r="H81" s="442" t="s">
        <v>128</v>
      </c>
      <c r="I81" s="437">
        <f>'－60－'!J31</f>
        <v>328</v>
      </c>
      <c r="J81" s="438">
        <f t="shared" si="1"/>
        <v>7.1143501648446988E-3</v>
      </c>
    </row>
    <row r="82" spans="7:14" x14ac:dyDescent="0.15">
      <c r="G82" s="414">
        <v>6</v>
      </c>
      <c r="H82" s="436" t="s">
        <v>130</v>
      </c>
      <c r="I82" s="437">
        <f>'－60－'!J32</f>
        <v>3714</v>
      </c>
      <c r="J82" s="438">
        <f t="shared" si="1"/>
        <v>8.0557001561686617E-2</v>
      </c>
    </row>
    <row r="83" spans="7:14" x14ac:dyDescent="0.15">
      <c r="G83" s="414">
        <v>7</v>
      </c>
      <c r="H83" s="414" t="s">
        <v>173</v>
      </c>
      <c r="I83" s="437">
        <f>'－60－'!J33</f>
        <v>7334</v>
      </c>
      <c r="J83" s="438">
        <f t="shared" si="1"/>
        <v>0.15907513447857019</v>
      </c>
    </row>
    <row r="84" spans="7:14" x14ac:dyDescent="0.15">
      <c r="G84" s="414">
        <v>8</v>
      </c>
      <c r="H84" s="443" t="s">
        <v>172</v>
      </c>
      <c r="I84" s="437">
        <f>'－60－'!J34</f>
        <v>2816</v>
      </c>
      <c r="J84" s="438">
        <f t="shared" si="1"/>
        <v>6.1079298976227658E-2</v>
      </c>
      <c r="M84" s="436"/>
      <c r="N84" s="444"/>
    </row>
    <row r="85" spans="7:14" x14ac:dyDescent="0.15">
      <c r="G85" s="414">
        <v>9</v>
      </c>
      <c r="H85" s="436" t="s">
        <v>131</v>
      </c>
      <c r="I85" s="437">
        <f>'－60－'!J35</f>
        <v>1186</v>
      </c>
      <c r="J85" s="438">
        <f t="shared" si="1"/>
        <v>2.5724449071664063E-2</v>
      </c>
      <c r="M85" s="436"/>
      <c r="N85" s="444"/>
    </row>
    <row r="86" spans="7:14" x14ac:dyDescent="0.15">
      <c r="G86" s="414">
        <v>10</v>
      </c>
      <c r="H86" s="436" t="s">
        <v>132</v>
      </c>
      <c r="I86" s="437">
        <f>'－60－'!J36</f>
        <v>1101</v>
      </c>
      <c r="J86" s="438">
        <f t="shared" si="1"/>
        <v>2.3880791254554921E-2</v>
      </c>
      <c r="M86" s="436"/>
      <c r="N86" s="444"/>
    </row>
    <row r="87" spans="7:14" x14ac:dyDescent="0.15">
      <c r="G87" s="414">
        <v>11</v>
      </c>
      <c r="H87" s="414" t="s">
        <v>164</v>
      </c>
      <c r="I87" s="437">
        <f>'－60－'!J37</f>
        <v>2446</v>
      </c>
      <c r="J87" s="438">
        <f t="shared" si="1"/>
        <v>5.3053964948811386E-2</v>
      </c>
    </row>
    <row r="88" spans="7:14" x14ac:dyDescent="0.15">
      <c r="G88" s="414">
        <v>12</v>
      </c>
      <c r="H88" s="414" t="s">
        <v>163</v>
      </c>
      <c r="I88" s="437">
        <f>'－60－'!J38</f>
        <v>6220</v>
      </c>
      <c r="J88" s="438">
        <f t="shared" si="1"/>
        <v>0.13491237202845741</v>
      </c>
    </row>
    <row r="89" spans="7:14" x14ac:dyDescent="0.15">
      <c r="G89" s="414">
        <v>13</v>
      </c>
      <c r="H89" s="436" t="s">
        <v>133</v>
      </c>
      <c r="I89" s="437">
        <f>'－60－'!J39</f>
        <v>7698</v>
      </c>
      <c r="J89" s="438">
        <f t="shared" si="1"/>
        <v>0.16697032795419053</v>
      </c>
    </row>
    <row r="90" spans="7:14" x14ac:dyDescent="0.15">
      <c r="G90" s="414">
        <v>14</v>
      </c>
      <c r="H90" s="436" t="s">
        <v>134</v>
      </c>
      <c r="I90" s="437">
        <f>'－60－'!J40</f>
        <v>2053</v>
      </c>
      <c r="J90" s="438">
        <f t="shared" si="1"/>
        <v>4.4529758806177336E-2</v>
      </c>
    </row>
    <row r="91" spans="7:14" x14ac:dyDescent="0.15">
      <c r="G91" s="414">
        <v>15</v>
      </c>
      <c r="H91" s="436" t="s">
        <v>135</v>
      </c>
      <c r="I91" s="445">
        <f>'－60－'!J41</f>
        <v>4959</v>
      </c>
      <c r="J91" s="438">
        <f t="shared" si="1"/>
        <v>0.10756116605934408</v>
      </c>
    </row>
    <row r="92" spans="7:14" x14ac:dyDescent="0.15">
      <c r="H92" s="414" t="s">
        <v>174</v>
      </c>
      <c r="I92" s="446">
        <f>SUM(I77:I91)</f>
        <v>46104</v>
      </c>
      <c r="J92" s="447">
        <f>SUM(J77:J91)</f>
        <v>1</v>
      </c>
    </row>
    <row r="94" spans="7:14" x14ac:dyDescent="0.15">
      <c r="L94" s="415"/>
      <c r="M94" s="433"/>
    </row>
    <row r="95" spans="7:14" x14ac:dyDescent="0.15">
      <c r="N95" s="416"/>
    </row>
    <row r="96" spans="7:14" x14ac:dyDescent="0.15">
      <c r="N96" s="416"/>
    </row>
    <row r="97" spans="1:14" x14ac:dyDescent="0.15">
      <c r="N97" s="416"/>
    </row>
    <row r="98" spans="1:14" x14ac:dyDescent="0.15">
      <c r="N98" s="416"/>
    </row>
    <row r="99" spans="1:14" x14ac:dyDescent="0.15">
      <c r="N99" s="416"/>
    </row>
    <row r="100" spans="1:14" x14ac:dyDescent="0.15">
      <c r="H100" s="413"/>
    </row>
    <row r="101" spans="1:14" x14ac:dyDescent="0.15">
      <c r="A101" s="1" t="s">
        <v>149</v>
      </c>
      <c r="D101" s="3" t="s">
        <v>157</v>
      </c>
      <c r="H101" s="423" t="s">
        <v>208</v>
      </c>
    </row>
    <row r="102" spans="1:14" x14ac:dyDescent="0.15">
      <c r="H102" s="429" t="s">
        <v>138</v>
      </c>
      <c r="I102" s="448">
        <f>'－62－'!F5</f>
        <v>463</v>
      </c>
      <c r="K102" s="416"/>
    </row>
    <row r="103" spans="1:14" x14ac:dyDescent="0.15">
      <c r="H103" s="429" t="s">
        <v>99</v>
      </c>
      <c r="I103" s="448">
        <f>'－62－'!F6</f>
        <v>1785</v>
      </c>
      <c r="K103" s="416"/>
    </row>
    <row r="104" spans="1:14" x14ac:dyDescent="0.15">
      <c r="H104" s="429" t="s">
        <v>92</v>
      </c>
      <c r="I104" s="448">
        <f>'－62－'!F7</f>
        <v>908</v>
      </c>
      <c r="K104" s="416"/>
    </row>
    <row r="105" spans="1:14" x14ac:dyDescent="0.15">
      <c r="H105" s="429" t="s">
        <v>141</v>
      </c>
      <c r="I105" s="449">
        <f>'－62－'!F8</f>
        <v>454</v>
      </c>
      <c r="K105" s="416"/>
    </row>
    <row r="106" spans="1:14" x14ac:dyDescent="0.15">
      <c r="H106" s="429" t="s">
        <v>142</v>
      </c>
      <c r="I106" s="448">
        <f>'－62－'!F9</f>
        <v>157</v>
      </c>
      <c r="K106" s="416"/>
      <c r="M106" s="450"/>
      <c r="N106" s="450"/>
    </row>
    <row r="107" spans="1:14" x14ac:dyDescent="0.15">
      <c r="H107" s="429" t="s">
        <v>143</v>
      </c>
      <c r="I107" s="448">
        <f>'－62－'!F10</f>
        <v>47</v>
      </c>
      <c r="M107" s="450"/>
      <c r="N107" s="450"/>
    </row>
    <row r="108" spans="1:14" x14ac:dyDescent="0.15">
      <c r="H108" s="429" t="s">
        <v>144</v>
      </c>
      <c r="I108" s="448">
        <f>'－62－'!F11</f>
        <v>2016</v>
      </c>
      <c r="M108" s="450"/>
      <c r="N108" s="450"/>
    </row>
    <row r="109" spans="1:14" x14ac:dyDescent="0.15">
      <c r="H109" s="429" t="s">
        <v>145</v>
      </c>
      <c r="I109" s="448">
        <f>'－62－'!F12</f>
        <v>122</v>
      </c>
      <c r="M109" s="450"/>
      <c r="N109" s="450"/>
    </row>
    <row r="110" spans="1:14" x14ac:dyDescent="0.15">
      <c r="H110" s="429" t="s">
        <v>146</v>
      </c>
      <c r="I110" s="448">
        <f>'－62－'!F13</f>
        <v>95</v>
      </c>
      <c r="M110" s="450"/>
      <c r="N110" s="450"/>
    </row>
    <row r="111" spans="1:14" x14ac:dyDescent="0.15">
      <c r="H111" s="429" t="s">
        <v>147</v>
      </c>
      <c r="I111" s="448">
        <f>'－62－'!F14</f>
        <v>46</v>
      </c>
    </row>
    <row r="112" spans="1:14" x14ac:dyDescent="0.15">
      <c r="H112" s="429" t="s">
        <v>148</v>
      </c>
      <c r="I112" s="448">
        <f>'－62－'!F15</f>
        <v>65</v>
      </c>
    </row>
    <row r="113" spans="8:10" x14ac:dyDescent="0.15">
      <c r="H113" s="414" t="s">
        <v>204</v>
      </c>
      <c r="I113" s="448">
        <f>'－62－'!F16</f>
        <v>2708</v>
      </c>
    </row>
    <row r="115" spans="8:10" x14ac:dyDescent="0.15">
      <c r="H115" s="423" t="s">
        <v>158</v>
      </c>
      <c r="I115" s="413"/>
    </row>
    <row r="116" spans="8:10" x14ac:dyDescent="0.15">
      <c r="H116" s="416" t="s">
        <v>136</v>
      </c>
      <c r="I116" s="450">
        <f>'－62－'!G22</f>
        <v>972</v>
      </c>
      <c r="J116" s="447">
        <f>I116/$I$121</f>
        <v>0.10963230318069028</v>
      </c>
    </row>
    <row r="117" spans="8:10" x14ac:dyDescent="0.15">
      <c r="H117" s="416" t="s">
        <v>137</v>
      </c>
      <c r="I117" s="450">
        <f>'－62－'!G23</f>
        <v>598</v>
      </c>
      <c r="J117" s="447">
        <f t="shared" ref="J117:J121" si="2">I117/$I$121</f>
        <v>6.7448680351906154E-2</v>
      </c>
    </row>
    <row r="118" spans="8:10" x14ac:dyDescent="0.15">
      <c r="H118" s="416" t="s">
        <v>171</v>
      </c>
      <c r="I118" s="450">
        <f>'－62－'!G24</f>
        <v>2971</v>
      </c>
      <c r="J118" s="447">
        <f t="shared" si="2"/>
        <v>0.33510038348748028</v>
      </c>
    </row>
    <row r="119" spans="8:10" x14ac:dyDescent="0.15">
      <c r="H119" s="416" t="s">
        <v>139</v>
      </c>
      <c r="I119" s="450">
        <f>'－62－'!G25</f>
        <v>3173</v>
      </c>
      <c r="J119" s="447">
        <f t="shared" si="2"/>
        <v>0.35788405143243851</v>
      </c>
    </row>
    <row r="120" spans="8:10" x14ac:dyDescent="0.15">
      <c r="H120" s="416" t="s">
        <v>140</v>
      </c>
      <c r="I120" s="450">
        <f>'－62－'!G26</f>
        <v>1152</v>
      </c>
      <c r="J120" s="447">
        <f t="shared" si="2"/>
        <v>0.12993458154748477</v>
      </c>
    </row>
    <row r="121" spans="8:10" x14ac:dyDescent="0.15">
      <c r="H121" s="416" t="s">
        <v>175</v>
      </c>
      <c r="I121" s="451">
        <f>SUM(I116:I120)</f>
        <v>8866</v>
      </c>
      <c r="J121" s="447">
        <f t="shared" si="2"/>
        <v>1</v>
      </c>
    </row>
  </sheetData>
  <sheetProtection sheet="1" objects="1" scenarios="1" selectLockedCells="1" selectUnlockedCells="1"/>
  <mergeCells count="2">
    <mergeCell ref="A1:F1"/>
    <mergeCell ref="A5:F5"/>
  </mergeCells>
  <phoneticPr fontId="7"/>
  <pageMargins left="0.59055118110236227" right="0.59055118110236227" top="0.59055118110236227" bottom="0.59055118110236227" header="0.51181102362204722" footer="0.39370078740157483"/>
  <pageSetup paperSize="9" firstPageNumber="7" orientation="portrait" useFirstPageNumber="1" verticalDpi="300" r:id="rId1"/>
  <headerFooter scaleWithDoc="0" alignWithMargins="0">
    <oddFooter>&amp;C&amp;11－&amp;P－</oddFooter>
  </headerFooter>
  <drawing r:id="rId2"/>
</worksheet>
</file>

<file path=docProps/app.xml><?xml version="1.0" encoding="utf-8"?>
<Properties xmlns="http://schemas.openxmlformats.org/officeDocument/2006/extended-properties" xmlns:vt="http://schemas.openxmlformats.org/officeDocument/2006/docPropsVTypes">
  <TotalTime>81</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－55－</vt:lpstr>
      <vt:lpstr>－56－</vt:lpstr>
      <vt:lpstr>－57－</vt:lpstr>
      <vt:lpstr>－58－</vt:lpstr>
      <vt:lpstr>－59－</vt:lpstr>
      <vt:lpstr>－60－</vt:lpstr>
      <vt:lpstr>－61－</vt:lpstr>
      <vt:lpstr>－62－</vt:lpstr>
      <vt:lpstr>グラフ</vt:lpstr>
      <vt:lpstr>'－55－'!Print_Area</vt:lpstr>
      <vt:lpstr>'－56－'!Print_Area</vt:lpstr>
      <vt:lpstr>'－58－'!Print_Area</vt:lpstr>
      <vt:lpstr>'－59－'!Print_Area</vt:lpstr>
      <vt:lpstr>'－60－'!Print_Area</vt:lpstr>
      <vt:lpstr>'－61－'!Print_Area</vt:lpstr>
      <vt:lpstr>'－62－'!Print_Area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安次嶺 英高</cp:lastModifiedBy>
  <cp:revision>5</cp:revision>
  <cp:lastPrinted>2022-03-25T08:11:28Z</cp:lastPrinted>
  <dcterms:created xsi:type="dcterms:W3CDTF">2002-03-19T05:03:05Z</dcterms:created>
  <dcterms:modified xsi:type="dcterms:W3CDTF">2022-04-13T07:06:10Z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