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01_統計\03_統計うらそえ\令和３年版統計うらそえ\7_公式サイト掲載用データ\Excel形式\"/>
    </mc:Choice>
  </mc:AlternateContent>
  <xr:revisionPtr revIDLastSave="0" documentId="13_ncr:1_{36D3BFB8-E078-4F68-A391-5968D032BFD3}" xr6:coauthVersionLast="45" xr6:coauthVersionMax="45" xr10:uidLastSave="{00000000-0000-0000-0000-000000000000}"/>
  <bookViews>
    <workbookView xWindow="25005" yWindow="-4230" windowWidth="23385" windowHeight="14190" xr2:uid="{68298812-837C-44EE-8A98-DEFABD63A1E3}"/>
  </bookViews>
  <sheets>
    <sheet name="－113－" sheetId="1" r:id="rId1"/>
    <sheet name="－114－" sheetId="2" r:id="rId2"/>
    <sheet name="－115－" sheetId="3" r:id="rId3"/>
    <sheet name="－116－" sheetId="4" r:id="rId4"/>
    <sheet name="－117－" sheetId="5" r:id="rId5"/>
    <sheet name="－118－" sheetId="6" r:id="rId6"/>
    <sheet name="－119－" sheetId="7" r:id="rId7"/>
    <sheet name="－120、121－" sheetId="15" r:id="rId8"/>
    <sheet name="－122、123－" sheetId="9" r:id="rId9"/>
    <sheet name="－124－" sheetId="10" r:id="rId10"/>
    <sheet name="－125－" sheetId="11" r:id="rId11"/>
    <sheet name="グラフ" sheetId="19" r:id="rId12"/>
  </sheets>
  <definedNames>
    <definedName name="_xlnm.Print_Area" localSheetId="0">'－113－'!$A$1:$V$43</definedName>
    <definedName name="_xlnm.Print_Area" localSheetId="1">'－114－'!$A$1:$M$54</definedName>
    <definedName name="_xlnm.Print_Area" localSheetId="2">'－115－'!$A$1:$M$44</definedName>
    <definedName name="_xlnm.Print_Area" localSheetId="3">'－116－'!$A$1:$Q$55</definedName>
    <definedName name="_xlnm.Print_Area" localSheetId="4">'－117－'!$A$1:$F$68</definedName>
    <definedName name="_xlnm.Print_Area" localSheetId="5">'－118－'!$A$2:$N$84</definedName>
    <definedName name="_xlnm.Print_Area" localSheetId="6">'－119－'!$A$1:$Z$51</definedName>
    <definedName name="_xlnm.Print_Area" localSheetId="7">'－120、121－'!$A$1:$R$37</definedName>
    <definedName name="_xlnm.Print_Area" localSheetId="8">'－122、123－'!$A$1:$G$49</definedName>
    <definedName name="_xlnm.Print_Area" localSheetId="9">'－124－'!$A$1:$L$46</definedName>
    <definedName name="_xlnm.Print_Area" localSheetId="10">'－125－'!$A$1:$I$32</definedName>
    <definedName name="_xlnm.Print_Area" localSheetId="11">グラフ!$A$1:$H$134</definedName>
  </definedNames>
  <calcPr calcId="191029" iterateDelta="1E-4"/>
</workbook>
</file>

<file path=xl/calcChain.xml><?xml version="1.0" encoding="utf-8"?>
<calcChain xmlns="http://schemas.openxmlformats.org/spreadsheetml/2006/main">
  <c r="C34" i="7" l="1"/>
  <c r="B34" i="7" s="1"/>
  <c r="D83" i="6" l="1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H64" i="6"/>
  <c r="G64" i="6"/>
  <c r="F64" i="6"/>
  <c r="E64" i="6"/>
  <c r="C64" i="6"/>
  <c r="B64" i="6"/>
  <c r="H53" i="6"/>
  <c r="G53" i="6"/>
  <c r="F53" i="6"/>
  <c r="E53" i="6"/>
  <c r="D53" i="6"/>
  <c r="C53" i="6"/>
  <c r="B53" i="6"/>
  <c r="H35" i="6"/>
  <c r="G35" i="6"/>
  <c r="F35" i="6"/>
  <c r="E35" i="6"/>
  <c r="D35" i="6"/>
  <c r="C35" i="6"/>
  <c r="B35" i="6"/>
  <c r="H13" i="6"/>
  <c r="G13" i="6"/>
  <c r="F13" i="6"/>
  <c r="E13" i="6"/>
  <c r="D13" i="6"/>
  <c r="C13" i="6"/>
  <c r="B13" i="6"/>
  <c r="H9" i="6"/>
  <c r="G9" i="6"/>
  <c r="F9" i="6"/>
  <c r="E9" i="6"/>
  <c r="D9" i="6"/>
  <c r="D7" i="6" s="1"/>
  <c r="C9" i="6"/>
  <c r="B9" i="6"/>
  <c r="H7" i="6" l="1"/>
  <c r="E7" i="6"/>
  <c r="D64" i="6"/>
  <c r="G7" i="6"/>
  <c r="B7" i="6"/>
  <c r="C7" i="6"/>
  <c r="F7" i="6"/>
  <c r="D23" i="7" l="1"/>
  <c r="C23" i="7" l="1"/>
  <c r="B23" i="7"/>
</calcChain>
</file>

<file path=xl/sharedStrings.xml><?xml version="1.0" encoding="utf-8"?>
<sst xmlns="http://schemas.openxmlformats.org/spreadsheetml/2006/main" count="1050" uniqueCount="642">
  <si>
    <t>（単位：人、級）</t>
  </si>
  <si>
    <t>総　数</t>
  </si>
  <si>
    <t>肢体不自由</t>
  </si>
  <si>
    <t>視覚障害</t>
  </si>
  <si>
    <t>心臓機能障害</t>
  </si>
  <si>
    <t>呼吸器機能障害</t>
  </si>
  <si>
    <t>免疫機能障害</t>
  </si>
  <si>
    <t>（単位：人、度）</t>
  </si>
  <si>
    <t>総　　数</t>
  </si>
  <si>
    <t>最重度（A1）</t>
  </si>
  <si>
    <t>（単位：人）</t>
  </si>
  <si>
    <t>体育館</t>
  </si>
  <si>
    <t>ミニプール</t>
  </si>
  <si>
    <t>トレーニング室</t>
  </si>
  <si>
    <t>研修室</t>
  </si>
  <si>
    <t>教養文化室</t>
  </si>
  <si>
    <t>音楽室兼盲人卓球室</t>
  </si>
  <si>
    <t>その他</t>
  </si>
  <si>
    <t>合計</t>
  </si>
  <si>
    <t>在宅福祉</t>
  </si>
  <si>
    <t>（単位：人、千円）</t>
  </si>
  <si>
    <t>開催回数</t>
  </si>
  <si>
    <t>参加者延人数</t>
  </si>
  <si>
    <t>（単位：件数）</t>
  </si>
  <si>
    <t>相談内容の概要</t>
  </si>
  <si>
    <t>介護保険その他の保健福祉サービスに関すること</t>
  </si>
  <si>
    <t>権利擁護（成年後見制度等）に関すること</t>
  </si>
  <si>
    <t>高齢者虐待に関すること</t>
  </si>
  <si>
    <t>新規</t>
  </si>
  <si>
    <t>継続</t>
  </si>
  <si>
    <t>被保険者数</t>
  </si>
  <si>
    <t>要介護（要支援）認定者数</t>
  </si>
  <si>
    <t>75歳以上</t>
  </si>
  <si>
    <t>（単位：人、％）</t>
  </si>
  <si>
    <t>居宅介護(介護予防)
サービス受給者数</t>
  </si>
  <si>
    <t>地域密着型介護(介護予防)
サービス受給者数</t>
  </si>
  <si>
    <t>認定者に対する
サービス受給者
の比率</t>
  </si>
  <si>
    <t>（各年度末現在）</t>
  </si>
  <si>
    <t>（単位：円、人、％）</t>
  </si>
  <si>
    <t>所得段階</t>
  </si>
  <si>
    <t>第一段階</t>
  </si>
  <si>
    <t>第二段階</t>
  </si>
  <si>
    <t>第三段階</t>
  </si>
  <si>
    <t>第四段階</t>
  </si>
  <si>
    <t>第五段階</t>
  </si>
  <si>
    <t>第六段階</t>
  </si>
  <si>
    <t>第七段階</t>
  </si>
  <si>
    <t>第八段階</t>
  </si>
  <si>
    <t>第九段階</t>
  </si>
  <si>
    <t>（単位：円、％）</t>
  </si>
  <si>
    <t>収納率</t>
  </si>
  <si>
    <t>構成比</t>
  </si>
  <si>
    <t>特別徴収</t>
  </si>
  <si>
    <t>普通徴収</t>
  </si>
  <si>
    <t>現年度保険料計</t>
  </si>
  <si>
    <t>滞納繰越分保険料</t>
  </si>
  <si>
    <t>（単位：千円、日、回、人）</t>
  </si>
  <si>
    <t>延べ日数又は回数</t>
  </si>
  <si>
    <t>②施設介護サービス費</t>
  </si>
  <si>
    <t>③地域密着型介護サービス給付費</t>
  </si>
  <si>
    <t>④居宅介護福祉用具購入費</t>
  </si>
  <si>
    <t>⑤居宅介護住宅改修費</t>
  </si>
  <si>
    <t>⑥居宅介護サービス計画費</t>
  </si>
  <si>
    <t>⑦高額介護サービス費</t>
  </si>
  <si>
    <t>⑧特定入所者介護サービス費</t>
  </si>
  <si>
    <t>（単位：人、所）</t>
  </si>
  <si>
    <t>保育
所数</t>
  </si>
  <si>
    <t>保育
士数</t>
  </si>
  <si>
    <t>開 設 年 月 日</t>
  </si>
  <si>
    <t>０～１</t>
  </si>
  <si>
    <t>２歳</t>
  </si>
  <si>
    <t>３歳</t>
  </si>
  <si>
    <t>４歳以上</t>
  </si>
  <si>
    <t>／</t>
  </si>
  <si>
    <t>《市立保育所》</t>
  </si>
  <si>
    <t>内間保育所</t>
  </si>
  <si>
    <t>昭和47年８月</t>
  </si>
  <si>
    <t>大平保育所</t>
  </si>
  <si>
    <t>昭和49年10月</t>
  </si>
  <si>
    <t>宮城ケ原保育所</t>
  </si>
  <si>
    <t>平成13年12月</t>
  </si>
  <si>
    <t>広栄保育所</t>
  </si>
  <si>
    <t>昭和51年11月</t>
  </si>
  <si>
    <t>ありあけ保育園</t>
  </si>
  <si>
    <t>昭和53年４月</t>
  </si>
  <si>
    <t>たいよう保育園</t>
  </si>
  <si>
    <t>柿の実保育園</t>
  </si>
  <si>
    <t>さみどり保育園</t>
  </si>
  <si>
    <t>昭和55年４月</t>
  </si>
  <si>
    <t>パンダ保育園</t>
  </si>
  <si>
    <t>昭和56年４月</t>
  </si>
  <si>
    <t>内間みどり保育園</t>
  </si>
  <si>
    <t>昭和58年４月</t>
  </si>
  <si>
    <t>わらべ保育園</t>
  </si>
  <si>
    <t>平成13年５月</t>
  </si>
  <si>
    <t>子むすびの森保育園</t>
  </si>
  <si>
    <t>平成18年４月</t>
  </si>
  <si>
    <t>あずま保育園</t>
  </si>
  <si>
    <t>平成21年４月</t>
  </si>
  <si>
    <t>にしばる保育園</t>
  </si>
  <si>
    <t>平成22年４月</t>
  </si>
  <si>
    <t>（単位：件、千円）</t>
  </si>
  <si>
    <t>年　　度</t>
  </si>
  <si>
    <t>総　　　　数</t>
  </si>
  <si>
    <t>修 学 資 金</t>
  </si>
  <si>
    <t>就学支度資金</t>
  </si>
  <si>
    <t>修 業 資 金</t>
  </si>
  <si>
    <t>転宅資金</t>
  </si>
  <si>
    <t>そ　の　他</t>
  </si>
  <si>
    <t>件数</t>
  </si>
  <si>
    <t>金額</t>
  </si>
  <si>
    <t>口数</t>
  </si>
  <si>
    <t>（単位：日、人）</t>
  </si>
  <si>
    <t>若草児童センター</t>
  </si>
  <si>
    <t>内間児童センター</t>
  </si>
  <si>
    <t>西原児童センター</t>
  </si>
  <si>
    <t>経塚児童センター</t>
  </si>
  <si>
    <t xml:space="preserve"> 利用者総数</t>
  </si>
  <si>
    <t>1日平均</t>
  </si>
  <si>
    <t>開館日数</t>
  </si>
  <si>
    <t>利用者数</t>
  </si>
  <si>
    <t>宮城ヶ原児童センター</t>
  </si>
  <si>
    <t>まちなと児童センター</t>
  </si>
  <si>
    <t>浦城っ子児童センター</t>
  </si>
  <si>
    <t>森の子児童センター</t>
  </si>
  <si>
    <t>うらそえぐすく児童センター</t>
  </si>
  <si>
    <t>宮城っ子児童センター</t>
  </si>
  <si>
    <t>生活保護</t>
  </si>
  <si>
    <t>（単位：人、世帯、‰）</t>
  </si>
  <si>
    <t>資料：保護課</t>
  </si>
  <si>
    <t>年　   度</t>
  </si>
  <si>
    <t>資料：浦添市社会福祉協議会</t>
  </si>
  <si>
    <t>（単位：人、日）</t>
  </si>
  <si>
    <t>第一・第二集会室</t>
  </si>
  <si>
    <t>国民健康保険</t>
  </si>
  <si>
    <t>国民年金</t>
  </si>
  <si>
    <t>（単位：人、世帯、円）</t>
  </si>
  <si>
    <t>１人当り税額</t>
  </si>
  <si>
    <t>１世帯当り税額</t>
  </si>
  <si>
    <t>資料：国民健康保険課</t>
  </si>
  <si>
    <t>その他の保険給付</t>
  </si>
  <si>
    <t>保険者負担</t>
  </si>
  <si>
    <t>一部負担金</t>
  </si>
  <si>
    <t>他法優先等</t>
  </si>
  <si>
    <t>出産育児給付</t>
  </si>
  <si>
    <t>葬祭給付</t>
  </si>
  <si>
    <t>（単位：人、％、月、千円）</t>
  </si>
  <si>
    <t>強制加入者数</t>
  </si>
  <si>
    <t>任意加入者数</t>
  </si>
  <si>
    <t>推定適用率</t>
  </si>
  <si>
    <t>法定免除</t>
  </si>
  <si>
    <t>申請免除</t>
  </si>
  <si>
    <t>学生納付特例</t>
  </si>
  <si>
    <t>納付猶予</t>
  </si>
  <si>
    <t>収納額</t>
  </si>
  <si>
    <t>資料：浦添年金事務所</t>
  </si>
  <si>
    <t>市民相談</t>
  </si>
  <si>
    <t>（単位：件）</t>
  </si>
  <si>
    <t>資料：市民生活課</t>
  </si>
  <si>
    <t>（単位：人、件、円、％）</t>
  </si>
  <si>
    <t>会員数</t>
  </si>
  <si>
    <t>受注件数</t>
  </si>
  <si>
    <t>受注契約額</t>
  </si>
  <si>
    <t>就業延人員</t>
  </si>
  <si>
    <t>就業実人員</t>
  </si>
  <si>
    <t>就業率</t>
  </si>
  <si>
    <t>（単位：件、人、円、％）</t>
  </si>
  <si>
    <t>契約金額</t>
  </si>
  <si>
    <t>全体に占める
契約額の比率</t>
  </si>
  <si>
    <t>一日平均配分金</t>
  </si>
  <si>
    <t>事務整理</t>
  </si>
  <si>
    <t>折衝外交</t>
  </si>
  <si>
    <t>サービス</t>
  </si>
  <si>
    <t>資料：シルバー人材センター</t>
  </si>
  <si>
    <t>Ⅹ　　社　会　・　福　　祉</t>
  </si>
  <si>
    <t xml:space="preserve">               </t>
  </si>
  <si>
    <t>被保護人員</t>
  </si>
  <si>
    <t>保護率</t>
  </si>
  <si>
    <t>総数</t>
  </si>
  <si>
    <t>貸付金</t>
  </si>
  <si>
    <t>加入率</t>
  </si>
  <si>
    <t>（65）</t>
  </si>
  <si>
    <t>（66）</t>
  </si>
  <si>
    <t>第３号被保険者</t>
  </si>
  <si>
    <t>（67）</t>
  </si>
  <si>
    <t xml:space="preserve">老齢基礎 </t>
  </si>
  <si>
    <t>障害基礎</t>
  </si>
  <si>
    <t>遺族基礎</t>
  </si>
  <si>
    <t>⑨高額医療合算介護サービス費</t>
  </si>
  <si>
    <t>⑩介護予防サービス費</t>
  </si>
  <si>
    <t>⑪地域密着型介護予防サービス給付費</t>
  </si>
  <si>
    <t>⑫介護予防福祉用具購入費</t>
  </si>
  <si>
    <t>⑬介護予防住宅改修費</t>
  </si>
  <si>
    <t>⑭介護予防サービス計画費</t>
  </si>
  <si>
    <t>⑮高額介護予防サービス費</t>
  </si>
  <si>
    <t>⑯特定入所者介護予防サービス費</t>
  </si>
  <si>
    <t>⑰高額医療合算介護予防サービス費</t>
  </si>
  <si>
    <t>介護給付①～⑨＝</t>
  </si>
  <si>
    <t>市部計</t>
    <rPh sb="0" eb="1">
      <t>シ</t>
    </rPh>
    <rPh sb="1" eb="2">
      <t>ブ</t>
    </rPh>
    <rPh sb="2" eb="3">
      <t>ケイ</t>
    </rPh>
    <phoneticPr fontId="20"/>
  </si>
  <si>
    <t>前田ユブシが丘児童センター</t>
    <rPh sb="0" eb="2">
      <t>マエダ</t>
    </rPh>
    <rPh sb="6" eb="7">
      <t>オカ</t>
    </rPh>
    <rPh sb="7" eb="9">
      <t>ジドウ</t>
    </rPh>
    <phoneticPr fontId="20"/>
  </si>
  <si>
    <t>開館日数</t>
    <rPh sb="0" eb="2">
      <t>カイカン</t>
    </rPh>
    <rPh sb="2" eb="4">
      <t>ニッスウ</t>
    </rPh>
    <phoneticPr fontId="20"/>
  </si>
  <si>
    <t>利用者数</t>
    <rPh sb="0" eb="2">
      <t>リヨウ</t>
    </rPh>
    <rPh sb="2" eb="3">
      <t>シャ</t>
    </rPh>
    <rPh sb="3" eb="4">
      <t>スウ</t>
    </rPh>
    <phoneticPr fontId="20"/>
  </si>
  <si>
    <t>肝臓機能障害</t>
    <rPh sb="0" eb="2">
      <t>カンゾウ</t>
    </rPh>
    <rPh sb="2" eb="4">
      <t>キノウ</t>
    </rPh>
    <rPh sb="4" eb="6">
      <t>ショウガイ</t>
    </rPh>
    <phoneticPr fontId="20"/>
  </si>
  <si>
    <t>総数</t>
    <rPh sb="0" eb="2">
      <t>ソウスウ</t>
    </rPh>
    <phoneticPr fontId="20"/>
  </si>
  <si>
    <t>年度</t>
    <rPh sb="0" eb="2">
      <t>ネンド</t>
    </rPh>
    <phoneticPr fontId="20"/>
  </si>
  <si>
    <t>新規/継続</t>
    <rPh sb="0" eb="2">
      <t>シンキ</t>
    </rPh>
    <rPh sb="3" eb="5">
      <t>ケイゾク</t>
    </rPh>
    <phoneticPr fontId="20"/>
  </si>
  <si>
    <t>費用額(億円)</t>
    <rPh sb="4" eb="6">
      <t>オクエン</t>
    </rPh>
    <phoneticPr fontId="20"/>
  </si>
  <si>
    <t>１件当りの費用額(千円)</t>
    <rPh sb="9" eb="11">
      <t>センエン</t>
    </rPh>
    <phoneticPr fontId="20"/>
  </si>
  <si>
    <t>（66）国民年金加入状況及び収納率</t>
  </si>
  <si>
    <t>（65）国民健康保険の費用状況</t>
  </si>
  <si>
    <t>その他</t>
    <phoneticPr fontId="20"/>
  </si>
  <si>
    <t>総合支援資金</t>
    <rPh sb="0" eb="2">
      <t>ソウゴウ</t>
    </rPh>
    <rPh sb="2" eb="4">
      <t>シエン</t>
    </rPh>
    <rPh sb="4" eb="6">
      <t>シキン</t>
    </rPh>
    <phoneticPr fontId="20"/>
  </si>
  <si>
    <t>緊急小口資金</t>
    <rPh sb="0" eb="2">
      <t>キンキュウ</t>
    </rPh>
    <rPh sb="2" eb="4">
      <t>コグチ</t>
    </rPh>
    <rPh sb="4" eb="6">
      <t>シキン</t>
    </rPh>
    <phoneticPr fontId="20"/>
  </si>
  <si>
    <t>教育支援資金</t>
    <rPh sb="0" eb="2">
      <t>キョウイク</t>
    </rPh>
    <rPh sb="2" eb="4">
      <t>シエン</t>
    </rPh>
    <rPh sb="4" eb="6">
      <t>シキン</t>
    </rPh>
    <phoneticPr fontId="20"/>
  </si>
  <si>
    <t>臨時特例つなぎ資金</t>
    <rPh sb="0" eb="2">
      <t>リンジ</t>
    </rPh>
    <rPh sb="2" eb="4">
      <t>トクレイ</t>
    </rPh>
    <rPh sb="7" eb="9">
      <t>シキン</t>
    </rPh>
    <phoneticPr fontId="20"/>
  </si>
  <si>
    <t>決定金額</t>
    <rPh sb="0" eb="2">
      <t>ケッテイ</t>
    </rPh>
    <rPh sb="2" eb="4">
      <t>キンガク</t>
    </rPh>
    <phoneticPr fontId="20"/>
  </si>
  <si>
    <t>不動産担保型生活資金</t>
    <rPh sb="0" eb="3">
      <t>フドウサン</t>
    </rPh>
    <rPh sb="3" eb="5">
      <t>タンポ</t>
    </rPh>
    <rPh sb="5" eb="6">
      <t>ガタ</t>
    </rPh>
    <rPh sb="6" eb="8">
      <t>セイカツ</t>
    </rPh>
    <rPh sb="8" eb="10">
      <t>シキン</t>
    </rPh>
    <phoneticPr fontId="20"/>
  </si>
  <si>
    <t>児童手当</t>
    <rPh sb="0" eb="2">
      <t>ジドウ</t>
    </rPh>
    <rPh sb="2" eb="4">
      <t>テアテ</t>
    </rPh>
    <phoneticPr fontId="20"/>
  </si>
  <si>
    <t>児童扶養手当</t>
    <rPh sb="0" eb="2">
      <t>ジドウ</t>
    </rPh>
    <rPh sb="2" eb="4">
      <t>フヨウ</t>
    </rPh>
    <rPh sb="4" eb="6">
      <t>テアテ</t>
    </rPh>
    <phoneticPr fontId="20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</si>
  <si>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20"/>
  </si>
  <si>
    <t>合計</t>
    <phoneticPr fontId="20"/>
  </si>
  <si>
    <t>世帯</t>
    <phoneticPr fontId="20"/>
  </si>
  <si>
    <t>人員</t>
    <phoneticPr fontId="20"/>
  </si>
  <si>
    <t>件数</t>
    <phoneticPr fontId="20"/>
  </si>
  <si>
    <t>決定金額</t>
    <phoneticPr fontId="20"/>
  </si>
  <si>
    <t>件　数</t>
    <phoneticPr fontId="20"/>
  </si>
  <si>
    <t>（Ｐ122・123参照）</t>
    <phoneticPr fontId="20"/>
  </si>
  <si>
    <t>（67）国民年金受給状況 （Ｐ122・123参照）</t>
    <phoneticPr fontId="20"/>
  </si>
  <si>
    <t>（60）介護予防普及啓発事業実績利用状況</t>
    <phoneticPr fontId="20"/>
  </si>
  <si>
    <t>（63）生活福祉資金貸付状況（Ｐ120･121参照）</t>
    <phoneticPr fontId="20"/>
  </si>
  <si>
    <t>その他</t>
    <rPh sb="2" eb="3">
      <t>タ</t>
    </rPh>
    <phoneticPr fontId="20"/>
  </si>
  <si>
    <t>内訳
(重複有)</t>
    <rPh sb="0" eb="2">
      <t>ウチワケ</t>
    </rPh>
    <rPh sb="4" eb="6">
      <t>ジュウフク</t>
    </rPh>
    <rPh sb="6" eb="7">
      <t>アリ</t>
    </rPh>
    <phoneticPr fontId="20"/>
  </si>
  <si>
    <t>受給者数</t>
    <rPh sb="0" eb="2">
      <t>ジュキュウ</t>
    </rPh>
    <rPh sb="3" eb="4">
      <t>スウ</t>
    </rPh>
    <phoneticPr fontId="20"/>
  </si>
  <si>
    <t>聴覚・平衡機能障害</t>
    <rPh sb="3" eb="5">
      <t>ヘイコウ</t>
    </rPh>
    <rPh sb="5" eb="7">
      <t>キノウ</t>
    </rPh>
    <phoneticPr fontId="20"/>
  </si>
  <si>
    <t>じん臓機能障害</t>
    <phoneticPr fontId="20"/>
  </si>
  <si>
    <t>ライオンの子保育園　ティモン</t>
    <rPh sb="5" eb="6">
      <t>コ</t>
    </rPh>
    <rPh sb="6" eb="9">
      <t>ホイクエン</t>
    </rPh>
    <phoneticPr fontId="20"/>
  </si>
  <si>
    <t>すきっぷ保育園</t>
    <rPh sb="4" eb="7">
      <t>ホイクエン</t>
    </rPh>
    <phoneticPr fontId="20"/>
  </si>
  <si>
    <t>もこもこ保育園</t>
    <rPh sb="4" eb="7">
      <t>ホイクエン</t>
    </rPh>
    <phoneticPr fontId="20"/>
  </si>
  <si>
    <t>平成27年８月</t>
    <rPh sb="0" eb="2">
      <t>ヘイセイ</t>
    </rPh>
    <rPh sb="4" eb="5">
      <t>ネン</t>
    </rPh>
    <rPh sb="6" eb="7">
      <t>ガツ</t>
    </rPh>
    <phoneticPr fontId="20"/>
  </si>
  <si>
    <t>平成27年10月</t>
    <rPh sb="0" eb="2">
      <t>ヘイセイ</t>
    </rPh>
    <rPh sb="4" eb="5">
      <t>ネン</t>
    </rPh>
    <rPh sb="7" eb="8">
      <t>ガツ</t>
    </rPh>
    <phoneticPr fontId="20"/>
  </si>
  <si>
    <t>平成27年９月</t>
    <rPh sb="0" eb="2">
      <t>ヘイセイ</t>
    </rPh>
    <rPh sb="4" eb="5">
      <t>ネン</t>
    </rPh>
    <rPh sb="6" eb="7">
      <t>ガツ</t>
    </rPh>
    <phoneticPr fontId="20"/>
  </si>
  <si>
    <t>《事業所内保育事業所》</t>
    <rPh sb="1" eb="4">
      <t>ジギョウショ</t>
    </rPh>
    <rPh sb="4" eb="5">
      <t>ナイ</t>
    </rPh>
    <rPh sb="5" eb="7">
      <t>ホイク</t>
    </rPh>
    <rPh sb="7" eb="9">
      <t>ジギョウ</t>
    </rPh>
    <rPh sb="9" eb="10">
      <t>ショ</t>
    </rPh>
    <phoneticPr fontId="20"/>
  </si>
  <si>
    <t>《私立認可保育所》</t>
    <phoneticPr fontId="20"/>
  </si>
  <si>
    <t>《小規模保育事業》</t>
    <rPh sb="1" eb="4">
      <t>ショウキボ</t>
    </rPh>
    <rPh sb="4" eb="6">
      <t>ホイク</t>
    </rPh>
    <rPh sb="6" eb="8">
      <t>ジギョウ</t>
    </rPh>
    <phoneticPr fontId="20"/>
  </si>
  <si>
    <t>第十段階</t>
    <rPh sb="0" eb="1">
      <t>ダイ</t>
    </rPh>
    <rPh sb="1" eb="2">
      <t>ジュウ</t>
    </rPh>
    <rPh sb="2" eb="4">
      <t>ダンカイ</t>
    </rPh>
    <phoneticPr fontId="20"/>
  </si>
  <si>
    <t>第十一段階</t>
    <rPh sb="0" eb="1">
      <t>ダイ</t>
    </rPh>
    <rPh sb="1" eb="3">
      <t>ジュウイチ</t>
    </rPh>
    <rPh sb="3" eb="5">
      <t>ダンカイ</t>
    </rPh>
    <phoneticPr fontId="20"/>
  </si>
  <si>
    <t>第十二段階</t>
    <rPh sb="0" eb="1">
      <t>ダイ</t>
    </rPh>
    <rPh sb="1" eb="3">
      <t>ジュウニ</t>
    </rPh>
    <rPh sb="3" eb="5">
      <t>ダンカイ</t>
    </rPh>
    <phoneticPr fontId="20"/>
  </si>
  <si>
    <t>膀胱・直腸・小腸機能障害</t>
    <rPh sb="6" eb="8">
      <t>ショウチョウ</t>
    </rPh>
    <phoneticPr fontId="20"/>
  </si>
  <si>
    <t>相談件数（延件数）</t>
    <rPh sb="0" eb="2">
      <t>ソウダン</t>
    </rPh>
    <rPh sb="2" eb="4">
      <t>ケンスウ</t>
    </rPh>
    <rPh sb="5" eb="6">
      <t>ノベ</t>
    </rPh>
    <rPh sb="6" eb="8">
      <t>ケンスウ</t>
    </rPh>
    <phoneticPr fontId="20"/>
  </si>
  <si>
    <t>平成28年４月</t>
    <rPh sb="0" eb="2">
      <t>ヘイセイ</t>
    </rPh>
    <rPh sb="4" eb="5">
      <t>ネン</t>
    </rPh>
    <rPh sb="6" eb="7">
      <t>ガツ</t>
    </rPh>
    <phoneticPr fontId="20"/>
  </si>
  <si>
    <t>ささのは保育園</t>
    <rPh sb="4" eb="7">
      <t>ホイクエン</t>
    </rPh>
    <phoneticPr fontId="20"/>
  </si>
  <si>
    <t>ゆめの森保育園</t>
    <rPh sb="3" eb="4">
      <t>モリ</t>
    </rPh>
    <rPh sb="4" eb="7">
      <t>ホイクエン</t>
    </rPh>
    <phoneticPr fontId="20"/>
  </si>
  <si>
    <t>たくし保育園</t>
    <rPh sb="3" eb="6">
      <t>ホイクエン</t>
    </rPh>
    <phoneticPr fontId="20"/>
  </si>
  <si>
    <t>げんき保育園</t>
    <rPh sb="3" eb="6">
      <t>ホイクエン</t>
    </rPh>
    <phoneticPr fontId="20"/>
  </si>
  <si>
    <t>あいめ保育園</t>
    <rPh sb="3" eb="6">
      <t>ホイクエン</t>
    </rPh>
    <phoneticPr fontId="20"/>
  </si>
  <si>
    <t>平成28年３月</t>
    <rPh sb="0" eb="2">
      <t>ヘイセイ</t>
    </rPh>
    <rPh sb="4" eb="5">
      <t>ネン</t>
    </rPh>
    <rPh sb="6" eb="7">
      <t>ガツ</t>
    </rPh>
    <phoneticPr fontId="20"/>
  </si>
  <si>
    <t>すまいるほいくえん</t>
    <phoneticPr fontId="20"/>
  </si>
  <si>
    <t>平成29年４月</t>
    <rPh sb="0" eb="2">
      <t>ヘイセイ</t>
    </rPh>
    <rPh sb="4" eb="5">
      <t>ネン</t>
    </rPh>
    <rPh sb="6" eb="7">
      <t>ガツ</t>
    </rPh>
    <phoneticPr fontId="20"/>
  </si>
  <si>
    <t>えくぼ保育園</t>
    <rPh sb="3" eb="6">
      <t>ホイクエン</t>
    </rPh>
    <phoneticPr fontId="20"/>
  </si>
  <si>
    <t>さつき保育園</t>
    <rPh sb="3" eb="6">
      <t>ホイクエン</t>
    </rPh>
    <phoneticPr fontId="20"/>
  </si>
  <si>
    <t>サウンドキッズ</t>
    <phoneticPr fontId="20"/>
  </si>
  <si>
    <t>音声・言語そしゃく機能障害</t>
    <phoneticPr fontId="20"/>
  </si>
  <si>
    <t>開催回数</t>
    <phoneticPr fontId="20"/>
  </si>
  <si>
    <t>参加者延人数</t>
    <rPh sb="4" eb="6">
      <t>ニンズウ</t>
    </rPh>
    <phoneticPr fontId="20"/>
  </si>
  <si>
    <t>基本チェックリスト実施数</t>
    <phoneticPr fontId="20"/>
  </si>
  <si>
    <t>※平成28年3月から「(旧）介護予防事業から」</t>
    <rPh sb="1" eb="3">
      <t>ヘイセイ</t>
    </rPh>
    <rPh sb="5" eb="6">
      <t>ネン</t>
    </rPh>
    <rPh sb="7" eb="8">
      <t>ガツ</t>
    </rPh>
    <rPh sb="12" eb="13">
      <t>キュウ</t>
    </rPh>
    <rPh sb="14" eb="16">
      <t>カイゴ</t>
    </rPh>
    <rPh sb="16" eb="18">
      <t>ヨボウ</t>
    </rPh>
    <rPh sb="18" eb="20">
      <t>ジギョウ</t>
    </rPh>
    <phoneticPr fontId="20"/>
  </si>
  <si>
    <t>「介護予防・日常生活支援総合事業」に移行した。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rPh sb="18" eb="20">
      <t>イコウ</t>
    </rPh>
    <phoneticPr fontId="20"/>
  </si>
  <si>
    <t>（63）</t>
    <phoneticPr fontId="20"/>
  </si>
  <si>
    <t>①居宅介護サービス費</t>
    <phoneticPr fontId="20"/>
  </si>
  <si>
    <t>資料：いきいき高齢支援課</t>
  </si>
  <si>
    <t>施設数</t>
    <rPh sb="0" eb="3">
      <t>シセツスウ</t>
    </rPh>
    <phoneticPr fontId="20"/>
  </si>
  <si>
    <t>保育・教育職員数</t>
    <rPh sb="0" eb="2">
      <t>ホイク</t>
    </rPh>
    <rPh sb="3" eb="5">
      <t>キョウイク</t>
    </rPh>
    <rPh sb="5" eb="8">
      <t>ショクインスウ</t>
    </rPh>
    <phoneticPr fontId="20"/>
  </si>
  <si>
    <t>平成30年度</t>
    <rPh sb="0" eb="2">
      <t>ヘイセイ</t>
    </rPh>
    <rPh sb="4" eb="6">
      <t>ネンド</t>
    </rPh>
    <phoneticPr fontId="20"/>
  </si>
  <si>
    <t>資料：こども政策課</t>
    <rPh sb="6" eb="8">
      <t>セイサク</t>
    </rPh>
    <rPh sb="8" eb="9">
      <t>カ</t>
    </rPh>
    <phoneticPr fontId="20"/>
  </si>
  <si>
    <t>資料：いきいき高齢支援課</t>
    <rPh sb="7" eb="9">
      <t>コウレイ</t>
    </rPh>
    <rPh sb="9" eb="11">
      <t>シエン</t>
    </rPh>
    <rPh sb="11" eb="12">
      <t>カ</t>
    </rPh>
    <phoneticPr fontId="20"/>
  </si>
  <si>
    <t>…</t>
  </si>
  <si>
    <t>（60）</t>
    <phoneticPr fontId="20"/>
  </si>
  <si>
    <t>　　　　　　　　　　　　　　　　</t>
    <phoneticPr fontId="20"/>
  </si>
  <si>
    <t>（Ｐ114参照）</t>
    <phoneticPr fontId="20"/>
  </si>
  <si>
    <t>　　　 特別児童扶養手当受給状況（Ｐ119参照）</t>
    <phoneticPr fontId="20"/>
  </si>
  <si>
    <t>（61）</t>
    <phoneticPr fontId="20"/>
  </si>
  <si>
    <t>（62）</t>
    <phoneticPr fontId="20"/>
  </si>
  <si>
    <t>（62）生活保護状況（Ｐ120参照）</t>
    <phoneticPr fontId="20"/>
  </si>
  <si>
    <t>（64）国民健康保険の加入状況</t>
    <phoneticPr fontId="20"/>
  </si>
  <si>
    <t xml:space="preserve">             </t>
    <phoneticPr fontId="20"/>
  </si>
  <si>
    <t xml:space="preserve">  </t>
    <phoneticPr fontId="20"/>
  </si>
  <si>
    <t>（64）</t>
    <phoneticPr fontId="20"/>
  </si>
  <si>
    <t>平成30年４月</t>
    <rPh sb="0" eb="2">
      <t>ヘイセイ</t>
    </rPh>
    <rPh sb="4" eb="5">
      <t>ネン</t>
    </rPh>
    <rPh sb="6" eb="7">
      <t>ガツ</t>
    </rPh>
    <phoneticPr fontId="20"/>
  </si>
  <si>
    <t>平成30年７月</t>
    <rPh sb="0" eb="2">
      <t>ヘイセイ</t>
    </rPh>
    <rPh sb="4" eb="5">
      <t>ネン</t>
    </rPh>
    <rPh sb="6" eb="7">
      <t>ガツ</t>
    </rPh>
    <phoneticPr fontId="20"/>
  </si>
  <si>
    <t>ちゅうりっぷ保育園</t>
    <rPh sb="6" eb="9">
      <t>ホイクエン</t>
    </rPh>
    <phoneticPr fontId="20"/>
  </si>
  <si>
    <t>きらきら保育園</t>
    <rPh sb="4" eb="7">
      <t>ホイクエン</t>
    </rPh>
    <phoneticPr fontId="20"/>
  </si>
  <si>
    <t>リトルチェリー保育園</t>
    <rPh sb="7" eb="10">
      <t>ホイクエン</t>
    </rPh>
    <phoneticPr fontId="20"/>
  </si>
  <si>
    <t>港川保育園</t>
    <rPh sb="0" eb="1">
      <t>ミナト</t>
    </rPh>
    <rPh sb="1" eb="2">
      <t>ガワ</t>
    </rPh>
    <rPh sb="2" eb="5">
      <t>ホイクエン</t>
    </rPh>
    <phoneticPr fontId="20"/>
  </si>
  <si>
    <t>浦西保育園</t>
    <rPh sb="0" eb="2">
      <t>ウラニシ</t>
    </rPh>
    <rPh sb="2" eb="5">
      <t>ホイクエン</t>
    </rPh>
    <phoneticPr fontId="20"/>
  </si>
  <si>
    <t>アルム園</t>
    <rPh sb="3" eb="4">
      <t>エン</t>
    </rPh>
    <phoneticPr fontId="20"/>
  </si>
  <si>
    <t>ほるとのきこども園</t>
    <rPh sb="8" eb="9">
      <t>エン</t>
    </rPh>
    <phoneticPr fontId="20"/>
  </si>
  <si>
    <t>ルーブルこども園</t>
    <rPh sb="7" eb="8">
      <t>エン</t>
    </rPh>
    <phoneticPr fontId="20"/>
  </si>
  <si>
    <t>仲西こども園</t>
    <rPh sb="0" eb="2">
      <t>ナカニシ</t>
    </rPh>
    <rPh sb="5" eb="6">
      <t>エン</t>
    </rPh>
    <phoneticPr fontId="20"/>
  </si>
  <si>
    <t>牧港ひまわり幼稚園</t>
    <rPh sb="0" eb="2">
      <t>マキミナト</t>
    </rPh>
    <rPh sb="6" eb="9">
      <t>ヨウチエン</t>
    </rPh>
    <phoneticPr fontId="20"/>
  </si>
  <si>
    <t>平成30年６月</t>
    <rPh sb="0" eb="2">
      <t>ヘイセイ</t>
    </rPh>
    <rPh sb="4" eb="5">
      <t>ネン</t>
    </rPh>
    <rPh sb="6" eb="7">
      <t>ガツ</t>
    </rPh>
    <phoneticPr fontId="20"/>
  </si>
  <si>
    <t>42,342月</t>
  </si>
  <si>
    <t>41,770月</t>
  </si>
  <si>
    <t>沖縄県が現在公表を行っていないため、掲載なし。</t>
    <rPh sb="0" eb="3">
      <t>オキナワケン</t>
    </rPh>
    <rPh sb="4" eb="6">
      <t>ゲンザイ</t>
    </rPh>
    <rPh sb="6" eb="8">
      <t>コウヒョウ</t>
    </rPh>
    <rPh sb="9" eb="10">
      <t>オコナ</t>
    </rPh>
    <rPh sb="18" eb="20">
      <t>ケイサイ</t>
    </rPh>
    <phoneticPr fontId="20"/>
  </si>
  <si>
    <t>資料：こども家庭課</t>
    <phoneticPr fontId="20"/>
  </si>
  <si>
    <t>ハイジこども園</t>
    <rPh sb="6" eb="7">
      <t>エン</t>
    </rPh>
    <phoneticPr fontId="20"/>
  </si>
  <si>
    <t>あいのそのこども園</t>
    <rPh sb="8" eb="9">
      <t>エン</t>
    </rPh>
    <phoneticPr fontId="20"/>
  </si>
  <si>
    <t>あおいこども園</t>
    <rPh sb="6" eb="7">
      <t>エン</t>
    </rPh>
    <phoneticPr fontId="20"/>
  </si>
  <si>
    <t>浦添こども園</t>
    <rPh sb="0" eb="2">
      <t>ウラソエ</t>
    </rPh>
    <rPh sb="5" eb="6">
      <t>エン</t>
    </rPh>
    <phoneticPr fontId="20"/>
  </si>
  <si>
    <t>神森こども園</t>
    <rPh sb="0" eb="2">
      <t>カミモリ</t>
    </rPh>
    <rPh sb="5" eb="6">
      <t>エン</t>
    </rPh>
    <phoneticPr fontId="20"/>
  </si>
  <si>
    <t>愛音こわんこども園</t>
    <rPh sb="0" eb="1">
      <t>アイ</t>
    </rPh>
    <rPh sb="1" eb="2">
      <t>オト</t>
    </rPh>
    <rPh sb="8" eb="9">
      <t>エン</t>
    </rPh>
    <phoneticPr fontId="20"/>
  </si>
  <si>
    <t>牧港ひまわりこども園</t>
    <rPh sb="0" eb="2">
      <t>マキミナト</t>
    </rPh>
    <rPh sb="9" eb="10">
      <t>エン</t>
    </rPh>
    <phoneticPr fontId="20"/>
  </si>
  <si>
    <t>平成31年４月</t>
    <rPh sb="0" eb="2">
      <t>ヘイセイ</t>
    </rPh>
    <rPh sb="4" eb="5">
      <t>ネン</t>
    </rPh>
    <rPh sb="6" eb="7">
      <t>ガツ</t>
    </rPh>
    <phoneticPr fontId="20"/>
  </si>
  <si>
    <t>新規</t>
    <rPh sb="0" eb="2">
      <t>シンキ</t>
    </rPh>
    <phoneticPr fontId="20"/>
  </si>
  <si>
    <t>継続</t>
    <rPh sb="0" eb="2">
      <t>ケイゾク</t>
    </rPh>
    <phoneticPr fontId="20"/>
  </si>
  <si>
    <t>第１号被保険者数に対する認定者数の率(認定率)</t>
    <phoneticPr fontId="20"/>
  </si>
  <si>
    <t>３歳</t>
    <rPh sb="1" eb="2">
      <t>サイ</t>
    </rPh>
    <phoneticPr fontId="20"/>
  </si>
  <si>
    <t>（61）児童手当、児童扶養手当、</t>
    <rPh sb="4" eb="6">
      <t>ジドウ</t>
    </rPh>
    <rPh sb="6" eb="8">
      <t>テアテ</t>
    </rPh>
    <rPh sb="9" eb="11">
      <t>ジドウ</t>
    </rPh>
    <rPh sb="11" eb="13">
      <t>フヨウ</t>
    </rPh>
    <rPh sb="13" eb="15">
      <t>テアテ</t>
    </rPh>
    <phoneticPr fontId="20"/>
  </si>
  <si>
    <t>乳　幼　児　数</t>
    <rPh sb="0" eb="1">
      <t>チチ</t>
    </rPh>
    <rPh sb="2" eb="3">
      <t>ヨウ</t>
    </rPh>
    <rPh sb="4" eb="5">
      <t>コ</t>
    </rPh>
    <rPh sb="6" eb="7">
      <t>スウ</t>
    </rPh>
    <phoneticPr fontId="20"/>
  </si>
  <si>
    <t>年</t>
    <phoneticPr fontId="20"/>
  </si>
  <si>
    <t>令和元年度</t>
    <rPh sb="0" eb="2">
      <t>レイワ</t>
    </rPh>
    <rPh sb="2" eb="4">
      <t>ガンネン</t>
    </rPh>
    <rPh sb="3" eb="5">
      <t>ネンド</t>
    </rPh>
    <phoneticPr fontId="20"/>
  </si>
  <si>
    <t>令和元年度</t>
    <rPh sb="0" eb="2">
      <t>レイワ</t>
    </rPh>
    <rPh sb="2" eb="5">
      <t>モトネンド</t>
    </rPh>
    <phoneticPr fontId="20"/>
  </si>
  <si>
    <t>令和元年度</t>
    <rPh sb="0" eb="2">
      <t>レイワ</t>
    </rPh>
    <rPh sb="2" eb="4">
      <t>ガンネン</t>
    </rPh>
    <rPh sb="4" eb="5">
      <t>ド</t>
    </rPh>
    <phoneticPr fontId="20"/>
  </si>
  <si>
    <t>令和元年度</t>
    <rPh sb="0" eb="2">
      <t>レイワ</t>
    </rPh>
    <rPh sb="2" eb="4">
      <t>ガンネン</t>
    </rPh>
    <phoneticPr fontId="20"/>
  </si>
  <si>
    <t>平成28年度</t>
    <rPh sb="0" eb="2">
      <t>ヘイセイ</t>
    </rPh>
    <rPh sb="4" eb="6">
      <t>ネンド</t>
    </rPh>
    <phoneticPr fontId="20"/>
  </si>
  <si>
    <t>令和元年</t>
  </si>
  <si>
    <t>令和元年</t>
    <rPh sb="0" eb="2">
      <t>レイワ</t>
    </rPh>
    <rPh sb="2" eb="4">
      <t>ガンネン</t>
    </rPh>
    <phoneticPr fontId="20"/>
  </si>
  <si>
    <t>令和元年</t>
    <rPh sb="0" eb="2">
      <t>レイワ</t>
    </rPh>
    <rPh sb="2" eb="4">
      <t>モトネン</t>
    </rPh>
    <phoneticPr fontId="20"/>
  </si>
  <si>
    <t>令和元年度</t>
    <rPh sb="0" eb="2">
      <t>レイワ</t>
    </rPh>
    <rPh sb="2" eb="5">
      <t>ガンネンド</t>
    </rPh>
    <phoneticPr fontId="20"/>
  </si>
  <si>
    <t>令和元年度</t>
    <rPh sb="0" eb="2">
      <t>レイワ</t>
    </rPh>
    <rPh sb="2" eb="4">
      <t>モトネン</t>
    </rPh>
    <rPh sb="4" eb="5">
      <t>ド</t>
    </rPh>
    <phoneticPr fontId="20"/>
  </si>
  <si>
    <t>令和元年度</t>
    <rPh sb="0" eb="2">
      <t>レイワ</t>
    </rPh>
    <rPh sb="2" eb="3">
      <t>モト</t>
    </rPh>
    <rPh sb="3" eb="5">
      <t>ネンド</t>
    </rPh>
    <phoneticPr fontId="20"/>
  </si>
  <si>
    <t>42,258月</t>
  </si>
  <si>
    <t>43,048月</t>
  </si>
  <si>
    <t>令和元年度</t>
  </si>
  <si>
    <t>-</t>
  </si>
  <si>
    <t>ジョイジョイ保育園</t>
    <rPh sb="6" eb="9">
      <t>ホイクエン</t>
    </rPh>
    <phoneticPr fontId="19"/>
  </si>
  <si>
    <t>てだこ保育園</t>
    <rPh sb="3" eb="6">
      <t>ホイクエン</t>
    </rPh>
    <phoneticPr fontId="19"/>
  </si>
  <si>
    <t>テクノ保育園</t>
    <rPh sb="3" eb="6">
      <t>ホイクエン</t>
    </rPh>
    <phoneticPr fontId="19"/>
  </si>
  <si>
    <t>あさのうら保育園</t>
    <rPh sb="5" eb="8">
      <t>ホイクエン</t>
    </rPh>
    <phoneticPr fontId="19"/>
  </si>
  <si>
    <t>みやぎ保育園</t>
    <rPh sb="3" eb="6">
      <t>ホイクエン</t>
    </rPh>
    <phoneticPr fontId="19"/>
  </si>
  <si>
    <t>うららにじ園</t>
    <rPh sb="5" eb="6">
      <t>エン</t>
    </rPh>
    <phoneticPr fontId="19"/>
  </si>
  <si>
    <t>前田さくら保育園</t>
    <rPh sb="0" eb="2">
      <t>マエダ</t>
    </rPh>
    <rPh sb="5" eb="8">
      <t>ホイクエン</t>
    </rPh>
    <phoneticPr fontId="19"/>
  </si>
  <si>
    <t>とうやま保育園</t>
    <rPh sb="4" eb="7">
      <t>ホイクエン</t>
    </rPh>
    <phoneticPr fontId="19"/>
  </si>
  <si>
    <t>きゃんばす浦添西原保育園</t>
    <rPh sb="5" eb="7">
      <t>ウラソエ</t>
    </rPh>
    <rPh sb="7" eb="9">
      <t>ニシハラ</t>
    </rPh>
    <rPh sb="9" eb="12">
      <t>ホイクエン</t>
    </rPh>
    <phoneticPr fontId="19"/>
  </si>
  <si>
    <t>平成23年４月</t>
    <rPh sb="0" eb="2">
      <t>ヘイセイ</t>
    </rPh>
    <rPh sb="4" eb="5">
      <t>ネン</t>
    </rPh>
    <rPh sb="6" eb="7">
      <t>ガツ</t>
    </rPh>
    <phoneticPr fontId="19"/>
  </si>
  <si>
    <t>平成24年４月</t>
    <rPh sb="0" eb="2">
      <t>ヘイセイ</t>
    </rPh>
    <rPh sb="4" eb="5">
      <t>ネン</t>
    </rPh>
    <rPh sb="6" eb="7">
      <t>ガツ</t>
    </rPh>
    <phoneticPr fontId="19"/>
  </si>
  <si>
    <t>平成28年４月</t>
    <rPh sb="0" eb="2">
      <t>ヘイセイ</t>
    </rPh>
    <rPh sb="4" eb="5">
      <t>ネン</t>
    </rPh>
    <rPh sb="6" eb="7">
      <t>ガツ</t>
    </rPh>
    <phoneticPr fontId="19"/>
  </si>
  <si>
    <t>平成29年７月</t>
    <rPh sb="0" eb="2">
      <t>ヘイセイ</t>
    </rPh>
    <rPh sb="4" eb="5">
      <t>ネン</t>
    </rPh>
    <rPh sb="6" eb="7">
      <t>ガツ</t>
    </rPh>
    <phoneticPr fontId="19"/>
  </si>
  <si>
    <t>平成30年４月</t>
    <rPh sb="0" eb="2">
      <t>ヘイセイ</t>
    </rPh>
    <rPh sb="4" eb="5">
      <t>ネン</t>
    </rPh>
    <rPh sb="6" eb="7">
      <t>ガツ</t>
    </rPh>
    <phoneticPr fontId="19"/>
  </si>
  <si>
    <t>平成30年７月</t>
    <rPh sb="0" eb="2">
      <t>ヘイセイ</t>
    </rPh>
    <rPh sb="4" eb="5">
      <t>ネン</t>
    </rPh>
    <rPh sb="6" eb="7">
      <t>ガツ</t>
    </rPh>
    <phoneticPr fontId="19"/>
  </si>
  <si>
    <t>かすみ保育園</t>
    <rPh sb="3" eb="6">
      <t>ホイクエン</t>
    </rPh>
    <phoneticPr fontId="20"/>
  </si>
  <si>
    <t>令和２年４月</t>
    <rPh sb="0" eb="2">
      <t>レイワ</t>
    </rPh>
    <rPh sb="3" eb="4">
      <t>ネン</t>
    </rPh>
    <rPh sb="5" eb="6">
      <t>ガツ</t>
    </rPh>
    <phoneticPr fontId="20"/>
  </si>
  <si>
    <t>内間こども園</t>
    <rPh sb="0" eb="2">
      <t>ウチマ</t>
    </rPh>
    <rPh sb="5" eb="6">
      <t>エン</t>
    </rPh>
    <phoneticPr fontId="20"/>
  </si>
  <si>
    <t>浦城こども園</t>
    <rPh sb="0" eb="2">
      <t>ウラシロ</t>
    </rPh>
    <rPh sb="5" eb="6">
      <t>エン</t>
    </rPh>
    <phoneticPr fontId="20"/>
  </si>
  <si>
    <t>前田こども園</t>
    <rPh sb="0" eb="2">
      <t>マエダ</t>
    </rPh>
    <rPh sb="5" eb="6">
      <t>エン</t>
    </rPh>
    <phoneticPr fontId="20"/>
  </si>
  <si>
    <t>勢理客こども園</t>
    <rPh sb="0" eb="3">
      <t>ジッチャク</t>
    </rPh>
    <rPh sb="6" eb="7">
      <t>エン</t>
    </rPh>
    <phoneticPr fontId="20"/>
  </si>
  <si>
    <t>資料：障がい福祉課</t>
    <rPh sb="3" eb="4">
      <t>ショウ</t>
    </rPh>
    <rPh sb="6" eb="9">
      <t>フクシカ</t>
    </rPh>
    <phoneticPr fontId="20"/>
  </si>
  <si>
    <t>平成27年度</t>
    <phoneticPr fontId="20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</si>
  <si>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20"/>
  </si>
  <si>
    <t>平成30年度</t>
    <phoneticPr fontId="20"/>
  </si>
  <si>
    <t>令和2年度</t>
    <rPh sb="0" eb="2">
      <t>レイワ</t>
    </rPh>
    <rPh sb="3" eb="5">
      <t>ネンド</t>
    </rPh>
    <phoneticPr fontId="20"/>
  </si>
  <si>
    <t>令和2年度</t>
    <rPh sb="0" eb="2">
      <t>レイワ</t>
    </rPh>
    <rPh sb="3" eb="5">
      <t>ネンド</t>
    </rPh>
    <rPh sb="4" eb="5">
      <t>ド</t>
    </rPh>
    <phoneticPr fontId="20"/>
  </si>
  <si>
    <t>平成30年度</t>
    <rPh sb="0" eb="2">
      <t>ヘイセイ</t>
    </rPh>
    <rPh sb="4" eb="5">
      <t>ネン</t>
    </rPh>
    <rPh sb="5" eb="6">
      <t>ド</t>
    </rPh>
    <phoneticPr fontId="20"/>
  </si>
  <si>
    <t>平成28年度</t>
    <phoneticPr fontId="20"/>
  </si>
  <si>
    <t>平成29年度</t>
    <phoneticPr fontId="20"/>
  </si>
  <si>
    <t>平成29年</t>
    <rPh sb="0" eb="2">
      <t>ヘイセイ</t>
    </rPh>
    <rPh sb="4" eb="5">
      <t>ネン</t>
    </rPh>
    <phoneticPr fontId="20"/>
  </si>
  <si>
    <t>平成29年</t>
    <phoneticPr fontId="20"/>
  </si>
  <si>
    <t>平成29年度</t>
    <rPh sb="0" eb="2">
      <t>ヘイセイ</t>
    </rPh>
    <rPh sb="4" eb="6">
      <t>ネンド</t>
    </rPh>
    <phoneticPr fontId="20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</si>
  <si>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20"/>
  </si>
  <si>
    <t>令和2年4月</t>
    <rPh sb="0" eb="2">
      <t>レイワ</t>
    </rPh>
    <rPh sb="3" eb="4">
      <t>ネン</t>
    </rPh>
    <phoneticPr fontId="20"/>
  </si>
  <si>
    <t>令和3年1月</t>
    <rPh sb="0" eb="2">
      <t>レイワ</t>
    </rPh>
    <phoneticPr fontId="20"/>
  </si>
  <si>
    <t>平成28年</t>
    <phoneticPr fontId="20"/>
  </si>
  <si>
    <t>平成30年</t>
    <phoneticPr fontId="20"/>
  </si>
  <si>
    <t>資料：こども未来課</t>
    <rPh sb="6" eb="8">
      <t>ミライ</t>
    </rPh>
    <phoneticPr fontId="20"/>
  </si>
  <si>
    <t>資料：福祉総務課「令和２年度版福祉保健の概要」</t>
    <rPh sb="3" eb="5">
      <t>フクシ</t>
    </rPh>
    <rPh sb="5" eb="8">
      <t>ソウムカ</t>
    </rPh>
    <rPh sb="9" eb="11">
      <t>レイワ</t>
    </rPh>
    <phoneticPr fontId="20"/>
  </si>
  <si>
    <t>-</t>
    <phoneticPr fontId="20"/>
  </si>
  <si>
    <t>令和３年４月</t>
    <rPh sb="0" eb="1">
      <t>レイ</t>
    </rPh>
    <rPh sb="1" eb="2">
      <t>ワ</t>
    </rPh>
    <rPh sb="3" eb="4">
      <t>ネン</t>
    </rPh>
    <rPh sb="5" eb="6">
      <t>ガツ</t>
    </rPh>
    <phoneticPr fontId="19"/>
  </si>
  <si>
    <t>美咲保育園</t>
    <rPh sb="0" eb="2">
      <t>ミサキ</t>
    </rPh>
    <rPh sb="2" eb="5">
      <t>ホイクエン</t>
    </rPh>
    <phoneticPr fontId="19"/>
  </si>
  <si>
    <t>うららこども園</t>
    <rPh sb="6" eb="7">
      <t>エン</t>
    </rPh>
    <phoneticPr fontId="20"/>
  </si>
  <si>
    <t>令和３年４月</t>
    <rPh sb="0" eb="2">
      <t>レイワ</t>
    </rPh>
    <rPh sb="3" eb="4">
      <t>ネン</t>
    </rPh>
    <rPh sb="5" eb="6">
      <t>ガツ</t>
    </rPh>
    <phoneticPr fontId="20"/>
  </si>
  <si>
    <t>すず風こども園</t>
    <rPh sb="2" eb="3">
      <t>カゼ</t>
    </rPh>
    <rPh sb="6" eb="7">
      <t>エン</t>
    </rPh>
    <phoneticPr fontId="20"/>
  </si>
  <si>
    <t>港川こども園</t>
    <rPh sb="0" eb="2">
      <t>ミナトガワ</t>
    </rPh>
    <rPh sb="5" eb="6">
      <t>エン</t>
    </rPh>
    <phoneticPr fontId="20"/>
  </si>
  <si>
    <t>沢岻こども園</t>
    <rPh sb="0" eb="2">
      <t>タクシ</t>
    </rPh>
    <rPh sb="5" eb="6">
      <t>エン</t>
    </rPh>
    <phoneticPr fontId="20"/>
  </si>
  <si>
    <t xml:space="preserve">r201,510 </t>
    <phoneticPr fontId="20"/>
  </si>
  <si>
    <t>（特例）緊急小口資金</t>
    <rPh sb="1" eb="3">
      <t>トクレイ</t>
    </rPh>
    <rPh sb="4" eb="6">
      <t>キンキュウ</t>
    </rPh>
    <rPh sb="6" eb="8">
      <t>コグチ</t>
    </rPh>
    <rPh sb="8" eb="10">
      <t>シキン</t>
    </rPh>
    <phoneticPr fontId="20"/>
  </si>
  <si>
    <t>（特例）総合支援資金</t>
    <rPh sb="1" eb="3">
      <t>トクレイ</t>
    </rPh>
    <rPh sb="4" eb="6">
      <t>ソウゴウ</t>
    </rPh>
    <rPh sb="6" eb="8">
      <t>シエン</t>
    </rPh>
    <rPh sb="8" eb="10">
      <t>シキン</t>
    </rPh>
    <phoneticPr fontId="20"/>
  </si>
  <si>
    <t>（特例）総合支援資金（再貸付）</t>
    <rPh sb="1" eb="3">
      <t>トクレイ</t>
    </rPh>
    <rPh sb="4" eb="6">
      <t>ソウゴウ</t>
    </rPh>
    <rPh sb="6" eb="8">
      <t>シエン</t>
    </rPh>
    <rPh sb="8" eb="10">
      <t>シキン</t>
    </rPh>
    <rPh sb="11" eb="12">
      <t>サイ</t>
    </rPh>
    <rPh sb="12" eb="14">
      <t>カシツケ</t>
    </rPh>
    <phoneticPr fontId="20"/>
  </si>
  <si>
    <t>-</t>
    <phoneticPr fontId="20"/>
  </si>
  <si>
    <t>42,619月</t>
    <rPh sb="6" eb="7">
      <t>ツキ</t>
    </rPh>
    <phoneticPr fontId="20"/>
  </si>
  <si>
    <t>r3,236</t>
    <phoneticPr fontId="20"/>
  </si>
  <si>
    <t>（132）市在身体障害者手帳所持者数（各年度共３月末現在）</t>
    <rPh sb="5" eb="6">
      <t>シ</t>
    </rPh>
    <rPh sb="6" eb="7">
      <t>ザイ</t>
    </rPh>
    <rPh sb="7" eb="9">
      <t>シンタイ</t>
    </rPh>
    <rPh sb="9" eb="12">
      <t>ショウガイシャ</t>
    </rPh>
    <rPh sb="12" eb="14">
      <t>テチョウ</t>
    </rPh>
    <rPh sb="14" eb="17">
      <t>ショジシャ</t>
    </rPh>
    <rPh sb="17" eb="18">
      <t>スウ</t>
    </rPh>
    <rPh sb="19" eb="22">
      <t>カクネンド</t>
    </rPh>
    <rPh sb="22" eb="23">
      <t>トモ</t>
    </rPh>
    <rPh sb="24" eb="26">
      <t>ガツマツ</t>
    </rPh>
    <rPh sb="26" eb="28">
      <t>ゲンザイ</t>
    </rPh>
    <phoneticPr fontId="20"/>
  </si>
  <si>
    <t>（133）療育手帳所持者数（各年度共３月末現在）</t>
    <rPh sb="5" eb="7">
      <t>リョウイク</t>
    </rPh>
    <rPh sb="7" eb="9">
      <t>テチョウ</t>
    </rPh>
    <rPh sb="9" eb="12">
      <t>ショジシャ</t>
    </rPh>
    <rPh sb="12" eb="13">
      <t>スウ</t>
    </rPh>
    <rPh sb="14" eb="17">
      <t>カクネンド</t>
    </rPh>
    <rPh sb="17" eb="18">
      <t>トモ</t>
    </rPh>
    <rPh sb="19" eb="21">
      <t>ガツマツ</t>
    </rPh>
    <rPh sb="21" eb="23">
      <t>ゲンザイ</t>
    </rPh>
    <phoneticPr fontId="20"/>
  </si>
  <si>
    <t>（134）「サン・アビリティーズうらそえ」利用状況（平成31年４月～令和２年３月）</t>
    <rPh sb="34" eb="36">
      <t>レイワ</t>
    </rPh>
    <phoneticPr fontId="20"/>
  </si>
  <si>
    <t>（135）生活支援事業</t>
    <phoneticPr fontId="20"/>
  </si>
  <si>
    <t>（136）在宅介護手当支給事業（各年度３月末現在）</t>
    <phoneticPr fontId="20"/>
  </si>
  <si>
    <t>（137）介護予防・日常生活支援総合事業</t>
    <rPh sb="5" eb="7">
      <t>カイゴ</t>
    </rPh>
    <rPh sb="7" eb="9">
      <t>ヨボウ</t>
    </rPh>
    <rPh sb="10" eb="12">
      <t>ニチジョウ</t>
    </rPh>
    <rPh sb="12" eb="14">
      <t>セイカツ</t>
    </rPh>
    <rPh sb="14" eb="16">
      <t>シエン</t>
    </rPh>
    <rPh sb="16" eb="18">
      <t>ソウゴウ</t>
    </rPh>
    <rPh sb="18" eb="20">
      <t>ジギョウ</t>
    </rPh>
    <phoneticPr fontId="20"/>
  </si>
  <si>
    <t>（138）包括的支援事業（地域包括支援センター等の相談）</t>
    <rPh sb="23" eb="24">
      <t>トウ</t>
    </rPh>
    <rPh sb="25" eb="27">
      <t>ソウダン</t>
    </rPh>
    <phoneticPr fontId="20"/>
  </si>
  <si>
    <t>（140）介護保険給付費の状況</t>
    <rPh sb="5" eb="7">
      <t>カイゴ</t>
    </rPh>
    <rPh sb="7" eb="9">
      <t>ホケン</t>
    </rPh>
    <rPh sb="9" eb="11">
      <t>キュウフ</t>
    </rPh>
    <rPh sb="11" eb="12">
      <t>ヒ</t>
    </rPh>
    <rPh sb="13" eb="15">
      <t>ジョウキョウ</t>
    </rPh>
    <phoneticPr fontId="20"/>
  </si>
  <si>
    <t>（142） 市別保育施設状況</t>
    <phoneticPr fontId="20"/>
  </si>
  <si>
    <t>（143）児童手当、児童扶養手当、特別児童扶養手当受給状況</t>
    <phoneticPr fontId="20"/>
  </si>
  <si>
    <t>（144）母子父子寡婦福祉資金貸付決定状況</t>
    <rPh sb="7" eb="9">
      <t>フシ</t>
    </rPh>
    <phoneticPr fontId="20"/>
  </si>
  <si>
    <t>（145）児童センター利用状況　</t>
    <phoneticPr fontId="20"/>
  </si>
  <si>
    <t>（149）市別生活保護状況（令和３年３月末現在）</t>
    <phoneticPr fontId="20"/>
  </si>
  <si>
    <t>（150）国民健康保険の加入率及び国民健康保険税額（各年度共３月末現在）</t>
    <phoneticPr fontId="20"/>
  </si>
  <si>
    <t>（152）国民年金の加入状況及び収納率（各年度共３月末現在）</t>
    <phoneticPr fontId="20"/>
  </si>
  <si>
    <t>（155）市民相談状況（法律相談）</t>
    <phoneticPr fontId="20"/>
  </si>
  <si>
    <t>資料：いきいき高齢支援課</t>
    <phoneticPr fontId="20"/>
  </si>
  <si>
    <t>平成29年度</t>
    <rPh sb="0" eb="2">
      <t>ヘイセイ</t>
    </rPh>
    <rPh sb="4" eb="6">
      <t>ネンド</t>
    </rPh>
    <phoneticPr fontId="20"/>
  </si>
  <si>
    <t>平成28年度</t>
    <rPh sb="0" eb="2">
      <t>ヘイセイ</t>
    </rPh>
    <rPh sb="4" eb="6">
      <t>ネンド</t>
    </rPh>
    <phoneticPr fontId="20"/>
  </si>
  <si>
    <t>（単位：人）</t>
    <phoneticPr fontId="20"/>
  </si>
  <si>
    <t>介護予防訪問介護相当サービス利用人数</t>
    <rPh sb="0" eb="2">
      <t>カイゴ</t>
    </rPh>
    <rPh sb="2" eb="4">
      <t>ヨボウ</t>
    </rPh>
    <rPh sb="4" eb="6">
      <t>ホウモン</t>
    </rPh>
    <rPh sb="6" eb="8">
      <t>カイゴ</t>
    </rPh>
    <rPh sb="8" eb="10">
      <t>ソウトウ</t>
    </rPh>
    <rPh sb="14" eb="16">
      <t>リヨウ</t>
    </rPh>
    <rPh sb="16" eb="18">
      <t>ニンズウ</t>
    </rPh>
    <phoneticPr fontId="20"/>
  </si>
  <si>
    <t>訪問型サービスＣ利用人数</t>
    <rPh sb="0" eb="2">
      <t>ホウモン</t>
    </rPh>
    <rPh sb="2" eb="3">
      <t>ガタ</t>
    </rPh>
    <phoneticPr fontId="20"/>
  </si>
  <si>
    <t>訪問型サービスＡ利用人数</t>
    <rPh sb="0" eb="2">
      <t>ホウモン</t>
    </rPh>
    <rPh sb="2" eb="3">
      <t>ガタ</t>
    </rPh>
    <phoneticPr fontId="20"/>
  </si>
  <si>
    <t>介護予防通所介護相当サービス利用人数</t>
    <rPh sb="0" eb="2">
      <t>カイゴ</t>
    </rPh>
    <rPh sb="2" eb="4">
      <t>ヨボウ</t>
    </rPh>
    <rPh sb="4" eb="6">
      <t>ツウショ</t>
    </rPh>
    <rPh sb="6" eb="8">
      <t>カイゴ</t>
    </rPh>
    <rPh sb="8" eb="10">
      <t>ソウトウ</t>
    </rPh>
    <phoneticPr fontId="20"/>
  </si>
  <si>
    <t>通所型サービスＣ利用人数</t>
    <rPh sb="0" eb="2">
      <t>ツウショ</t>
    </rPh>
    <rPh sb="2" eb="3">
      <t>ガタ</t>
    </rPh>
    <phoneticPr fontId="20"/>
  </si>
  <si>
    <t>通所型サービスＡ利用人数</t>
    <rPh sb="0" eb="2">
      <t>ツウショ</t>
    </rPh>
    <rPh sb="2" eb="3">
      <t>ガタ</t>
    </rPh>
    <phoneticPr fontId="20"/>
  </si>
  <si>
    <t>（注）利用人数は延べ人数を掲載</t>
    <rPh sb="3" eb="7">
      <t>リヨウニンズウ</t>
    </rPh>
    <phoneticPr fontId="20"/>
  </si>
  <si>
    <t>（単位：人、日、時間）</t>
    <rPh sb="6" eb="7">
      <t>ニチ</t>
    </rPh>
    <rPh sb="8" eb="10">
      <t>ジカン</t>
    </rPh>
    <phoneticPr fontId="20"/>
  </si>
  <si>
    <t>（単位：千円、人）</t>
    <rPh sb="7" eb="8">
      <t>ニン</t>
    </rPh>
    <phoneticPr fontId="20"/>
  </si>
  <si>
    <t>（単位：件、人）</t>
    <rPh sb="4" eb="5">
      <t>ケン</t>
    </rPh>
    <rPh sb="6" eb="7">
      <t>ニン</t>
    </rPh>
    <phoneticPr fontId="20"/>
  </si>
  <si>
    <t>（単位：件）</t>
    <phoneticPr fontId="20"/>
  </si>
  <si>
    <t>介護予防給付⑩～⑰＝</t>
    <phoneticPr fontId="20"/>
  </si>
  <si>
    <t>資料：こども家庭課</t>
    <phoneticPr fontId="20"/>
  </si>
  <si>
    <t>（単位：件、千円）</t>
    <rPh sb="6" eb="7">
      <t>セン</t>
    </rPh>
    <phoneticPr fontId="20"/>
  </si>
  <si>
    <t>（156）シルバー人材センター事業実績</t>
    <phoneticPr fontId="20"/>
  </si>
  <si>
    <t>（157）シルバー人材センター職種別事業契約状況（令和２年度）</t>
    <phoneticPr fontId="20"/>
  </si>
  <si>
    <t>特例貸付金(新型コロナ関連)</t>
    <rPh sb="0" eb="2">
      <t>トクレイ</t>
    </rPh>
    <rPh sb="2" eb="4">
      <t>カシツケ</t>
    </rPh>
    <rPh sb="4" eb="5">
      <t>キン</t>
    </rPh>
    <rPh sb="6" eb="8">
      <t>シンガタ</t>
    </rPh>
    <rPh sb="11" eb="13">
      <t>カンレン</t>
    </rPh>
    <phoneticPr fontId="20"/>
  </si>
  <si>
    <t>件　数（特例貸付）</t>
    <rPh sb="0" eb="1">
      <t>ケン</t>
    </rPh>
    <rPh sb="2" eb="3">
      <t>カズ</t>
    </rPh>
    <rPh sb="4" eb="6">
      <t>トクレイ</t>
    </rPh>
    <rPh sb="6" eb="8">
      <t>カシツケ</t>
    </rPh>
    <phoneticPr fontId="20"/>
  </si>
  <si>
    <t>Ⅹ社会・福祉</t>
  </si>
  <si>
    <t>区分</t>
  </si>
  <si>
    <t>１級</t>
  </si>
  <si>
    <t>２級</t>
  </si>
  <si>
    <t>３級</t>
  </si>
  <si>
    <t>４級</t>
  </si>
  <si>
    <t>５級</t>
  </si>
  <si>
    <t>６級</t>
  </si>
  <si>
    <t>７級</t>
    <rPh sb="1" eb="2">
      <t>キュウ</t>
    </rPh>
    <phoneticPr fontId="20"/>
  </si>
  <si>
    <t>（注）()は、18歳未満手帳保持者の再掲数値</t>
    <rPh sb="1" eb="2">
      <t>チュウ</t>
    </rPh>
    <rPh sb="9" eb="12">
      <t>サイミマン</t>
    </rPh>
    <rPh sb="12" eb="14">
      <t>テチョウ</t>
    </rPh>
    <rPh sb="14" eb="17">
      <t>ホジシャ</t>
    </rPh>
    <rPh sb="18" eb="20">
      <t>サイケイ</t>
    </rPh>
    <rPh sb="20" eb="21">
      <t>スウ</t>
    </rPh>
    <rPh sb="21" eb="22">
      <t>チ</t>
    </rPh>
    <phoneticPr fontId="20"/>
  </si>
  <si>
    <t>重度（A2）</t>
  </si>
  <si>
    <t>中度（B1）</t>
  </si>
  <si>
    <t>軽度（B2）</t>
  </si>
  <si>
    <t>個人</t>
  </si>
  <si>
    <t>団体</t>
  </si>
  <si>
    <t>（注）</t>
    <rPh sb="1" eb="2">
      <t>チュウ</t>
    </rPh>
    <phoneticPr fontId="20"/>
  </si>
  <si>
    <t>()は、18歳未満手帳保持者の再掲数値である。</t>
    <phoneticPr fontId="20"/>
  </si>
  <si>
    <t>高齢者が寝たきりや認知症などの援護が必要となった場合でも、できる限り住み慣れた地域や家庭で安心して生活できるよう、在宅福祉サービスの充実を図っていくことが重要となっている。</t>
    <rPh sb="4" eb="5">
      <t>ネ</t>
    </rPh>
    <rPh sb="9" eb="11">
      <t>ニンチ</t>
    </rPh>
    <rPh sb="45" eb="47">
      <t>アンシン</t>
    </rPh>
    <phoneticPr fontId="20"/>
  </si>
  <si>
    <t>①軽度生活援助派遣事業（各年度３月末現在）</t>
  </si>
  <si>
    <t>利用者実人数</t>
  </si>
  <si>
    <t>利用者日数</t>
  </si>
  <si>
    <t>r179</t>
  </si>
  <si>
    <t>利用時間</t>
  </si>
  <si>
    <t>②配食サービス（各年度３月末現在）</t>
  </si>
  <si>
    <t>年間延べ利用者数</t>
  </si>
  <si>
    <t>実利用者数</t>
  </si>
  <si>
    <t>支出額</t>
  </si>
  <si>
    <t>③緊急通報システム事業（各年度３月末現在）</t>
  </si>
  <si>
    <t>利用者数（累計）</t>
  </si>
  <si>
    <t>支給額</t>
  </si>
  <si>
    <t>支給対象者数（延べ）</t>
  </si>
  <si>
    <t>①介護予防・生活支援サービスの実績</t>
    <rPh sb="1" eb="3">
      <t>カイゴ</t>
    </rPh>
    <rPh sb="3" eb="5">
      <t>ヨボウ</t>
    </rPh>
    <rPh sb="6" eb="8">
      <t>セイカツ</t>
    </rPh>
    <rPh sb="8" eb="10">
      <t>シエン</t>
    </rPh>
    <rPh sb="15" eb="17">
      <t>ジッセキ</t>
    </rPh>
    <phoneticPr fontId="20"/>
  </si>
  <si>
    <t>年度</t>
  </si>
  <si>
    <t>年度</t>
    <rPh sb="0" eb="1">
      <t>ネン</t>
    </rPh>
    <rPh sb="1" eb="2">
      <t>ド</t>
    </rPh>
    <phoneticPr fontId="20"/>
  </si>
  <si>
    <t>②介護予防普及啓発事業実績</t>
    <rPh sb="1" eb="3">
      <t>カイゴ</t>
    </rPh>
    <rPh sb="3" eb="5">
      <t>ヨボウ</t>
    </rPh>
    <rPh sb="5" eb="7">
      <t>フキュウ</t>
    </rPh>
    <rPh sb="7" eb="9">
      <t>ケイハツ</t>
    </rPh>
    <rPh sb="9" eb="11">
      <t>ジギョウ</t>
    </rPh>
    <rPh sb="11" eb="13">
      <t>ジッセキ</t>
    </rPh>
    <phoneticPr fontId="20"/>
  </si>
  <si>
    <t>③介護予防ケアマネジメント実施件数</t>
    <rPh sb="1" eb="3">
      <t>カイゴ</t>
    </rPh>
    <rPh sb="3" eb="5">
      <t>ヨボウ</t>
    </rPh>
    <rPh sb="13" eb="15">
      <t>ジッシ</t>
    </rPh>
    <rPh sb="15" eb="17">
      <t>ケンスウ</t>
    </rPh>
    <phoneticPr fontId="20"/>
  </si>
  <si>
    <t>①相談件数（延件数）</t>
  </si>
  <si>
    <t>②予防給付ケアマネジメント件数</t>
  </si>
  <si>
    <t>（139）介護保険</t>
  </si>
  <si>
    <t>①介護保険被保険者数及び要介護（要支援）認定者数（各年度末現在）</t>
  </si>
  <si>
    <t>年次</t>
  </si>
  <si>
    <t>②要支援・要介護度別給付人数及び認定率・サービス利用率（各年度末現在）</t>
  </si>
  <si>
    <t>65歳以上75歳未満</t>
    <phoneticPr fontId="20"/>
  </si>
  <si>
    <t>要支援１</t>
    <phoneticPr fontId="20"/>
  </si>
  <si>
    <t>要支援２</t>
    <phoneticPr fontId="20"/>
  </si>
  <si>
    <t>要介護１</t>
    <phoneticPr fontId="20"/>
  </si>
  <si>
    <t>要介護２</t>
    <phoneticPr fontId="20"/>
  </si>
  <si>
    <t>要介護３</t>
    <phoneticPr fontId="20"/>
  </si>
  <si>
    <t>要介護４</t>
    <phoneticPr fontId="20"/>
  </si>
  <si>
    <t>要介護５</t>
    <phoneticPr fontId="20"/>
  </si>
  <si>
    <t>介護老人福祉施設</t>
    <phoneticPr fontId="20"/>
  </si>
  <si>
    <t>介護老人保健施設</t>
    <phoneticPr fontId="20"/>
  </si>
  <si>
    <t>介護療養型医療施設</t>
    <phoneticPr fontId="20"/>
  </si>
  <si>
    <t>介護医療院</t>
    <rPh sb="0" eb="2">
      <t>カイゴ</t>
    </rPh>
    <phoneticPr fontId="20"/>
  </si>
  <si>
    <t>施設介護サービス受給者数</t>
    <phoneticPr fontId="20"/>
  </si>
  <si>
    <t>（注）</t>
    <phoneticPr fontId="20"/>
  </si>
  <si>
    <t>施設介護サービス受給者数の合計については同一月に二施設以上でサービスを受けた場合も1人と表記するため、各施設の合計と一致しない場合もある。</t>
    <phoneticPr fontId="20"/>
  </si>
  <si>
    <t>被保険者数（構成比）</t>
    <phoneticPr fontId="20"/>
  </si>
  <si>
    <t>令和２年度一人あたり保険料年額</t>
    <rPh sb="0" eb="2">
      <t>レイワ</t>
    </rPh>
    <phoneticPr fontId="20"/>
  </si>
  <si>
    <t>③介護保険料の所得段階別保険料年額、所得段階別第１号被保険者数及び割合</t>
  </si>
  <si>
    <t>④介護保険料収納状況（各年度末現在）</t>
  </si>
  <si>
    <t>調定額</t>
  </si>
  <si>
    <t>保険料合計</t>
  </si>
  <si>
    <t>サービス区分</t>
  </si>
  <si>
    <t>保険給付費（千円）</t>
  </si>
  <si>
    <t>年間利用状況（令和２年度）</t>
    <rPh sb="7" eb="9">
      <t>レイワ</t>
    </rPh>
    <phoneticPr fontId="20"/>
  </si>
  <si>
    <t>延べ人数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</si>
  <si>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</si>
  <si>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</si>
  <si>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</si>
  <si>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</si>
  <si>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</si>
  <si>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</si>
  <si>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福祉用具貸与</t>
  </si>
  <si>
    <t>短期入所生活介護（福祉）</t>
  </si>
  <si>
    <t>〃療養介護（保健）</t>
  </si>
  <si>
    <t>〃療養介護（医療）</t>
  </si>
  <si>
    <t>居宅療養管理指導</t>
  </si>
  <si>
    <t>特定施設入居者生活介護</t>
  </si>
  <si>
    <t>特定診療費</t>
  </si>
  <si>
    <t>特別療養費</t>
  </si>
  <si>
    <t>特別診療費</t>
    <rPh sb="2" eb="4">
      <t>シンリョウ</t>
    </rPh>
    <phoneticPr fontId="20"/>
  </si>
  <si>
    <t>介護老人福祉施設</t>
    <rPh sb="2" eb="4">
      <t>ロウジン</t>
    </rPh>
    <phoneticPr fontId="20"/>
  </si>
  <si>
    <t>介護老人保健施設</t>
    <rPh sb="2" eb="4">
      <t>ロウジン</t>
    </rPh>
    <phoneticPr fontId="20"/>
  </si>
  <si>
    <t>介護療養施設</t>
  </si>
  <si>
    <t>介護医療院</t>
    <rPh sb="0" eb="2">
      <t>カイゴ</t>
    </rPh>
    <rPh sb="2" eb="4">
      <t>イリョウ</t>
    </rPh>
    <rPh sb="4" eb="5">
      <t>イン</t>
    </rPh>
    <phoneticPr fontId="20"/>
  </si>
  <si>
    <t>特別診療費</t>
    <rPh sb="0" eb="2">
      <t>トクベツ</t>
    </rPh>
    <rPh sb="2" eb="5">
      <t>シンリョウヒ</t>
    </rPh>
    <phoneticPr fontId="20"/>
  </si>
  <si>
    <t>認知症対応型共同生活介護</t>
  </si>
  <si>
    <t>認知症対応型通所介護</t>
  </si>
  <si>
    <t>小規模多機能型居宅介護</t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</si>
  <si>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20"/>
  </si>
  <si>
    <t>地域密着型通所介護</t>
    <rPh sb="0" eb="2">
      <t>チイキ</t>
    </rPh>
    <rPh sb="2" eb="4">
      <t>ミッチャク</t>
    </rPh>
    <rPh sb="4" eb="5">
      <t>カタ</t>
    </rPh>
    <rPh sb="5" eb="7">
      <t>ツウショ</t>
    </rPh>
    <rPh sb="7" eb="9">
      <t>カイゴ</t>
    </rPh>
    <phoneticPr fontId="20"/>
  </si>
  <si>
    <t>〃療養介護（老健）</t>
  </si>
  <si>
    <t>介護予防認知症対応型通所介護</t>
  </si>
  <si>
    <t>介護予防認知症対応型共同生活介護</t>
  </si>
  <si>
    <t>介護予防小規模多機能型居宅介護</t>
  </si>
  <si>
    <t>合計①～⑰＝</t>
  </si>
  <si>
    <t>平成23年度社会福祉施設等調査に基づく。</t>
    <phoneticPr fontId="20"/>
  </si>
  <si>
    <t>児童手当延べ対象児童数</t>
    <phoneticPr fontId="20"/>
  </si>
  <si>
    <t>児童扶養手当受給資格者数</t>
    <phoneticPr fontId="20"/>
  </si>
  <si>
    <t>特別児童扶養手当受給資格者数</t>
    <phoneticPr fontId="20"/>
  </si>
  <si>
    <t>特別児童扶養手当受給資格者は、各年12月末現在の数値である。</t>
    <phoneticPr fontId="20"/>
  </si>
  <si>
    <t>児童扶養手当資格者数（全部停止者含む）は、各年３月末現在の数値である。</t>
    <phoneticPr fontId="20"/>
  </si>
  <si>
    <t>各項目の（　）内は受付件数を表す。</t>
    <phoneticPr fontId="20"/>
  </si>
  <si>
    <t>生活保護制度は、生活に困っている世帯に対して最低限度の生活を保障し、その自立を助長することを目的とする制度で、生活費の性格によって生活扶助、住宅扶助、教育扶助、介護扶助、医療扶助、その他（出産扶助、生業扶助及び葬祭扶助）の扶助に区分される。
本市の保護状況をみると、令和３年３月末現在の被保護世帯数は2,215世帯（対前年度比4.9％増）で、被保護人員は2,940人（対前年度比4.7％増）となっている｡保護率でみると25.47‰となっている。保護の内訳を人員別でみると住宅扶助の2,586人がもっとも多く、次いで生活扶助の2,540人、医療扶助の2,025人となっている。保護率（令和３年３月末現在）を市別でみると、那覇市が41.18‰と最も高く、次いで沖縄市の37.59‰、宜野湾市の26.21‰となっており、本市は那覇市、沖縄市、宜野湾市に次いで４番目に高い保護率25.47‰となっている。</t>
  </si>
  <si>
    <t>（146）生活保護状況（各年度共３月末現在）</t>
  </si>
  <si>
    <t>市内人口</t>
  </si>
  <si>
    <t>管内人口</t>
  </si>
  <si>
    <t>被保護</t>
  </si>
  <si>
    <t>生活扶助</t>
  </si>
  <si>
    <t>住宅扶助</t>
  </si>
  <si>
    <t>教育扶助</t>
  </si>
  <si>
    <t>介護扶助</t>
  </si>
  <si>
    <t>医療扶助</t>
  </si>
  <si>
    <t>世帯</t>
  </si>
  <si>
    <t>人員</t>
  </si>
  <si>
    <t>（147）①生活福祉資金貸付状況（各年度共３月末現在）</t>
  </si>
  <si>
    <t>年度</t>
    <rPh sb="0" eb="1">
      <t>トシ</t>
    </rPh>
    <rPh sb="1" eb="2">
      <t>ド</t>
    </rPh>
    <phoneticPr fontId="20"/>
  </si>
  <si>
    <t>総数</t>
    <rPh sb="0" eb="1">
      <t>ソウ</t>
    </rPh>
    <rPh sb="1" eb="2">
      <t>スウ</t>
    </rPh>
    <phoneticPr fontId="20"/>
  </si>
  <si>
    <t>福祉資金</t>
    <rPh sb="0" eb="1">
      <t>フク</t>
    </rPh>
    <rPh sb="1" eb="2">
      <t>シ</t>
    </rPh>
    <rPh sb="2" eb="3">
      <t>シ</t>
    </rPh>
    <rPh sb="3" eb="4">
      <t>キン</t>
    </rPh>
    <phoneticPr fontId="20"/>
  </si>
  <si>
    <t>件数</t>
    <rPh sb="0" eb="1">
      <t>ケン</t>
    </rPh>
    <rPh sb="1" eb="2">
      <t>スウ</t>
    </rPh>
    <phoneticPr fontId="20"/>
  </si>
  <si>
    <t>（注）実施主体沖縄県社会福祉協議会</t>
  </si>
  <si>
    <t>②生活福祉資金（特例貸付）*新型コロナウイルス感染症関連の貸付資金</t>
    <rPh sb="1" eb="3">
      <t>セイカツ</t>
    </rPh>
    <rPh sb="3" eb="5">
      <t>フクシ</t>
    </rPh>
    <rPh sb="5" eb="7">
      <t>シキン</t>
    </rPh>
    <rPh sb="8" eb="10">
      <t>トクレイ</t>
    </rPh>
    <rPh sb="10" eb="12">
      <t>カシツケ</t>
    </rPh>
    <rPh sb="14" eb="16">
      <t>シンガタ</t>
    </rPh>
    <rPh sb="23" eb="26">
      <t>カンセンショウ</t>
    </rPh>
    <rPh sb="26" eb="28">
      <t>カンレン</t>
    </rPh>
    <rPh sb="29" eb="33">
      <t>カシツケシキン</t>
    </rPh>
    <phoneticPr fontId="20"/>
  </si>
  <si>
    <t>（148）浦添市老人福祉センター利用者数（各年度共３月末現在）</t>
    <rPh sb="18" eb="19">
      <t>シャ</t>
    </rPh>
    <rPh sb="19" eb="20">
      <t>スウ</t>
    </rPh>
    <phoneticPr fontId="20"/>
  </si>
  <si>
    <t>ホール</t>
  </si>
  <si>
    <t>図書室</t>
  </si>
  <si>
    <t>教養娯楽室</t>
  </si>
  <si>
    <t>機能回復室</t>
  </si>
  <si>
    <t>浴室</t>
  </si>
  <si>
    <t>健康相談室</t>
  </si>
  <si>
    <t>市部別</t>
  </si>
  <si>
    <t>管内人口（Ａ）</t>
  </si>
  <si>
    <t>人員（Ｂ）</t>
  </si>
  <si>
    <t>県計</t>
  </si>
  <si>
    <t>郡部計</t>
  </si>
  <si>
    <t>那覇市</t>
  </si>
  <si>
    <t>沖縄市</t>
  </si>
  <si>
    <t>石垣市</t>
  </si>
  <si>
    <t>宮古島市</t>
  </si>
  <si>
    <t>糸満市</t>
  </si>
  <si>
    <t>うるま市</t>
  </si>
  <si>
    <t>宜野湾市</t>
  </si>
  <si>
    <t>浦添市</t>
  </si>
  <si>
    <t>豊見城市</t>
  </si>
  <si>
    <t>名護市</t>
  </si>
  <si>
    <t>南城市</t>
  </si>
  <si>
    <t>（注）</t>
    <phoneticPr fontId="20"/>
  </si>
  <si>
    <t>保護率（‰）＝（被保護人員／管内人口）×1,000</t>
    <phoneticPr fontId="20"/>
  </si>
  <si>
    <t>保護率（Ｂ/Ａ×1,000）</t>
    <phoneticPr fontId="20"/>
  </si>
  <si>
    <t>国民健康保険は、船員保険、共済組合等の被用者保険に加入していない一般国民を対象として、傷病、出産、死亡等について必要な保険給付を行うことを目的としている。</t>
  </si>
  <si>
    <t>国民年金は、農・漁業者や自営業者、学生、会社員や公務員、その配偶者も含めた、20歳以上60歳未満のすべての国民が加入し、老齢や、病気やけがで障がい者になったり、生活の担い手が死亡して、母子家庭となったりした場合に、すべての国民に共通の基礎年金を支給し、生活の安定を図ることを目的としている。</t>
  </si>
  <si>
    <t>人口</t>
  </si>
  <si>
    <t>世帯数</t>
  </si>
  <si>
    <t>（151）国民健康保険の給付状況（各年度共３月末現在）</t>
  </si>
  <si>
    <t>高額療養費</t>
  </si>
  <si>
    <t>費用額</t>
  </si>
  <si>
    <t>免除被保険者数</t>
  </si>
  <si>
    <t>保険料収納額</t>
  </si>
  <si>
    <t>第３号</t>
  </si>
  <si>
    <t>（153）国民年金の受給状況（各年度共３月末現在）</t>
  </si>
  <si>
    <t>寡婦年金</t>
  </si>
  <si>
    <t>死亡一時金</t>
  </si>
  <si>
    <t>老齢</t>
  </si>
  <si>
    <t>障害</t>
  </si>
  <si>
    <t>遺族</t>
  </si>
  <si>
    <t>年金額</t>
  </si>
  <si>
    <t>国民健康保険税調定額（単位：千円）</t>
    <phoneticPr fontId="20"/>
  </si>
  <si>
    <t>療養諸費</t>
    <phoneticPr fontId="20"/>
  </si>
  <si>
    <t>一件当り費用額</t>
    <phoneticPr fontId="20"/>
  </si>
  <si>
    <t>一人当り費用額</t>
    <phoneticPr fontId="20"/>
  </si>
  <si>
    <t>一人当り保険者負担金</t>
    <phoneticPr fontId="20"/>
  </si>
  <si>
    <t>年度</t>
    <phoneticPr fontId="20"/>
  </si>
  <si>
    <t>保険税調定額は現年度分。</t>
    <phoneticPr fontId="20"/>
  </si>
  <si>
    <t>他法優先等は国保優先分も含む。</t>
    <phoneticPr fontId="20"/>
  </si>
  <si>
    <t>適用被保険者数</t>
    <phoneticPr fontId="20"/>
  </si>
  <si>
    <t>基礎年金</t>
    <phoneticPr fontId="20"/>
  </si>
  <si>
    <t>年金局の公表資料「事業月報」(速報値)と一致するが、「事業年報」(確定値)とは一致しない場合がある。</t>
    <phoneticPr fontId="20"/>
  </si>
  <si>
    <t>平成29年度より、死亡一時金は未集計のため、算出不能。</t>
    <phoneticPr fontId="20"/>
  </si>
  <si>
    <t>本市では「市民により密着した市政」を合い言葉に市民と市政を結ぶ窓口として市民相談室があり、そこでは、行政に対する苦情や要望等を処理する「市民相談」と、土地、家屋、金銭、相続、損害賠償など法律的な知識を必要とする諸問題について、弁護士・司法書士を通して専門的な立場から指導し解決を図る「法律相談」を設けている。</t>
    <rPh sb="139" eb="140">
      <t>ハカ</t>
    </rPh>
    <phoneticPr fontId="20"/>
  </si>
  <si>
    <t>（154）市民相談状況（市民相談）</t>
  </si>
  <si>
    <t>年月</t>
  </si>
  <si>
    <t>戸籍</t>
  </si>
  <si>
    <t>土地</t>
  </si>
  <si>
    <t>家屋</t>
  </si>
  <si>
    <t>金銭</t>
  </si>
  <si>
    <t>相続</t>
  </si>
  <si>
    <t>登記</t>
  </si>
  <si>
    <t>戸籍関係</t>
    <phoneticPr fontId="20"/>
  </si>
  <si>
    <t>道路・排水関係</t>
    <phoneticPr fontId="20"/>
  </si>
  <si>
    <t>公害・環境衛生関係</t>
    <phoneticPr fontId="20"/>
  </si>
  <si>
    <t>福祉関係</t>
    <phoneticPr fontId="20"/>
  </si>
  <si>
    <t>建築関係</t>
    <phoneticPr fontId="20"/>
  </si>
  <si>
    <t>税金関係</t>
    <phoneticPr fontId="20"/>
  </si>
  <si>
    <t>年金関係</t>
    <phoneticPr fontId="20"/>
  </si>
  <si>
    <t>求人求職</t>
    <phoneticPr fontId="20"/>
  </si>
  <si>
    <t>消費契約</t>
    <phoneticPr fontId="20"/>
  </si>
  <si>
    <t>損害賠償</t>
    <phoneticPr fontId="20"/>
  </si>
  <si>
    <t>婚姻離婚</t>
    <phoneticPr fontId="20"/>
  </si>
  <si>
    <t>職種</t>
  </si>
  <si>
    <t>技術</t>
  </si>
  <si>
    <t>公共</t>
  </si>
  <si>
    <t>民間</t>
  </si>
  <si>
    <t>技能</t>
  </si>
  <si>
    <t>管理</t>
  </si>
  <si>
    <t>軽作業</t>
  </si>
  <si>
    <t>小計</t>
  </si>
  <si>
    <t>～平成27年度：公共・民間に占める契約金の比率を表示している。</t>
    <rPh sb="1" eb="3">
      <t>ヘイセイ</t>
    </rPh>
    <rPh sb="5" eb="6">
      <t>ネン</t>
    </rPh>
    <rPh sb="6" eb="7">
      <t>ド</t>
    </rPh>
    <rPh sb="24" eb="26">
      <t>ヒョウジ</t>
    </rPh>
    <phoneticPr fontId="20"/>
  </si>
  <si>
    <t>平成28年度より契約金額全体に占める比率を表示している。</t>
    <rPh sb="0" eb="2">
      <t>ヘイセイ</t>
    </rPh>
    <rPh sb="4" eb="5">
      <t>ネン</t>
    </rPh>
    <rPh sb="5" eb="6">
      <t>ド</t>
    </rPh>
    <rPh sb="8" eb="10">
      <t>ケイヤク</t>
    </rPh>
    <rPh sb="10" eb="12">
      <t>キンガク</t>
    </rPh>
    <rPh sb="12" eb="14">
      <t>ゼンタイ</t>
    </rPh>
    <rPh sb="15" eb="16">
      <t>シ</t>
    </rPh>
    <rPh sb="18" eb="20">
      <t>ヒリツ</t>
    </rPh>
    <rPh sb="21" eb="23">
      <t>ヒョウジ</t>
    </rPh>
    <phoneticPr fontId="20"/>
  </si>
  <si>
    <t>全体に占める契約金額の比率の算出方法を変更。</t>
    <phoneticPr fontId="20"/>
  </si>
  <si>
    <t>平成30年度</t>
  </si>
  <si>
    <t>令和2年度</t>
  </si>
  <si>
    <t>平成28年度</t>
  </si>
  <si>
    <t>①保育施設等の状況（各年共10月１日現在）</t>
    <rPh sb="1" eb="3">
      <t>ホイク</t>
    </rPh>
    <rPh sb="3" eb="5">
      <t>シセツ</t>
    </rPh>
    <rPh sb="5" eb="6">
      <t>トウ</t>
    </rPh>
    <phoneticPr fontId="20"/>
  </si>
  <si>
    <t>（141）保育施設等及び認定こども園の状況</t>
    <phoneticPr fontId="20"/>
  </si>
  <si>
    <t>②認定こども園の状況（各年共10月１日現在）</t>
    <rPh sb="1" eb="3">
      <t>ニンテイ</t>
    </rPh>
    <rPh sb="6" eb="7">
      <t>エン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</si>
</sst>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41" formatCode="_ * #,##0_ ;_ * \-#,##0_ ;_ * &quot;-&quot;_ ;_ @_ "/>
    <numFmt numFmtId="176" formatCode="#,##0;&quot;△ &quot;#,##0"/>
    <numFmt numFmtId="177" formatCode="\(#\)"/>
    <numFmt numFmtId="178" formatCode="0;[Red]0"/>
    <numFmt numFmtId="179" formatCode="#,##0;[Red]#,##0"/>
    <numFmt numFmtId="180" formatCode="0_ "/>
    <numFmt numFmtId="181" formatCode="\(#,###\)"/>
    <numFmt numFmtId="182" formatCode="#,##0_ "/>
    <numFmt numFmtId="183" formatCode="#,##0_);[Red]\(#,##0\)"/>
    <numFmt numFmtId="184" formatCode="_ * #,##0_ ;_ * \-#,##0_ ;_ * \-_ ;_ @_ "/>
    <numFmt numFmtId="185" formatCode="0.0_);[Red]\(0.0\)"/>
    <numFmt numFmtId="186" formatCode="#,##0.0_ "/>
    <numFmt numFmtId="187" formatCode="#,##0.0_)\ ;\(#,##0.0&quot;) &quot;"/>
    <numFmt numFmtId="188" formatCode="#,##0.0_);[Red]\(#,##0.0\)"/>
    <numFmt numFmtId="189" formatCode="#,##0_);\(#,##0\)"/>
    <numFmt numFmtId="190" formatCode="#,##0.00;[Red]#,##0.00"/>
    <numFmt numFmtId="191" formatCode="0.0_ "/>
    <numFmt numFmtId="192" formatCode="#,##0.00_ "/>
    <numFmt numFmtId="193" formatCode="0_);[Red]\(0\)"/>
    <numFmt numFmtId="194" formatCode="#,##0_ ;[Red]\-#,##0\ "/>
    <numFmt numFmtId="195" formatCode="#,##0.00_);[Red]\(#,##0.00\)"/>
    <numFmt numFmtId="196" formatCode="0.0_);\(0.0\)"/>
    <numFmt numFmtId="197" formatCode="\(#,##0\)"/>
    <numFmt numFmtId="198" formatCode="&quot;平成&quot;##0&quot;年度&quot;"/>
    <numFmt numFmtId="199" formatCode="_ * #,##0\ ;_ * \-#,##0\ ;_ * \-\ ;_ @_ "/>
    <numFmt numFmtId="200" formatCode="_ * #,##0\ ;_ * \-#,##0\ ;_ * &quot;- &quot;;_ @_ "/>
    <numFmt numFmtId="201" formatCode="\(#,##0\);_ * \-#,##0\ ;_ \(\-\);_ @_ "/>
    <numFmt numFmtId="202" formatCode="\(#,##0\);_ * \-#,##0\ ;\(\-\);_ @_ "/>
    <numFmt numFmtId="203" formatCode="&quot;r&quot;\(#,##0\);_ * \-#,##0\ ;_ &quot;r&quot;\(\-\);_ @_ "/>
    <numFmt numFmtId="204" formatCode="_ * #,##0;_ * \-#,##0;_ * \-;_ @_ "/>
    <numFmt numFmtId="205" formatCode="&quot;平成&quot;##&quot;年度&quot;"/>
    <numFmt numFmtId="206" formatCode="0_);\(0\)"/>
    <numFmt numFmtId="207" formatCode="&quot;　&quot;0"/>
    <numFmt numFmtId="208" formatCode="_ * #,##0.0_ ;_ * \-#,##0.0_ ;_ * &quot;-&quot;_ ;_ @_ "/>
    <numFmt numFmtId="209" formatCode="\(&quot;&quot;#,##0\)"/>
    <numFmt numFmtId="210" formatCode="\(#,##0.0\)"/>
    <numFmt numFmtId="211" formatCode="\(#,###.0\)"/>
    <numFmt numFmtId="212" formatCode="&quot;r&quot;0.0_ "/>
    <numFmt numFmtId="213" formatCode="&quot;r&quot;#,##0_);[Red]\(#,##0\)"/>
    <numFmt numFmtId="214" formatCode="General&quot;　&quot;"/>
  </numFmts>
  <fonts count="36" x14ac:knownFonts="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trike/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6"/>
      <color theme="0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4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28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auto="1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21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38" fontId="21" fillId="0" borderId="0" applyFill="0" applyBorder="0" applyProtection="0">
      <alignment vertical="center"/>
    </xf>
    <xf numFmtId="38" fontId="21" fillId="0" borderId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</cellStyleXfs>
  <cellXfs count="68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182" fontId="22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horizontal="right" vertical="center"/>
    </xf>
    <xf numFmtId="0" fontId="23" fillId="0" borderId="10" xfId="0" applyFont="1" applyFill="1" applyBorder="1" applyAlignment="1">
      <alignment vertical="center"/>
    </xf>
    <xf numFmtId="199" fontId="23" fillId="0" borderId="0" xfId="0" applyNumberFormat="1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179" fontId="23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41" fontId="0" fillId="0" borderId="72" xfId="0" applyNumberFormat="1" applyFont="1" applyFill="1" applyBorder="1" applyAlignment="1">
      <alignment horizontal="right" vertical="center"/>
    </xf>
    <xf numFmtId="0" fontId="25" fillId="0" borderId="0" xfId="0" applyFont="1" applyFill="1" applyAlignment="1">
      <alignment vertical="center"/>
    </xf>
    <xf numFmtId="184" fontId="23" fillId="0" borderId="0" xfId="0" applyNumberFormat="1" applyFont="1" applyFill="1" applyBorder="1" applyAlignment="1">
      <alignment vertical="center"/>
    </xf>
    <xf numFmtId="0" fontId="23" fillId="0" borderId="115" xfId="0" applyFont="1" applyFill="1" applyBorder="1" applyAlignment="1">
      <alignment vertical="center"/>
    </xf>
    <xf numFmtId="0" fontId="23" fillId="0" borderId="115" xfId="0" applyFont="1" applyFill="1" applyBorder="1" applyAlignment="1">
      <alignment horizontal="right" vertical="center"/>
    </xf>
    <xf numFmtId="198" fontId="0" fillId="0" borderId="108" xfId="0" applyNumberFormat="1" applyFont="1" applyFill="1" applyBorder="1" applyAlignment="1">
      <alignment horizontal="center" vertical="center"/>
    </xf>
    <xf numFmtId="198" fontId="0" fillId="0" borderId="113" xfId="0" applyNumberFormat="1" applyFont="1" applyFill="1" applyBorder="1" applyAlignment="1">
      <alignment horizontal="center" vertical="center"/>
    </xf>
    <xf numFmtId="182" fontId="0" fillId="0" borderId="95" xfId="0" applyNumberFormat="1" applyFont="1" applyFill="1" applyBorder="1" applyAlignment="1">
      <alignment horizontal="right" vertical="center"/>
    </xf>
    <xf numFmtId="0" fontId="0" fillId="0" borderId="24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left" vertical="center"/>
    </xf>
    <xf numFmtId="0" fontId="0" fillId="0" borderId="160" xfId="0" applyFont="1" applyFill="1" applyBorder="1" applyAlignment="1">
      <alignment horizontal="distributed" vertical="center"/>
    </xf>
    <xf numFmtId="182" fontId="0" fillId="0" borderId="105" xfId="0" applyNumberFormat="1" applyFont="1" applyFill="1" applyBorder="1" applyAlignment="1">
      <alignment horizontal="right" vertical="center"/>
    </xf>
    <xf numFmtId="0" fontId="0" fillId="0" borderId="75" xfId="0" applyFont="1" applyFill="1" applyBorder="1" applyAlignment="1">
      <alignment horizontal="distributed" vertical="center"/>
    </xf>
    <xf numFmtId="0" fontId="0" fillId="0" borderId="38" xfId="0" applyFont="1" applyFill="1" applyBorder="1" applyAlignment="1">
      <alignment horizontal="distributed" vertical="center"/>
    </xf>
    <xf numFmtId="0" fontId="0" fillId="0" borderId="47" xfId="0" applyFont="1" applyFill="1" applyBorder="1" applyAlignment="1">
      <alignment horizontal="distributed" vertical="center"/>
    </xf>
    <xf numFmtId="182" fontId="0" fillId="0" borderId="109" xfId="0" applyNumberFormat="1" applyFont="1" applyFill="1" applyBorder="1" applyAlignment="1">
      <alignment horizontal="right" vertical="center"/>
    </xf>
    <xf numFmtId="182" fontId="0" fillId="0" borderId="33" xfId="0" applyNumberFormat="1" applyFont="1" applyFill="1" applyBorder="1" applyAlignment="1">
      <alignment horizontal="right" vertical="center"/>
    </xf>
    <xf numFmtId="182" fontId="0" fillId="0" borderId="36" xfId="0" applyNumberFormat="1" applyFont="1" applyFill="1" applyBorder="1" applyAlignment="1">
      <alignment horizontal="right" vertical="center"/>
    </xf>
    <xf numFmtId="182" fontId="0" fillId="0" borderId="114" xfId="0" applyNumberFormat="1" applyFont="1" applyFill="1" applyBorder="1" applyAlignment="1">
      <alignment horizontal="right" vertical="center"/>
    </xf>
    <xf numFmtId="182" fontId="0" fillId="0" borderId="52" xfId="0" applyNumberFormat="1" applyFont="1" applyFill="1" applyBorder="1" applyAlignment="1">
      <alignment horizontal="right" vertical="center"/>
    </xf>
    <xf numFmtId="179" fontId="23" fillId="0" borderId="0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15" xfId="0" applyNumberFormat="1" applyFont="1" applyFill="1" applyBorder="1" applyAlignment="1">
      <alignment horizontal="right" vertical="center"/>
    </xf>
    <xf numFmtId="182" fontId="0" fillId="0" borderId="74" xfId="0" applyNumberFormat="1" applyFont="1" applyFill="1" applyBorder="1" applyAlignment="1">
      <alignment horizontal="right" vertical="center"/>
    </xf>
    <xf numFmtId="182" fontId="0" fillId="0" borderId="112" xfId="0" applyNumberFormat="1" applyFont="1" applyFill="1" applyBorder="1" applyAlignment="1">
      <alignment horizontal="right" vertical="center"/>
    </xf>
    <xf numFmtId="182" fontId="0" fillId="0" borderId="19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182" fontId="0" fillId="0" borderId="72" xfId="0" applyNumberFormat="1" applyFont="1" applyFill="1" applyBorder="1" applyAlignment="1">
      <alignment horizontal="right" vertical="center"/>
    </xf>
    <xf numFmtId="182" fontId="0" fillId="0" borderId="92" xfId="0" applyNumberFormat="1" applyFont="1" applyFill="1" applyBorder="1" applyAlignment="1">
      <alignment horizontal="right" vertical="center"/>
    </xf>
    <xf numFmtId="182" fontId="0" fillId="0" borderId="115" xfId="0" applyNumberFormat="1" applyFont="1" applyFill="1" applyBorder="1" applyAlignment="1">
      <alignment horizontal="right" vertical="center"/>
    </xf>
    <xf numFmtId="184" fontId="0" fillId="0" borderId="72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176" fontId="23" fillId="0" borderId="0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right" vertical="center"/>
    </xf>
    <xf numFmtId="176" fontId="23" fillId="0" borderId="0" xfId="0" applyNumberFormat="1" applyFont="1" applyFill="1" applyBorder="1" applyAlignment="1">
      <alignment horizontal="right" vertical="center" shrinkToFit="1"/>
    </xf>
    <xf numFmtId="197" fontId="23" fillId="0" borderId="0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vertical="center"/>
    </xf>
    <xf numFmtId="181" fontId="23" fillId="0" borderId="0" xfId="0" applyNumberFormat="1" applyFont="1" applyFill="1" applyBorder="1" applyAlignment="1">
      <alignment vertical="center" shrinkToFit="1"/>
    </xf>
    <xf numFmtId="177" fontId="23" fillId="0" borderId="0" xfId="0" applyNumberFormat="1" applyFont="1" applyFill="1" applyBorder="1" applyAlignment="1">
      <alignment vertical="center" shrinkToFit="1"/>
    </xf>
    <xf numFmtId="209" fontId="23" fillId="0" borderId="0" xfId="0" applyNumberFormat="1" applyFont="1" applyFill="1" applyBorder="1" applyAlignment="1">
      <alignment vertical="center" shrinkToFit="1"/>
    </xf>
    <xf numFmtId="0" fontId="23" fillId="0" borderId="82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 shrinkToFit="1"/>
    </xf>
    <xf numFmtId="183" fontId="23" fillId="0" borderId="0" xfId="0" applyNumberFormat="1" applyFont="1" applyFill="1" applyAlignment="1">
      <alignment vertical="center"/>
    </xf>
    <xf numFmtId="182" fontId="23" fillId="0" borderId="0" xfId="0" applyNumberFormat="1" applyFont="1" applyFill="1" applyAlignment="1">
      <alignment horizontal="left" vertical="center"/>
    </xf>
    <xf numFmtId="182" fontId="23" fillId="0" borderId="0" xfId="0" applyNumberFormat="1" applyFont="1" applyFill="1" applyAlignment="1">
      <alignment vertical="center"/>
    </xf>
    <xf numFmtId="0" fontId="23" fillId="0" borderId="85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left" vertical="center"/>
    </xf>
    <xf numFmtId="0" fontId="23" fillId="0" borderId="165" xfId="0" applyFont="1" applyFill="1" applyBorder="1" applyAlignment="1">
      <alignment horizontal="center" vertical="center"/>
    </xf>
    <xf numFmtId="184" fontId="0" fillId="0" borderId="74" xfId="0" applyNumberFormat="1" applyFill="1" applyBorder="1" applyAlignment="1">
      <alignment horizontal="right" vertical="center"/>
    </xf>
    <xf numFmtId="0" fontId="23" fillId="0" borderId="18" xfId="0" applyFont="1" applyFill="1" applyBorder="1" applyAlignment="1">
      <alignment horizontal="center" vertical="center"/>
    </xf>
    <xf numFmtId="207" fontId="23" fillId="0" borderId="18" xfId="0" applyNumberFormat="1" applyFont="1" applyFill="1" applyBorder="1" applyAlignment="1">
      <alignment horizontal="center" vertical="center"/>
    </xf>
    <xf numFmtId="207" fontId="23" fillId="0" borderId="156" xfId="0" applyNumberFormat="1" applyFont="1" applyFill="1" applyBorder="1" applyAlignment="1">
      <alignment horizontal="center" vertical="center"/>
    </xf>
    <xf numFmtId="184" fontId="23" fillId="0" borderId="10" xfId="0" applyNumberFormat="1" applyFont="1" applyFill="1" applyBorder="1" applyAlignment="1">
      <alignment vertical="center"/>
    </xf>
    <xf numFmtId="0" fontId="23" fillId="0" borderId="76" xfId="0" applyNumberFormat="1" applyFont="1" applyFill="1" applyBorder="1" applyAlignment="1">
      <alignment horizontal="center" vertical="center"/>
    </xf>
    <xf numFmtId="0" fontId="23" fillId="0" borderId="83" xfId="0" applyNumberFormat="1" applyFont="1" applyFill="1" applyBorder="1" applyAlignment="1">
      <alignment horizontal="center" vertical="center"/>
    </xf>
    <xf numFmtId="41" fontId="23" fillId="0" borderId="0" xfId="0" applyNumberFormat="1" applyFont="1" applyFill="1" applyBorder="1" applyAlignment="1">
      <alignment vertical="center"/>
    </xf>
    <xf numFmtId="207" fontId="23" fillId="0" borderId="154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187" fontId="23" fillId="0" borderId="0" xfId="0" applyNumberFormat="1" applyFont="1" applyFill="1" applyAlignment="1">
      <alignment vertical="center"/>
    </xf>
    <xf numFmtId="187" fontId="23" fillId="0" borderId="0" xfId="0" applyNumberFormat="1" applyFont="1" applyFill="1" applyBorder="1" applyAlignment="1">
      <alignment vertical="center"/>
    </xf>
    <xf numFmtId="0" fontId="23" fillId="0" borderId="23" xfId="0" applyFont="1" applyFill="1" applyBorder="1">
      <alignment vertical="center"/>
    </xf>
    <xf numFmtId="0" fontId="23" fillId="0" borderId="14" xfId="0" applyFont="1" applyFill="1" applyBorder="1">
      <alignment vertical="center"/>
    </xf>
    <xf numFmtId="0" fontId="29" fillId="0" borderId="0" xfId="0" applyFont="1" applyFill="1">
      <alignment vertical="center"/>
    </xf>
    <xf numFmtId="0" fontId="29" fillId="0" borderId="0" xfId="0" applyFont="1" applyFill="1" applyBorder="1" applyAlignment="1">
      <alignment horizontal="right" vertical="center"/>
    </xf>
    <xf numFmtId="182" fontId="0" fillId="0" borderId="0" xfId="0" applyNumberFormat="1" applyFill="1" applyAlignment="1">
      <alignment horizontal="right" vertical="center"/>
    </xf>
    <xf numFmtId="182" fontId="0" fillId="0" borderId="19" xfId="0" applyNumberFormat="1" applyFill="1" applyBorder="1" applyAlignment="1">
      <alignment horizontal="right" vertical="center"/>
    </xf>
    <xf numFmtId="184" fontId="0" fillId="0" borderId="0" xfId="0" applyNumberFormat="1" applyFill="1" applyAlignment="1">
      <alignment horizontal="right" vertical="center"/>
    </xf>
    <xf numFmtId="200" fontId="0" fillId="0" borderId="19" xfId="0" applyNumberFormat="1" applyFill="1" applyBorder="1" applyAlignment="1">
      <alignment horizontal="right" vertical="center"/>
    </xf>
    <xf numFmtId="184" fontId="0" fillId="0" borderId="19" xfId="0" applyNumberFormat="1" applyFill="1" applyBorder="1" applyAlignment="1">
      <alignment horizontal="right" vertical="center"/>
    </xf>
    <xf numFmtId="182" fontId="0" fillId="0" borderId="74" xfId="0" applyNumberFormat="1" applyFill="1" applyBorder="1" applyAlignment="1">
      <alignment horizontal="right" vertical="center"/>
    </xf>
    <xf numFmtId="182" fontId="0" fillId="0" borderId="112" xfId="0" applyNumberFormat="1" applyFill="1" applyBorder="1" applyAlignment="1">
      <alignment horizontal="right" vertical="center"/>
    </xf>
    <xf numFmtId="41" fontId="0" fillId="0" borderId="0" xfId="0" applyNumberFormat="1" applyFill="1" applyAlignment="1">
      <alignment horizontal="right" vertical="center"/>
    </xf>
    <xf numFmtId="41" fontId="0" fillId="0" borderId="19" xfId="0" applyNumberFormat="1" applyFill="1" applyBorder="1" applyAlignment="1">
      <alignment horizontal="right" vertical="center"/>
    </xf>
    <xf numFmtId="200" fontId="0" fillId="0" borderId="0" xfId="0" applyNumberFormat="1" applyFill="1" applyAlignment="1">
      <alignment horizontal="right" vertical="center"/>
    </xf>
    <xf numFmtId="0" fontId="23" fillId="0" borderId="31" xfId="0" applyFont="1" applyFill="1" applyBorder="1">
      <alignment vertical="center"/>
    </xf>
    <xf numFmtId="38" fontId="23" fillId="0" borderId="72" xfId="33" applyFont="1" applyFill="1" applyBorder="1">
      <alignment vertical="center"/>
    </xf>
    <xf numFmtId="189" fontId="23" fillId="0" borderId="14" xfId="0" applyNumberFormat="1" applyFont="1" applyFill="1" applyBorder="1" applyAlignment="1">
      <alignment horizontal="center" vertical="center"/>
    </xf>
    <xf numFmtId="189" fontId="23" fillId="0" borderId="19" xfId="0" applyNumberFormat="1" applyFont="1" applyFill="1" applyBorder="1" applyAlignment="1">
      <alignment horizontal="right" vertical="center"/>
    </xf>
    <xf numFmtId="189" fontId="23" fillId="0" borderId="14" xfId="0" applyNumberFormat="1" applyFont="1" applyFill="1" applyBorder="1">
      <alignment vertical="center"/>
    </xf>
    <xf numFmtId="0" fontId="23" fillId="0" borderId="0" xfId="0" applyFont="1" applyFill="1" applyAlignment="1">
      <alignment horizontal="justify" vertical="center"/>
    </xf>
    <xf numFmtId="189" fontId="23" fillId="0" borderId="130" xfId="0" applyNumberFormat="1" applyFont="1" applyFill="1" applyBorder="1">
      <alignment vertical="center"/>
    </xf>
    <xf numFmtId="193" fontId="23" fillId="0" borderId="0" xfId="0" applyNumberFormat="1" applyFont="1" applyFill="1" applyBorder="1" applyAlignment="1">
      <alignment vertical="center"/>
    </xf>
    <xf numFmtId="0" fontId="24" fillId="0" borderId="138" xfId="0" applyFont="1" applyFill="1" applyBorder="1" applyAlignment="1">
      <alignment horizontal="center" vertical="center"/>
    </xf>
    <xf numFmtId="0" fontId="23" fillId="0" borderId="138" xfId="0" applyFont="1" applyFill="1" applyBorder="1" applyAlignment="1">
      <alignment horizontal="center" vertical="center"/>
    </xf>
    <xf numFmtId="0" fontId="24" fillId="0" borderId="139" xfId="0" applyFont="1" applyFill="1" applyBorder="1" applyAlignment="1">
      <alignment horizontal="center" vertical="center"/>
    </xf>
    <xf numFmtId="185" fontId="23" fillId="0" borderId="0" xfId="0" applyNumberFormat="1" applyFont="1" applyFill="1" applyBorder="1" applyAlignment="1">
      <alignment vertical="center"/>
    </xf>
    <xf numFmtId="0" fontId="23" fillId="0" borderId="56" xfId="0" applyFont="1" applyFill="1" applyBorder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38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0" borderId="45" xfId="0" applyFont="1" applyFill="1" applyBorder="1" applyAlignment="1">
      <alignment vertical="center"/>
    </xf>
    <xf numFmtId="0" fontId="23" fillId="0" borderId="31" xfId="0" applyFont="1" applyFill="1" applyBorder="1" applyAlignment="1">
      <alignment vertical="center"/>
    </xf>
    <xf numFmtId="41" fontId="23" fillId="0" borderId="21" xfId="0" applyNumberFormat="1" applyFont="1" applyFill="1" applyBorder="1" applyAlignment="1">
      <alignment horizontal="right" vertical="center"/>
    </xf>
    <xf numFmtId="183" fontId="23" fillId="0" borderId="21" xfId="33" applyNumberFormat="1" applyFont="1" applyFill="1" applyBorder="1" applyAlignment="1" applyProtection="1">
      <alignment horizontal="right" vertical="center"/>
    </xf>
    <xf numFmtId="188" fontId="23" fillId="0" borderId="49" xfId="0" applyNumberFormat="1" applyFont="1" applyFill="1" applyBorder="1" applyAlignment="1">
      <alignment horizontal="right" vertical="center"/>
    </xf>
    <xf numFmtId="0" fontId="23" fillId="0" borderId="37" xfId="0" applyFont="1" applyFill="1" applyBorder="1" applyAlignment="1">
      <alignment vertical="center"/>
    </xf>
    <xf numFmtId="0" fontId="23" fillId="0" borderId="46" xfId="0" applyFont="1" applyFill="1" applyBorder="1" applyAlignment="1">
      <alignment vertical="center"/>
    </xf>
    <xf numFmtId="179" fontId="23" fillId="0" borderId="80" xfId="0" applyNumberFormat="1" applyFont="1" applyFill="1" applyBorder="1" applyAlignment="1">
      <alignment horizontal="right" vertical="center"/>
    </xf>
    <xf numFmtId="179" fontId="23" fillId="0" borderId="21" xfId="0" applyNumberFormat="1" applyFont="1" applyFill="1" applyBorder="1" applyAlignment="1">
      <alignment horizontal="right" vertical="center"/>
    </xf>
    <xf numFmtId="179" fontId="23" fillId="0" borderId="49" xfId="0" applyNumberFormat="1" applyFont="1" applyFill="1" applyBorder="1" applyAlignment="1">
      <alignment horizontal="right" vertical="center"/>
    </xf>
    <xf numFmtId="179" fontId="23" fillId="0" borderId="0" xfId="0" applyNumberFormat="1" applyFont="1" applyFill="1" applyAlignment="1">
      <alignment vertical="center"/>
    </xf>
    <xf numFmtId="182" fontId="23" fillId="0" borderId="80" xfId="0" applyNumberFormat="1" applyFont="1" applyFill="1" applyBorder="1" applyAlignment="1">
      <alignment vertical="center"/>
    </xf>
    <xf numFmtId="199" fontId="23" fillId="0" borderId="15" xfId="0" applyNumberFormat="1" applyFont="1" applyFill="1" applyBorder="1" applyAlignment="1">
      <alignment vertical="center"/>
    </xf>
    <xf numFmtId="200" fontId="23" fillId="0" borderId="0" xfId="0" applyNumberFormat="1" applyFont="1" applyFill="1" applyBorder="1" applyAlignment="1">
      <alignment vertical="center"/>
    </xf>
    <xf numFmtId="186" fontId="23" fillId="0" borderId="0" xfId="0" applyNumberFormat="1" applyFont="1" applyFill="1" applyBorder="1" applyAlignment="1">
      <alignment vertical="center"/>
    </xf>
    <xf numFmtId="182" fontId="23" fillId="0" borderId="19" xfId="0" applyNumberFormat="1" applyFont="1" applyFill="1" applyBorder="1" applyAlignment="1">
      <alignment vertical="center"/>
    </xf>
    <xf numFmtId="182" fontId="23" fillId="0" borderId="0" xfId="0" applyNumberFormat="1" applyFont="1" applyFill="1" applyBorder="1" applyAlignment="1" applyProtection="1">
      <alignment vertical="center"/>
    </xf>
    <xf numFmtId="186" fontId="23" fillId="0" borderId="0" xfId="0" applyNumberFormat="1" applyFont="1" applyFill="1" applyBorder="1" applyAlignment="1" applyProtection="1">
      <alignment vertical="center"/>
    </xf>
    <xf numFmtId="182" fontId="23" fillId="0" borderId="19" xfId="0" applyNumberFormat="1" applyFont="1" applyFill="1" applyBorder="1" applyAlignment="1" applyProtection="1">
      <alignment vertical="center"/>
    </xf>
    <xf numFmtId="182" fontId="23" fillId="0" borderId="151" xfId="0" applyNumberFormat="1" applyFont="1" applyFill="1" applyBorder="1" applyAlignment="1" applyProtection="1">
      <alignment vertical="center"/>
    </xf>
    <xf numFmtId="182" fontId="23" fillId="0" borderId="115" xfId="0" applyNumberFormat="1" applyFont="1" applyFill="1" applyBorder="1" applyAlignment="1" applyProtection="1">
      <alignment vertical="center"/>
    </xf>
    <xf numFmtId="196" fontId="23" fillId="0" borderId="115" xfId="0" applyNumberFormat="1" applyFont="1" applyFill="1" applyBorder="1" applyAlignment="1" applyProtection="1">
      <alignment vertical="center"/>
    </xf>
    <xf numFmtId="182" fontId="23" fillId="0" borderId="128" xfId="0" applyNumberFormat="1" applyFont="1" applyFill="1" applyBorder="1" applyAlignment="1" applyProtection="1">
      <alignment vertical="center"/>
    </xf>
    <xf numFmtId="38" fontId="23" fillId="0" borderId="0" xfId="33" applyFont="1" applyFill="1" applyBorder="1">
      <alignment vertical="center"/>
    </xf>
    <xf numFmtId="182" fontId="23" fillId="0" borderId="0" xfId="0" applyNumberFormat="1" applyFont="1" applyFill="1" applyBorder="1" applyAlignment="1">
      <alignment horizontal="center" vertical="center"/>
    </xf>
    <xf numFmtId="204" fontId="23" fillId="0" borderId="0" xfId="0" applyNumberFormat="1" applyFont="1" applyFill="1" applyBorder="1" applyAlignment="1">
      <alignment horizontal="right" vertical="center"/>
    </xf>
    <xf numFmtId="201" fontId="23" fillId="0" borderId="0" xfId="0" applyNumberFormat="1" applyFont="1" applyFill="1" applyBorder="1" applyAlignment="1">
      <alignment horizontal="right" vertical="center"/>
    </xf>
    <xf numFmtId="0" fontId="23" fillId="0" borderId="176" xfId="0" applyFont="1" applyFill="1" applyBorder="1" applyAlignment="1">
      <alignment horizontal="center" vertical="center"/>
    </xf>
    <xf numFmtId="0" fontId="23" fillId="0" borderId="178" xfId="0" applyFont="1" applyFill="1" applyBorder="1" applyAlignment="1">
      <alignment horizontal="center" vertical="center"/>
    </xf>
    <xf numFmtId="0" fontId="23" fillId="0" borderId="179" xfId="0" applyFont="1" applyFill="1" applyBorder="1" applyAlignment="1">
      <alignment horizontal="center" vertical="center"/>
    </xf>
    <xf numFmtId="183" fontId="23" fillId="0" borderId="184" xfId="0" applyNumberFormat="1" applyFont="1" applyFill="1" applyBorder="1" applyAlignment="1">
      <alignment horizontal="right" vertical="center"/>
    </xf>
    <xf numFmtId="183" fontId="23" fillId="0" borderId="183" xfId="0" applyNumberFormat="1" applyFont="1" applyFill="1" applyBorder="1" applyAlignment="1">
      <alignment horizontal="right" vertical="center"/>
    </xf>
    <xf numFmtId="183" fontId="23" fillId="0" borderId="126" xfId="0" applyNumberFormat="1" applyFont="1" applyFill="1" applyBorder="1" applyAlignment="1">
      <alignment horizontal="right" vertical="center"/>
    </xf>
    <xf numFmtId="0" fontId="23" fillId="0" borderId="26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90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vertical="center"/>
    </xf>
    <xf numFmtId="0" fontId="23" fillId="0" borderId="196" xfId="0" applyFont="1" applyFill="1" applyBorder="1" applyAlignment="1">
      <alignment vertical="center"/>
    </xf>
    <xf numFmtId="0" fontId="23" fillId="0" borderId="197" xfId="0" applyFont="1" applyFill="1" applyBorder="1" applyAlignment="1">
      <alignment vertical="center"/>
    </xf>
    <xf numFmtId="182" fontId="23" fillId="0" borderId="0" xfId="0" applyNumberFormat="1" applyFont="1" applyFill="1" applyBorder="1" applyAlignment="1">
      <alignment horizontal="right" vertical="center"/>
    </xf>
    <xf numFmtId="183" fontId="23" fillId="0" borderId="0" xfId="0" applyNumberFormat="1" applyFont="1" applyFill="1" applyBorder="1" applyAlignment="1">
      <alignment horizontal="right" vertical="center"/>
    </xf>
    <xf numFmtId="0" fontId="23" fillId="0" borderId="79" xfId="0" applyFont="1" applyFill="1" applyBorder="1" applyAlignment="1">
      <alignment horizontal="center" vertical="center"/>
    </xf>
    <xf numFmtId="183" fontId="23" fillId="0" borderId="0" xfId="0" applyNumberFormat="1" applyFont="1" applyFill="1" applyAlignment="1">
      <alignment horizontal="right" vertical="center"/>
    </xf>
    <xf numFmtId="183" fontId="23" fillId="0" borderId="14" xfId="0" applyNumberFormat="1" applyFont="1" applyFill="1" applyBorder="1" applyAlignment="1">
      <alignment horizontal="right" vertical="center"/>
    </xf>
    <xf numFmtId="182" fontId="23" fillId="0" borderId="80" xfId="0" applyNumberFormat="1" applyFont="1" applyFill="1" applyBorder="1" applyAlignment="1">
      <alignment horizontal="right" vertical="center"/>
    </xf>
    <xf numFmtId="182" fontId="23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202" fontId="23" fillId="0" borderId="0" xfId="0" applyNumberFormat="1" applyFont="1" applyFill="1" applyBorder="1" applyAlignment="1">
      <alignment horizontal="right" vertical="center"/>
    </xf>
    <xf numFmtId="204" fontId="23" fillId="0" borderId="0" xfId="0" applyNumberFormat="1" applyFont="1" applyFill="1" applyBorder="1" applyAlignment="1">
      <alignment horizontal="center" vertical="center"/>
    </xf>
    <xf numFmtId="177" fontId="23" fillId="0" borderId="0" xfId="0" applyNumberFormat="1" applyFont="1" applyFill="1" applyBorder="1" applyAlignment="1">
      <alignment horizontal="right" vertical="center"/>
    </xf>
    <xf numFmtId="0" fontId="23" fillId="0" borderId="87" xfId="0" applyFont="1" applyFill="1" applyBorder="1" applyAlignment="1">
      <alignment horizontal="center" vertical="center"/>
    </xf>
    <xf numFmtId="182" fontId="23" fillId="0" borderId="35" xfId="0" applyNumberFormat="1" applyFont="1" applyFill="1" applyBorder="1" applyAlignment="1">
      <alignment horizontal="right" vertical="center"/>
    </xf>
    <xf numFmtId="182" fontId="23" fillId="0" borderId="34" xfId="0" applyNumberFormat="1" applyFont="1" applyFill="1" applyBorder="1" applyAlignment="1">
      <alignment horizontal="right" vertical="center"/>
    </xf>
    <xf numFmtId="182" fontId="23" fillId="0" borderId="186" xfId="0" applyNumberFormat="1" applyFont="1" applyFill="1" applyBorder="1" applyAlignment="1">
      <alignment horizontal="right" vertical="center"/>
    </xf>
    <xf numFmtId="182" fontId="23" fillId="0" borderId="40" xfId="0" applyNumberFormat="1" applyFont="1" applyFill="1" applyBorder="1" applyAlignment="1">
      <alignment horizontal="right" vertical="center"/>
    </xf>
    <xf numFmtId="183" fontId="23" fillId="0" borderId="127" xfId="0" applyNumberFormat="1" applyFont="1" applyFill="1" applyBorder="1" applyAlignment="1">
      <alignment horizontal="right" vertical="center"/>
    </xf>
    <xf numFmtId="183" fontId="23" fillId="0" borderId="119" xfId="0" applyNumberFormat="1" applyFont="1" applyFill="1" applyBorder="1" applyAlignment="1">
      <alignment horizontal="right" vertical="center"/>
    </xf>
    <xf numFmtId="183" fontId="23" fillId="0" borderId="77" xfId="0" applyNumberFormat="1" applyFont="1" applyFill="1" applyBorder="1" applyAlignment="1">
      <alignment horizontal="right" vertical="center"/>
    </xf>
    <xf numFmtId="183" fontId="23" fillId="0" borderId="88" xfId="0" applyNumberFormat="1" applyFont="1" applyFill="1" applyBorder="1" applyAlignment="1">
      <alignment horizontal="right" vertical="center"/>
    </xf>
    <xf numFmtId="183" fontId="23" fillId="0" borderId="97" xfId="0" applyNumberFormat="1" applyFont="1" applyFill="1" applyBorder="1" applyAlignment="1">
      <alignment horizontal="right" vertical="center"/>
    </xf>
    <xf numFmtId="183" fontId="23" fillId="0" borderId="88" xfId="33" applyNumberFormat="1" applyFont="1" applyFill="1" applyBorder="1" applyAlignment="1">
      <alignment horizontal="right" vertical="center"/>
    </xf>
    <xf numFmtId="182" fontId="23" fillId="0" borderId="0" xfId="0" applyNumberFormat="1" applyFont="1" applyFill="1" applyBorder="1" applyAlignment="1">
      <alignment horizontal="left" vertical="center"/>
    </xf>
    <xf numFmtId="183" fontId="23" fillId="0" borderId="176" xfId="33" applyNumberFormat="1" applyFont="1" applyFill="1" applyBorder="1" applyAlignment="1">
      <alignment horizontal="right" vertical="center"/>
    </xf>
    <xf numFmtId="183" fontId="23" fillId="0" borderId="48" xfId="33" applyNumberFormat="1" applyFont="1" applyFill="1" applyBorder="1" applyAlignment="1">
      <alignment horizontal="right" vertical="center"/>
    </xf>
    <xf numFmtId="183" fontId="23" fillId="0" borderId="0" xfId="33" applyNumberFormat="1" applyFont="1" applyFill="1" applyBorder="1" applyAlignment="1">
      <alignment horizontal="right" vertical="center"/>
    </xf>
    <xf numFmtId="183" fontId="23" fillId="0" borderId="192" xfId="33" applyNumberFormat="1" applyFont="1" applyFill="1" applyBorder="1" applyAlignment="1">
      <alignment horizontal="right" vertical="center"/>
    </xf>
    <xf numFmtId="183" fontId="23" fillId="0" borderId="97" xfId="33" applyNumberFormat="1" applyFont="1" applyFill="1" applyBorder="1" applyAlignment="1">
      <alignment horizontal="right" vertical="center"/>
    </xf>
    <xf numFmtId="183" fontId="23" fillId="0" borderId="77" xfId="33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208" fontId="23" fillId="0" borderId="15" xfId="0" applyNumberFormat="1" applyFont="1" applyFill="1" applyBorder="1" applyAlignment="1">
      <alignment vertical="center"/>
    </xf>
    <xf numFmtId="208" fontId="23" fillId="0" borderId="50" xfId="0" applyNumberFormat="1" applyFont="1" applyFill="1" applyBorder="1" applyAlignment="1">
      <alignment vertical="center"/>
    </xf>
    <xf numFmtId="41" fontId="23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182" fontId="23" fillId="0" borderId="74" xfId="0" applyNumberFormat="1" applyFont="1" applyFill="1" applyBorder="1" applyAlignment="1">
      <alignment vertical="center"/>
    </xf>
    <xf numFmtId="182" fontId="23" fillId="0" borderId="0" xfId="0" applyNumberFormat="1" applyFont="1" applyFill="1" applyBorder="1" applyAlignment="1">
      <alignment vertical="center"/>
    </xf>
    <xf numFmtId="182" fontId="23" fillId="0" borderId="55" xfId="0" applyNumberFormat="1" applyFont="1" applyFill="1" applyBorder="1" applyAlignment="1">
      <alignment vertical="center"/>
    </xf>
    <xf numFmtId="0" fontId="23" fillId="0" borderId="31" xfId="0" applyFont="1" applyFill="1" applyBorder="1" applyAlignment="1">
      <alignment horizontal="center" vertical="center"/>
    </xf>
    <xf numFmtId="182" fontId="23" fillId="0" borderId="126" xfId="0" applyNumberFormat="1" applyFont="1" applyFill="1" applyBorder="1" applyAlignment="1">
      <alignment vertical="center"/>
    </xf>
    <xf numFmtId="182" fontId="23" fillId="0" borderId="23" xfId="0" applyNumberFormat="1" applyFont="1" applyFill="1" applyBorder="1" applyAlignment="1">
      <alignment vertical="center"/>
    </xf>
    <xf numFmtId="0" fontId="23" fillId="0" borderId="25" xfId="0" applyFont="1" applyFill="1" applyBorder="1" applyAlignment="1">
      <alignment horizontal="center" vertical="center"/>
    </xf>
    <xf numFmtId="182" fontId="23" fillId="0" borderId="14" xfId="0" applyNumberFormat="1" applyFont="1" applyFill="1" applyBorder="1" applyAlignment="1">
      <alignment vertical="center"/>
    </xf>
    <xf numFmtId="182" fontId="23" fillId="0" borderId="94" xfId="0" applyNumberFormat="1" applyFont="1" applyFill="1" applyBorder="1" applyAlignment="1">
      <alignment vertical="center"/>
    </xf>
    <xf numFmtId="183" fontId="23" fillId="0" borderId="21" xfId="0" applyNumberFormat="1" applyFont="1" applyFill="1" applyBorder="1" applyAlignment="1">
      <alignment horizontal="right" vertical="center"/>
    </xf>
    <xf numFmtId="0" fontId="23" fillId="0" borderId="63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188" fontId="23" fillId="0" borderId="80" xfId="0" applyNumberFormat="1" applyFont="1" applyFill="1" applyBorder="1" applyAlignment="1">
      <alignment horizontal="right" vertical="center"/>
    </xf>
    <xf numFmtId="183" fontId="23" fillId="0" borderId="15" xfId="0" applyNumberFormat="1" applyFont="1" applyFill="1" applyBorder="1" applyAlignment="1">
      <alignment horizontal="right" vertical="center"/>
    </xf>
    <xf numFmtId="0" fontId="0" fillId="0" borderId="79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63" xfId="0" applyFont="1" applyFill="1" applyBorder="1" applyAlignment="1">
      <alignment vertical="center"/>
    </xf>
    <xf numFmtId="0" fontId="0" fillId="0" borderId="69" xfId="0" applyFont="1" applyFill="1" applyBorder="1" applyAlignment="1">
      <alignment vertical="center"/>
    </xf>
    <xf numFmtId="0" fontId="0" fillId="0" borderId="73" xfId="0" applyFont="1" applyFill="1" applyBorder="1" applyAlignment="1">
      <alignment vertical="center"/>
    </xf>
    <xf numFmtId="0" fontId="0" fillId="0" borderId="75" xfId="0" applyFont="1" applyFill="1" applyBorder="1" applyAlignment="1">
      <alignment vertical="center"/>
    </xf>
    <xf numFmtId="0" fontId="0" fillId="0" borderId="159" xfId="0" applyFont="1" applyFill="1" applyBorder="1" applyAlignment="1">
      <alignment vertical="center"/>
    </xf>
    <xf numFmtId="0" fontId="23" fillId="0" borderId="136" xfId="0" applyFont="1" applyFill="1" applyBorder="1" applyAlignment="1">
      <alignment vertical="center"/>
    </xf>
    <xf numFmtId="0" fontId="23" fillId="0" borderId="122" xfId="0" applyFont="1" applyFill="1" applyBorder="1" applyAlignment="1">
      <alignment horizontal="center" vertical="center"/>
    </xf>
    <xf numFmtId="0" fontId="23" fillId="0" borderId="134" xfId="0" applyFont="1" applyFill="1" applyBorder="1" applyAlignment="1">
      <alignment horizontal="right" vertical="center"/>
    </xf>
    <xf numFmtId="183" fontId="23" fillId="0" borderId="123" xfId="0" applyNumberFormat="1" applyFont="1" applyFill="1" applyBorder="1" applyAlignment="1">
      <alignment horizontal="right" vertical="center"/>
    </xf>
    <xf numFmtId="183" fontId="23" fillId="0" borderId="135" xfId="0" applyNumberFormat="1" applyFont="1" applyFill="1" applyBorder="1" applyAlignment="1">
      <alignment horizontal="right" vertical="center"/>
    </xf>
    <xf numFmtId="0" fontId="23" fillId="0" borderId="149" xfId="0" applyFont="1" applyFill="1" applyBorder="1" applyAlignment="1">
      <alignment horizontal="center" vertical="center"/>
    </xf>
    <xf numFmtId="0" fontId="23" fillId="0" borderId="132" xfId="0" applyFont="1" applyFill="1" applyBorder="1" applyAlignment="1">
      <alignment horizontal="right" vertical="center"/>
    </xf>
    <xf numFmtId="183" fontId="23" fillId="0" borderId="133" xfId="0" applyNumberFormat="1" applyFont="1" applyFill="1" applyBorder="1" applyAlignment="1">
      <alignment horizontal="right" vertical="center"/>
    </xf>
    <xf numFmtId="0" fontId="23" fillId="0" borderId="132" xfId="0" applyNumberFormat="1" applyFont="1" applyFill="1" applyBorder="1" applyAlignment="1">
      <alignment horizontal="right" vertical="center"/>
    </xf>
    <xf numFmtId="213" fontId="23" fillId="0" borderId="0" xfId="0" applyNumberFormat="1" applyFont="1" applyFill="1" applyBorder="1" applyAlignment="1">
      <alignment horizontal="right" vertical="center"/>
    </xf>
    <xf numFmtId="0" fontId="23" fillId="0" borderId="121" xfId="0" applyFont="1" applyFill="1" applyBorder="1" applyAlignment="1">
      <alignment horizontal="center" vertical="center"/>
    </xf>
    <xf numFmtId="0" fontId="23" fillId="0" borderId="72" xfId="0" applyFont="1" applyFill="1" applyBorder="1" applyAlignment="1">
      <alignment horizontal="right" vertical="center"/>
    </xf>
    <xf numFmtId="0" fontId="23" fillId="0" borderId="150" xfId="0" applyFont="1" applyFill="1" applyBorder="1" applyAlignment="1">
      <alignment horizontal="right" vertical="center"/>
    </xf>
    <xf numFmtId="38" fontId="23" fillId="0" borderId="0" xfId="33" applyFont="1" applyFill="1" applyBorder="1" applyAlignment="1">
      <alignment horizontal="right" vertical="center"/>
    </xf>
    <xf numFmtId="0" fontId="23" fillId="0" borderId="137" xfId="0" applyFont="1" applyFill="1" applyBorder="1" applyAlignment="1">
      <alignment horizontal="center" vertical="center"/>
    </xf>
    <xf numFmtId="183" fontId="23" fillId="0" borderId="132" xfId="0" applyNumberFormat="1" applyFont="1" applyFill="1" applyBorder="1" applyAlignment="1">
      <alignment vertical="center"/>
    </xf>
    <xf numFmtId="183" fontId="23" fillId="0" borderId="0" xfId="0" applyNumberFormat="1" applyFont="1" applyFill="1" applyBorder="1" applyAlignment="1">
      <alignment vertical="center"/>
    </xf>
    <xf numFmtId="183" fontId="23" fillId="0" borderId="120" xfId="0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left" vertical="center"/>
    </xf>
    <xf numFmtId="183" fontId="23" fillId="0" borderId="23" xfId="33" applyNumberFormat="1" applyFont="1" applyFill="1" applyBorder="1" applyAlignment="1" applyProtection="1">
      <alignment horizontal="right" vertical="center"/>
    </xf>
    <xf numFmtId="183" fontId="23" fillId="0" borderId="115" xfId="0" applyNumberFormat="1" applyFont="1" applyFill="1" applyBorder="1" applyAlignment="1">
      <alignment horizontal="right" vertical="center"/>
    </xf>
    <xf numFmtId="183" fontId="23" fillId="0" borderId="14" xfId="33" applyNumberFormat="1" applyFont="1" applyFill="1" applyBorder="1" applyAlignment="1" applyProtection="1">
      <alignment horizontal="right" vertical="center"/>
    </xf>
    <xf numFmtId="183" fontId="23" fillId="0" borderId="0" xfId="33" applyNumberFormat="1" applyFont="1" applyFill="1" applyBorder="1" applyAlignment="1" applyProtection="1">
      <alignment horizontal="right" vertical="center"/>
    </xf>
    <xf numFmtId="183" fontId="23" fillId="0" borderId="72" xfId="33" applyNumberFormat="1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>
      <alignment vertical="center"/>
    </xf>
    <xf numFmtId="182" fontId="23" fillId="0" borderId="0" xfId="34" applyNumberFormat="1" applyFont="1" applyFill="1" applyBorder="1" applyAlignment="1" applyProtection="1">
      <alignment vertical="center"/>
    </xf>
    <xf numFmtId="183" fontId="23" fillId="0" borderId="0" xfId="34" applyNumberFormat="1" applyFont="1" applyFill="1" applyBorder="1" applyAlignment="1" applyProtection="1">
      <alignment vertical="center"/>
    </xf>
    <xf numFmtId="182" fontId="23" fillId="0" borderId="19" xfId="34" applyNumberFormat="1" applyFont="1" applyFill="1" applyBorder="1" applyAlignment="1" applyProtection="1">
      <alignment vertical="center"/>
    </xf>
    <xf numFmtId="182" fontId="23" fillId="0" borderId="14" xfId="34" applyNumberFormat="1" applyFont="1" applyFill="1" applyBorder="1" applyAlignment="1" applyProtection="1">
      <alignment vertical="center"/>
    </xf>
    <xf numFmtId="0" fontId="23" fillId="0" borderId="77" xfId="0" applyFont="1" applyFill="1" applyBorder="1" applyAlignment="1">
      <alignment horizontal="center" vertical="center"/>
    </xf>
    <xf numFmtId="184" fontId="23" fillId="0" borderId="14" xfId="0" applyNumberFormat="1" applyFont="1" applyFill="1" applyBorder="1" applyAlignment="1">
      <alignment vertical="center"/>
    </xf>
    <xf numFmtId="184" fontId="23" fillId="0" borderId="84" xfId="0" applyNumberFormat="1" applyFont="1" applyFill="1" applyBorder="1" applyAlignment="1">
      <alignment vertical="center"/>
    </xf>
    <xf numFmtId="179" fontId="23" fillId="0" borderId="14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3" fillId="0" borderId="79" xfId="0" applyFont="1" applyFill="1" applyBorder="1" applyAlignment="1">
      <alignment vertical="center"/>
    </xf>
    <xf numFmtId="0" fontId="23" fillId="0" borderId="53" xfId="0" applyFont="1" applyFill="1" applyBorder="1" applyAlignment="1">
      <alignment vertical="center"/>
    </xf>
    <xf numFmtId="201" fontId="23" fillId="0" borderId="80" xfId="0" applyNumberFormat="1" applyFont="1" applyFill="1" applyBorder="1" applyAlignment="1">
      <alignment vertical="center"/>
    </xf>
    <xf numFmtId="202" fontId="23" fillId="0" borderId="0" xfId="0" applyNumberFormat="1" applyFont="1" applyFill="1" applyBorder="1" applyAlignment="1">
      <alignment vertical="center"/>
    </xf>
    <xf numFmtId="202" fontId="23" fillId="0" borderId="80" xfId="0" applyNumberFormat="1" applyFont="1" applyFill="1" applyBorder="1" applyAlignment="1">
      <alignment vertical="center"/>
    </xf>
    <xf numFmtId="204" fontId="23" fillId="0" borderId="0" xfId="0" applyNumberFormat="1" applyFont="1" applyFill="1" applyBorder="1" applyAlignment="1">
      <alignment vertical="center"/>
    </xf>
    <xf numFmtId="0" fontId="23" fillId="0" borderId="81" xfId="0" applyFont="1" applyFill="1" applyBorder="1" applyAlignment="1">
      <alignment vertical="center"/>
    </xf>
    <xf numFmtId="0" fontId="23" fillId="0" borderId="30" xfId="0" applyFont="1" applyFill="1" applyBorder="1" applyAlignment="1">
      <alignment vertical="center"/>
    </xf>
    <xf numFmtId="0" fontId="23" fillId="0" borderId="17" xfId="0" applyFont="1" applyFill="1" applyBorder="1" applyAlignment="1">
      <alignment vertical="center"/>
    </xf>
    <xf numFmtId="203" fontId="23" fillId="0" borderId="80" xfId="0" applyNumberFormat="1" applyFont="1" applyFill="1" applyBorder="1" applyAlignment="1">
      <alignment vertical="center"/>
    </xf>
    <xf numFmtId="0" fontId="23" fillId="0" borderId="201" xfId="0" applyFont="1" applyFill="1" applyBorder="1" applyAlignment="1">
      <alignment horizontal="left" vertical="center"/>
    </xf>
    <xf numFmtId="201" fontId="23" fillId="0" borderId="0" xfId="0" applyNumberFormat="1" applyFont="1" applyFill="1" applyBorder="1">
      <alignment vertical="center"/>
    </xf>
    <xf numFmtId="201" fontId="23" fillId="0" borderId="85" xfId="0" applyNumberFormat="1" applyFont="1" applyFill="1" applyBorder="1" applyAlignment="1">
      <alignment horizontal="right" vertical="center"/>
    </xf>
    <xf numFmtId="204" fontId="23" fillId="0" borderId="85" xfId="0" applyNumberFormat="1" applyFont="1" applyFill="1" applyBorder="1" applyAlignment="1">
      <alignment horizontal="center" vertical="center"/>
    </xf>
    <xf numFmtId="201" fontId="23" fillId="0" borderId="85" xfId="0" applyNumberFormat="1" applyFont="1" applyFill="1" applyBorder="1">
      <alignment vertical="center"/>
    </xf>
    <xf numFmtId="204" fontId="23" fillId="0" borderId="85" xfId="0" applyNumberFormat="1" applyFont="1" applyFill="1" applyBorder="1" applyAlignment="1">
      <alignment vertical="center"/>
    </xf>
    <xf numFmtId="201" fontId="23" fillId="0" borderId="200" xfId="0" applyNumberFormat="1" applyFont="1" applyFill="1" applyBorder="1" applyAlignment="1">
      <alignment vertical="center"/>
    </xf>
    <xf numFmtId="176" fontId="23" fillId="0" borderId="85" xfId="0" applyNumberFormat="1" applyFont="1" applyFill="1" applyBorder="1" applyAlignment="1">
      <alignment horizontal="right" vertical="center"/>
    </xf>
    <xf numFmtId="0" fontId="23" fillId="0" borderId="202" xfId="0" applyFont="1" applyFill="1" applyBorder="1" applyAlignment="1">
      <alignment horizontal="center" vertical="center"/>
    </xf>
    <xf numFmtId="0" fontId="23" fillId="0" borderId="202" xfId="0" applyFont="1" applyFill="1" applyBorder="1" applyAlignment="1">
      <alignment horizontal="left" vertical="center"/>
    </xf>
    <xf numFmtId="0" fontId="23" fillId="0" borderId="156" xfId="0" applyFont="1" applyFill="1" applyBorder="1" applyAlignment="1">
      <alignment horizontal="left" vertical="center"/>
    </xf>
    <xf numFmtId="0" fontId="23" fillId="0" borderId="203" xfId="0" applyFont="1" applyFill="1" applyBorder="1" applyAlignment="1">
      <alignment vertical="center"/>
    </xf>
    <xf numFmtId="0" fontId="23" fillId="0" borderId="204" xfId="0" applyFont="1" applyFill="1" applyBorder="1" applyAlignment="1">
      <alignment vertical="center"/>
    </xf>
    <xf numFmtId="0" fontId="23" fillId="0" borderId="205" xfId="0" applyFont="1" applyFill="1" applyBorder="1" applyAlignment="1">
      <alignment vertical="center"/>
    </xf>
    <xf numFmtId="0" fontId="23" fillId="0" borderId="206" xfId="0" applyFont="1" applyFill="1" applyBorder="1" applyAlignment="1">
      <alignment vertical="center"/>
    </xf>
    <xf numFmtId="0" fontId="23" fillId="0" borderId="207" xfId="0" applyFont="1" applyFill="1" applyBorder="1" applyAlignment="1">
      <alignment vertical="center"/>
    </xf>
    <xf numFmtId="183" fontId="23" fillId="0" borderId="14" xfId="33" applyNumberFormat="1" applyFont="1" applyFill="1" applyBorder="1" applyAlignment="1">
      <alignment vertical="center"/>
    </xf>
    <xf numFmtId="177" fontId="23" fillId="0" borderId="80" xfId="0" applyNumberFormat="1" applyFont="1" applyFill="1" applyBorder="1" applyAlignment="1">
      <alignment vertical="center"/>
    </xf>
    <xf numFmtId="209" fontId="23" fillId="0" borderId="80" xfId="0" applyNumberFormat="1" applyFont="1" applyFill="1" applyBorder="1" applyAlignment="1">
      <alignment vertical="center"/>
    </xf>
    <xf numFmtId="183" fontId="23" fillId="0" borderId="107" xfId="33" applyNumberFormat="1" applyFont="1" applyFill="1" applyBorder="1" applyAlignment="1">
      <alignment vertical="center"/>
    </xf>
    <xf numFmtId="182" fontId="23" fillId="0" borderId="115" xfId="0" applyNumberFormat="1" applyFont="1" applyFill="1" applyBorder="1" applyAlignment="1">
      <alignment vertical="center"/>
    </xf>
    <xf numFmtId="0" fontId="23" fillId="0" borderId="100" xfId="0" applyFont="1" applyFill="1" applyBorder="1" applyAlignment="1">
      <alignment vertical="center"/>
    </xf>
    <xf numFmtId="0" fontId="23" fillId="0" borderId="87" xfId="0" applyFont="1" applyFill="1" applyBorder="1" applyAlignment="1">
      <alignment vertical="center"/>
    </xf>
    <xf numFmtId="0" fontId="23" fillId="0" borderId="167" xfId="0" applyFont="1" applyFill="1" applyBorder="1" applyAlignment="1">
      <alignment vertical="center"/>
    </xf>
    <xf numFmtId="0" fontId="23" fillId="0" borderId="209" xfId="0" applyFont="1" applyFill="1" applyBorder="1" applyAlignment="1">
      <alignment vertical="center"/>
    </xf>
    <xf numFmtId="0" fontId="23" fillId="0" borderId="210" xfId="0" applyFont="1" applyFill="1" applyBorder="1" applyAlignment="1">
      <alignment vertical="center"/>
    </xf>
    <xf numFmtId="0" fontId="23" fillId="0" borderId="168" xfId="0" applyFont="1" applyFill="1" applyBorder="1" applyAlignment="1">
      <alignment vertical="center"/>
    </xf>
    <xf numFmtId="0" fontId="23" fillId="0" borderId="211" xfId="0" applyFont="1" applyFill="1" applyBorder="1" applyAlignment="1">
      <alignment vertical="center"/>
    </xf>
    <xf numFmtId="0" fontId="23" fillId="0" borderId="212" xfId="0" applyFont="1" applyFill="1" applyBorder="1" applyAlignment="1">
      <alignment vertical="center"/>
    </xf>
    <xf numFmtId="0" fontId="23" fillId="0" borderId="163" xfId="0" applyFont="1" applyFill="1" applyBorder="1" applyAlignment="1">
      <alignment vertical="center"/>
    </xf>
    <xf numFmtId="183" fontId="23" fillId="0" borderId="208" xfId="33" applyNumberFormat="1" applyFont="1" applyFill="1" applyBorder="1" applyAlignment="1">
      <alignment vertical="center"/>
    </xf>
    <xf numFmtId="177" fontId="23" fillId="0" borderId="85" xfId="0" applyNumberFormat="1" applyFont="1" applyFill="1" applyBorder="1" applyAlignment="1">
      <alignment vertical="center" shrinkToFit="1"/>
    </xf>
    <xf numFmtId="182" fontId="23" fillId="0" borderId="85" xfId="0" applyNumberFormat="1" applyFont="1" applyFill="1" applyBorder="1" applyAlignment="1">
      <alignment vertical="center"/>
    </xf>
    <xf numFmtId="177" fontId="23" fillId="0" borderId="85" xfId="0" applyNumberFormat="1" applyFont="1" applyFill="1" applyBorder="1" applyAlignment="1">
      <alignment horizontal="right" vertical="center"/>
    </xf>
    <xf numFmtId="177" fontId="23" fillId="0" borderId="200" xfId="0" applyNumberFormat="1" applyFont="1" applyFill="1" applyBorder="1" applyAlignment="1">
      <alignment vertical="center"/>
    </xf>
    <xf numFmtId="0" fontId="23" fillId="0" borderId="163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vertical="center"/>
    </xf>
    <xf numFmtId="183" fontId="23" fillId="0" borderId="14" xfId="0" applyNumberFormat="1" applyFont="1" applyFill="1" applyBorder="1" applyAlignment="1">
      <alignment vertical="center"/>
    </xf>
    <xf numFmtId="0" fontId="23" fillId="0" borderId="102" xfId="0" applyFont="1" applyFill="1" applyBorder="1" applyAlignment="1">
      <alignment vertical="center"/>
    </xf>
    <xf numFmtId="0" fontId="23" fillId="0" borderId="213" xfId="0" applyFont="1" applyFill="1" applyBorder="1" applyAlignment="1">
      <alignment vertical="center"/>
    </xf>
    <xf numFmtId="0" fontId="23" fillId="0" borderId="214" xfId="0" applyFont="1" applyFill="1" applyBorder="1" applyAlignment="1">
      <alignment vertical="center"/>
    </xf>
    <xf numFmtId="183" fontId="23" fillId="0" borderId="208" xfId="0" applyNumberFormat="1" applyFont="1" applyFill="1" applyBorder="1" applyAlignment="1">
      <alignment horizontal="right" vertical="center"/>
    </xf>
    <xf numFmtId="183" fontId="23" fillId="0" borderId="85" xfId="0" applyNumberFormat="1" applyFont="1" applyFill="1" applyBorder="1" applyAlignment="1">
      <alignment horizontal="right" vertical="center"/>
    </xf>
    <xf numFmtId="182" fontId="23" fillId="0" borderId="200" xfId="0" applyNumberFormat="1" applyFont="1" applyFill="1" applyBorder="1" applyAlignment="1">
      <alignment horizontal="right" vertical="center"/>
    </xf>
    <xf numFmtId="182" fontId="23" fillId="0" borderId="35" xfId="0" applyNumberFormat="1" applyFont="1" applyFill="1" applyBorder="1" applyAlignment="1">
      <alignment vertical="center"/>
    </xf>
    <xf numFmtId="182" fontId="23" fillId="0" borderId="39" xfId="0" applyNumberFormat="1" applyFont="1" applyFill="1" applyBorder="1" applyAlignment="1">
      <alignment vertical="center"/>
    </xf>
    <xf numFmtId="182" fontId="23" fillId="0" borderId="185" xfId="0" applyNumberFormat="1" applyFont="1" applyFill="1" applyBorder="1" applyAlignment="1">
      <alignment vertical="center"/>
    </xf>
    <xf numFmtId="182" fontId="23" fillId="0" borderId="186" xfId="0" applyNumberFormat="1" applyFont="1" applyFill="1" applyBorder="1" applyAlignment="1">
      <alignment vertical="center"/>
    </xf>
    <xf numFmtId="198" fontId="23" fillId="0" borderId="193" xfId="0" applyNumberFormat="1" applyFont="1" applyFill="1" applyBorder="1" applyAlignment="1">
      <alignment horizontal="left" vertical="center"/>
    </xf>
    <xf numFmtId="198" fontId="23" fillId="0" borderId="221" xfId="0" applyNumberFormat="1" applyFont="1" applyFill="1" applyBorder="1" applyAlignment="1">
      <alignment horizontal="left" vertical="center"/>
    </xf>
    <xf numFmtId="182" fontId="23" fillId="0" borderId="218" xfId="0" applyNumberFormat="1" applyFont="1" applyFill="1" applyBorder="1" applyAlignment="1">
      <alignment vertical="center"/>
    </xf>
    <xf numFmtId="182" fontId="23" fillId="0" borderId="216" xfId="0" applyNumberFormat="1" applyFont="1" applyFill="1" applyBorder="1" applyAlignment="1">
      <alignment horizontal="right" vertical="center"/>
    </xf>
    <xf numFmtId="182" fontId="23" fillId="0" borderId="217" xfId="0" applyNumberFormat="1" applyFont="1" applyFill="1" applyBorder="1" applyAlignment="1">
      <alignment horizontal="right" vertical="center"/>
    </xf>
    <xf numFmtId="0" fontId="23" fillId="0" borderId="174" xfId="0" applyFont="1" applyFill="1" applyBorder="1" applyAlignment="1">
      <alignment vertical="center"/>
    </xf>
    <xf numFmtId="0" fontId="23" fillId="0" borderId="42" xfId="0" applyFont="1" applyFill="1" applyBorder="1" applyAlignment="1">
      <alignment vertical="center"/>
    </xf>
    <xf numFmtId="0" fontId="23" fillId="0" borderId="35" xfId="0" applyFont="1" applyFill="1" applyBorder="1" applyAlignment="1">
      <alignment vertical="center"/>
    </xf>
    <xf numFmtId="0" fontId="23" fillId="0" borderId="187" xfId="0" applyFont="1" applyFill="1" applyBorder="1" applyAlignment="1">
      <alignment vertical="center"/>
    </xf>
    <xf numFmtId="198" fontId="23" fillId="0" borderId="171" xfId="0" applyNumberFormat="1" applyFont="1" applyFill="1" applyBorder="1" applyAlignment="1">
      <alignment vertical="center"/>
    </xf>
    <xf numFmtId="198" fontId="23" fillId="0" borderId="221" xfId="0" applyNumberFormat="1" applyFont="1" applyFill="1" applyBorder="1" applyAlignment="1">
      <alignment vertical="center"/>
    </xf>
    <xf numFmtId="0" fontId="23" fillId="0" borderId="215" xfId="0" applyFont="1" applyFill="1" applyBorder="1" applyAlignment="1">
      <alignment vertical="center"/>
    </xf>
    <xf numFmtId="182" fontId="23" fillId="0" borderId="216" xfId="0" applyNumberFormat="1" applyFont="1" applyFill="1" applyBorder="1" applyAlignment="1">
      <alignment vertical="center"/>
    </xf>
    <xf numFmtId="182" fontId="23" fillId="0" borderId="217" xfId="0" applyNumberFormat="1" applyFont="1" applyFill="1" applyBorder="1" applyAlignment="1">
      <alignment vertical="center"/>
    </xf>
    <xf numFmtId="183" fontId="23" fillId="0" borderId="64" xfId="0" applyNumberFormat="1" applyFont="1" applyFill="1" applyBorder="1" applyAlignment="1">
      <alignment vertical="center"/>
    </xf>
    <xf numFmtId="183" fontId="23" fillId="0" borderId="60" xfId="0" applyNumberFormat="1" applyFont="1" applyFill="1" applyBorder="1" applyAlignment="1">
      <alignment vertical="center"/>
    </xf>
    <xf numFmtId="183" fontId="23" fillId="0" borderId="67" xfId="0" applyNumberFormat="1" applyFont="1" applyFill="1" applyBorder="1" applyAlignment="1">
      <alignment vertical="center"/>
    </xf>
    <xf numFmtId="198" fontId="23" fillId="0" borderId="193" xfId="0" applyNumberFormat="1" applyFont="1" applyFill="1" applyBorder="1" applyAlignment="1">
      <alignment vertical="center"/>
    </xf>
    <xf numFmtId="182" fontId="23" fillId="0" borderId="15" xfId="0" applyNumberFormat="1" applyFont="1" applyFill="1" applyBorder="1" applyAlignment="1">
      <alignment vertical="center"/>
    </xf>
    <xf numFmtId="0" fontId="23" fillId="0" borderId="68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182" fontId="23" fillId="0" borderId="191" xfId="0" applyNumberFormat="1" applyFont="1" applyFill="1" applyBorder="1" applyAlignment="1">
      <alignment vertical="center"/>
    </xf>
    <xf numFmtId="182" fontId="23" fillId="0" borderId="54" xfId="0" applyNumberFormat="1" applyFont="1" applyFill="1" applyBorder="1" applyAlignment="1">
      <alignment vertical="center"/>
    </xf>
    <xf numFmtId="198" fontId="23" fillId="0" borderId="194" xfId="0" applyNumberFormat="1" applyFont="1" applyFill="1" applyBorder="1" applyAlignment="1">
      <alignment vertical="center"/>
    </xf>
    <xf numFmtId="198" fontId="23" fillId="0" borderId="222" xfId="0" applyNumberFormat="1" applyFont="1" applyFill="1" applyBorder="1" applyAlignment="1">
      <alignment vertical="center"/>
    </xf>
    <xf numFmtId="198" fontId="23" fillId="0" borderId="223" xfId="0" applyNumberFormat="1" applyFont="1" applyFill="1" applyBorder="1" applyAlignment="1">
      <alignment vertical="center"/>
    </xf>
    <xf numFmtId="182" fontId="23" fillId="0" borderId="219" xfId="0" applyNumberFormat="1" applyFont="1" applyFill="1" applyBorder="1" applyAlignment="1">
      <alignment vertical="center"/>
    </xf>
    <xf numFmtId="182" fontId="23" fillId="0" borderId="220" xfId="0" applyNumberFormat="1" applyFont="1" applyFill="1" applyBorder="1" applyAlignment="1">
      <alignment vertical="center"/>
    </xf>
    <xf numFmtId="0" fontId="23" fillId="0" borderId="160" xfId="0" applyFont="1" applyFill="1" applyBorder="1" applyAlignment="1">
      <alignment vertical="center"/>
    </xf>
    <xf numFmtId="0" fontId="23" fillId="0" borderId="181" xfId="0" applyFont="1" applyFill="1" applyBorder="1" applyAlignment="1">
      <alignment vertical="center"/>
    </xf>
    <xf numFmtId="0" fontId="23" fillId="0" borderId="180" xfId="0" applyFont="1" applyFill="1" applyBorder="1" applyAlignment="1">
      <alignment vertical="center"/>
    </xf>
    <xf numFmtId="0" fontId="23" fillId="0" borderId="182" xfId="0" applyFont="1" applyFill="1" applyBorder="1" applyAlignment="1">
      <alignment vertical="center"/>
    </xf>
    <xf numFmtId="183" fontId="23" fillId="0" borderId="77" xfId="0" applyNumberFormat="1" applyFont="1" applyFill="1" applyBorder="1" applyAlignment="1">
      <alignment vertical="center"/>
    </xf>
    <xf numFmtId="0" fontId="23" fillId="0" borderId="169" xfId="0" applyFont="1" applyFill="1" applyBorder="1" applyAlignment="1">
      <alignment vertical="center"/>
    </xf>
    <xf numFmtId="183" fontId="23" fillId="0" borderId="155" xfId="33" applyNumberFormat="1" applyFont="1" applyFill="1" applyBorder="1" applyAlignment="1">
      <alignment vertical="center"/>
    </xf>
    <xf numFmtId="183" fontId="23" fillId="0" borderId="177" xfId="33" applyNumberFormat="1" applyFont="1" applyFill="1" applyBorder="1" applyAlignment="1">
      <alignment vertical="center"/>
    </xf>
    <xf numFmtId="183" fontId="23" fillId="0" borderId="119" xfId="0" applyNumberFormat="1" applyFont="1" applyFill="1" applyBorder="1" applyAlignment="1">
      <alignment vertical="center"/>
    </xf>
    <xf numFmtId="0" fontId="23" fillId="0" borderId="175" xfId="0" applyFont="1" applyFill="1" applyBorder="1" applyAlignment="1">
      <alignment vertical="center"/>
    </xf>
    <xf numFmtId="0" fontId="23" fillId="0" borderId="224" xfId="0" applyFont="1" applyFill="1" applyBorder="1" applyAlignment="1">
      <alignment vertical="center"/>
    </xf>
    <xf numFmtId="0" fontId="23" fillId="0" borderId="225" xfId="0" applyFont="1" applyFill="1" applyBorder="1" applyAlignment="1">
      <alignment vertical="center"/>
    </xf>
    <xf numFmtId="0" fontId="23" fillId="0" borderId="226" xfId="0" applyFont="1" applyFill="1" applyBorder="1" applyAlignment="1">
      <alignment vertical="center"/>
    </xf>
    <xf numFmtId="183" fontId="23" fillId="0" borderId="227" xfId="0" applyNumberFormat="1" applyFont="1" applyFill="1" applyBorder="1" applyAlignment="1">
      <alignment vertical="center"/>
    </xf>
    <xf numFmtId="183" fontId="23" fillId="0" borderId="228" xfId="0" applyNumberFormat="1" applyFont="1" applyFill="1" applyBorder="1" applyAlignment="1">
      <alignment vertical="center"/>
    </xf>
    <xf numFmtId="0" fontId="23" fillId="0" borderId="164" xfId="0" applyFont="1" applyFill="1" applyBorder="1" applyAlignment="1">
      <alignment vertical="center"/>
    </xf>
    <xf numFmtId="0" fontId="23" fillId="0" borderId="126" xfId="0" applyFont="1" applyFill="1" applyBorder="1" applyAlignment="1">
      <alignment vertical="center"/>
    </xf>
    <xf numFmtId="0" fontId="23" fillId="0" borderId="229" xfId="0" applyFont="1" applyFill="1" applyBorder="1" applyAlignment="1">
      <alignment vertical="center"/>
    </xf>
    <xf numFmtId="182" fontId="23" fillId="0" borderId="0" xfId="0" applyNumberFormat="1" applyFont="1" applyFill="1" applyBorder="1" applyAlignment="1">
      <alignment vertical="top"/>
    </xf>
    <xf numFmtId="0" fontId="23" fillId="0" borderId="65" xfId="0" applyFont="1" applyFill="1" applyBorder="1" applyAlignment="1">
      <alignment vertical="center"/>
    </xf>
    <xf numFmtId="0" fontId="23" fillId="0" borderId="230" xfId="0" applyFont="1" applyFill="1" applyBorder="1" applyAlignment="1">
      <alignment vertical="center"/>
    </xf>
    <xf numFmtId="182" fontId="23" fillId="0" borderId="112" xfId="0" applyNumberFormat="1" applyFont="1" applyFill="1" applyBorder="1" applyAlignment="1">
      <alignment vertical="center"/>
    </xf>
    <xf numFmtId="182" fontId="23" fillId="0" borderId="127" xfId="0" applyNumberFormat="1" applyFont="1" applyFill="1" applyBorder="1" applyAlignment="1">
      <alignment vertical="center"/>
    </xf>
    <xf numFmtId="0" fontId="23" fillId="0" borderId="92" xfId="0" applyFont="1" applyFill="1" applyBorder="1" applyAlignment="1">
      <alignment vertical="center"/>
    </xf>
    <xf numFmtId="0" fontId="23" fillId="0" borderId="74" xfId="0" applyFont="1" applyFill="1" applyBorder="1" applyAlignment="1">
      <alignment vertical="center"/>
    </xf>
    <xf numFmtId="0" fontId="23" fillId="0" borderId="93" xfId="0" applyFont="1" applyFill="1" applyBorder="1" applyAlignment="1">
      <alignment vertical="center"/>
    </xf>
    <xf numFmtId="0" fontId="23" fillId="0" borderId="25" xfId="0" applyFont="1" applyFill="1" applyBorder="1" applyAlignment="1">
      <alignment vertical="center"/>
    </xf>
    <xf numFmtId="182" fontId="23" fillId="0" borderId="111" xfId="0" applyNumberFormat="1" applyFont="1" applyFill="1" applyBorder="1" applyAlignment="1">
      <alignment vertical="center"/>
    </xf>
    <xf numFmtId="0" fontId="23" fillId="0" borderId="95" xfId="0" applyFont="1" applyFill="1" applyBorder="1" applyAlignment="1">
      <alignment vertical="center"/>
    </xf>
    <xf numFmtId="182" fontId="23" fillId="0" borderId="50" xfId="0" applyNumberFormat="1" applyFont="1" applyFill="1" applyBorder="1" applyAlignment="1">
      <alignment vertical="center"/>
    </xf>
    <xf numFmtId="0" fontId="23" fillId="0" borderId="195" xfId="0" applyFont="1" applyFill="1" applyBorder="1" applyAlignment="1">
      <alignment vertical="center"/>
    </xf>
    <xf numFmtId="0" fontId="23" fillId="0" borderId="72" xfId="0" applyFont="1" applyFill="1" applyBorder="1" applyAlignment="1">
      <alignment vertical="center"/>
    </xf>
    <xf numFmtId="0" fontId="23" fillId="0" borderId="232" xfId="0" applyFont="1" applyFill="1" applyBorder="1" applyAlignment="1">
      <alignment vertical="center"/>
    </xf>
    <xf numFmtId="0" fontId="23" fillId="0" borderId="233" xfId="0" applyFont="1" applyFill="1" applyBorder="1" applyAlignment="1">
      <alignment vertical="center"/>
    </xf>
    <xf numFmtId="0" fontId="23" fillId="0" borderId="118" xfId="0" applyFont="1" applyFill="1" applyBorder="1" applyAlignment="1">
      <alignment vertical="center"/>
    </xf>
    <xf numFmtId="0" fontId="23" fillId="0" borderId="153" xfId="0" applyFont="1" applyFill="1" applyBorder="1" applyAlignment="1">
      <alignment vertical="center"/>
    </xf>
    <xf numFmtId="0" fontId="23" fillId="0" borderId="152" xfId="0" applyFont="1" applyFill="1" applyBorder="1" applyAlignment="1">
      <alignment vertical="center"/>
    </xf>
    <xf numFmtId="0" fontId="23" fillId="0" borderId="129" xfId="0" applyFont="1" applyFill="1" applyBorder="1" applyAlignment="1">
      <alignment vertical="center"/>
    </xf>
    <xf numFmtId="0" fontId="23" fillId="0" borderId="125" xfId="0" applyFont="1" applyFill="1" applyBorder="1" applyAlignment="1">
      <alignment vertical="center"/>
    </xf>
    <xf numFmtId="0" fontId="23" fillId="0" borderId="117" xfId="0" applyFont="1" applyFill="1" applyBorder="1" applyAlignment="1">
      <alignment vertical="center"/>
    </xf>
    <xf numFmtId="0" fontId="23" fillId="0" borderId="54" xfId="0" applyFont="1" applyFill="1" applyBorder="1" applyAlignment="1">
      <alignment vertical="center"/>
    </xf>
    <xf numFmtId="0" fontId="23" fillId="0" borderId="234" xfId="0" applyFont="1" applyFill="1" applyBorder="1" applyAlignment="1">
      <alignment vertical="center"/>
    </xf>
    <xf numFmtId="0" fontId="23" fillId="0" borderId="18" xfId="0" applyFont="1" applyFill="1" applyBorder="1" applyAlignment="1">
      <alignment vertical="center"/>
    </xf>
    <xf numFmtId="0" fontId="23" fillId="0" borderId="235" xfId="0" applyFont="1" applyFill="1" applyBorder="1" applyAlignment="1">
      <alignment vertical="center"/>
    </xf>
    <xf numFmtId="200" fontId="23" fillId="0" borderId="55" xfId="33" applyNumberFormat="1" applyFont="1" applyFill="1" applyBorder="1" applyAlignment="1">
      <alignment vertical="center"/>
    </xf>
    <xf numFmtId="0" fontId="23" fillId="0" borderId="36" xfId="0" applyFont="1" applyFill="1" applyBorder="1" applyAlignment="1">
      <alignment vertical="center"/>
    </xf>
    <xf numFmtId="41" fontId="23" fillId="0" borderId="19" xfId="0" applyNumberFormat="1" applyFont="1" applyFill="1" applyBorder="1" applyAlignment="1">
      <alignment vertical="center"/>
    </xf>
    <xf numFmtId="185" fontId="23" fillId="0" borderId="19" xfId="0" applyNumberFormat="1" applyFont="1" applyFill="1" applyBorder="1" applyAlignment="1">
      <alignment vertical="center"/>
    </xf>
    <xf numFmtId="185" fontId="23" fillId="0" borderId="192" xfId="0" applyNumberFormat="1" applyFont="1" applyFill="1" applyBorder="1" applyAlignment="1">
      <alignment vertical="center"/>
    </xf>
    <xf numFmtId="185" fontId="23" fillId="0" borderId="188" xfId="0" applyNumberFormat="1" applyFont="1" applyFill="1" applyBorder="1" applyAlignment="1">
      <alignment vertical="center"/>
    </xf>
    <xf numFmtId="0" fontId="23" fillId="0" borderId="170" xfId="0" applyFont="1" applyFill="1" applyBorder="1" applyAlignment="1">
      <alignment vertical="center"/>
    </xf>
    <xf numFmtId="0" fontId="23" fillId="0" borderId="172" xfId="0" applyFont="1" applyFill="1" applyBorder="1" applyAlignment="1">
      <alignment vertical="center"/>
    </xf>
    <xf numFmtId="0" fontId="23" fillId="0" borderId="244" xfId="0" applyFont="1" applyFill="1" applyBorder="1" applyAlignment="1">
      <alignment vertical="center"/>
    </xf>
    <xf numFmtId="182" fontId="23" fillId="0" borderId="188" xfId="0" applyNumberFormat="1" applyFont="1" applyFill="1" applyBorder="1" applyAlignment="1">
      <alignment vertical="center"/>
    </xf>
    <xf numFmtId="0" fontId="23" fillId="0" borderId="246" xfId="0" applyFont="1" applyFill="1" applyBorder="1" applyAlignment="1">
      <alignment vertical="center"/>
    </xf>
    <xf numFmtId="0" fontId="23" fillId="0" borderId="32" xfId="0" applyFont="1" applyFill="1" applyBorder="1" applyAlignment="1">
      <alignment vertical="center"/>
    </xf>
    <xf numFmtId="0" fontId="23" fillId="0" borderId="58" xfId="0" applyFont="1" applyFill="1" applyBorder="1" applyAlignment="1">
      <alignment vertical="center"/>
    </xf>
    <xf numFmtId="0" fontId="23" fillId="0" borderId="51" xfId="0" applyFont="1" applyFill="1" applyBorder="1" applyAlignment="1">
      <alignment vertical="center"/>
    </xf>
    <xf numFmtId="0" fontId="23" fillId="0" borderId="59" xfId="0" applyFont="1" applyFill="1" applyBorder="1" applyAlignment="1">
      <alignment vertical="center"/>
    </xf>
    <xf numFmtId="182" fontId="23" fillId="0" borderId="60" xfId="0" applyNumberFormat="1" applyFont="1" applyFill="1" applyBorder="1" applyAlignment="1">
      <alignment vertical="center"/>
    </xf>
    <xf numFmtId="37" fontId="23" fillId="0" borderId="60" xfId="0" applyNumberFormat="1" applyFont="1" applyFill="1" applyBorder="1" applyAlignment="1">
      <alignment vertical="center"/>
    </xf>
    <xf numFmtId="37" fontId="23" fillId="0" borderId="66" xfId="0" applyNumberFormat="1" applyFont="1" applyFill="1" applyBorder="1" applyAlignment="1">
      <alignment vertical="center"/>
    </xf>
    <xf numFmtId="37" fontId="23" fillId="0" borderId="61" xfId="0" applyNumberFormat="1" applyFont="1" applyFill="1" applyBorder="1" applyAlignment="1">
      <alignment vertical="center"/>
    </xf>
    <xf numFmtId="0" fontId="23" fillId="0" borderId="193" xfId="0" applyFont="1" applyFill="1" applyBorder="1" applyAlignment="1">
      <alignment vertical="center"/>
    </xf>
    <xf numFmtId="0" fontId="23" fillId="0" borderId="194" xfId="0" applyFont="1" applyFill="1" applyBorder="1" applyAlignment="1">
      <alignment vertical="center"/>
    </xf>
    <xf numFmtId="0" fontId="23" fillId="0" borderId="231" xfId="0" applyFont="1" applyFill="1" applyBorder="1" applyAlignment="1">
      <alignment vertical="center"/>
    </xf>
    <xf numFmtId="0" fontId="23" fillId="0" borderId="236" xfId="0" applyFont="1" applyFill="1" applyBorder="1" applyAlignment="1">
      <alignment vertical="center"/>
    </xf>
    <xf numFmtId="0" fontId="23" fillId="0" borderId="237" xfId="0" applyFont="1" applyFill="1" applyBorder="1" applyAlignment="1">
      <alignment vertical="center"/>
    </xf>
    <xf numFmtId="0" fontId="23" fillId="0" borderId="238" xfId="0" applyFont="1" applyFill="1" applyBorder="1" applyAlignment="1">
      <alignment vertical="center"/>
    </xf>
    <xf numFmtId="0" fontId="23" fillId="0" borderId="83" xfId="0" applyFont="1" applyFill="1" applyBorder="1" applyAlignment="1">
      <alignment vertical="center"/>
    </xf>
    <xf numFmtId="0" fontId="23" fillId="0" borderId="239" xfId="0" applyFont="1" applyFill="1" applyBorder="1" applyAlignment="1">
      <alignment vertical="center"/>
    </xf>
    <xf numFmtId="41" fontId="23" fillId="0" borderId="14" xfId="0" applyNumberFormat="1" applyFont="1" applyFill="1" applyBorder="1" applyAlignment="1">
      <alignment vertical="center"/>
    </xf>
    <xf numFmtId="184" fontId="23" fillId="0" borderId="124" xfId="0" applyNumberFormat="1" applyFont="1" applyFill="1" applyBorder="1" applyAlignment="1">
      <alignment vertical="center"/>
    </xf>
    <xf numFmtId="184" fontId="23" fillId="0" borderId="99" xfId="0" applyNumberFormat="1" applyFont="1" applyFill="1" applyBorder="1" applyAlignment="1">
      <alignment vertical="center"/>
    </xf>
    <xf numFmtId="0" fontId="23" fillId="0" borderId="39" xfId="0" applyFont="1" applyFill="1" applyBorder="1" applyAlignment="1">
      <alignment vertical="center"/>
    </xf>
    <xf numFmtId="0" fontId="23" fillId="0" borderId="245" xfId="0" applyFont="1" applyFill="1" applyBorder="1" applyAlignment="1">
      <alignment vertical="center"/>
    </xf>
    <xf numFmtId="41" fontId="23" fillId="0" borderId="72" xfId="0" applyNumberFormat="1" applyFont="1" applyFill="1" applyBorder="1" applyAlignment="1">
      <alignment vertical="center"/>
    </xf>
    <xf numFmtId="0" fontId="23" fillId="0" borderId="166" xfId="0" applyFont="1" applyFill="1" applyBorder="1" applyAlignment="1">
      <alignment vertical="center"/>
    </xf>
    <xf numFmtId="184" fontId="23" fillId="0" borderId="111" xfId="0" applyNumberFormat="1" applyFont="1" applyFill="1" applyBorder="1" applyAlignment="1">
      <alignment vertical="center"/>
    </xf>
    <xf numFmtId="184" fontId="23" fillId="0" borderId="74" xfId="0" applyNumberFormat="1" applyFont="1" applyFill="1" applyBorder="1" applyAlignment="1">
      <alignment vertical="center"/>
    </xf>
    <xf numFmtId="0" fontId="23" fillId="0" borderId="63" xfId="0" applyFont="1" applyFill="1" applyBorder="1" applyAlignment="1">
      <alignment vertical="center"/>
    </xf>
    <xf numFmtId="184" fontId="23" fillId="0" borderId="151" xfId="0" applyNumberFormat="1" applyFont="1" applyFill="1" applyBorder="1" applyAlignment="1">
      <alignment vertical="center"/>
    </xf>
    <xf numFmtId="184" fontId="23" fillId="0" borderId="192" xfId="0" applyNumberFormat="1" applyFont="1" applyFill="1" applyBorder="1" applyAlignment="1">
      <alignment vertical="center"/>
    </xf>
    <xf numFmtId="0" fontId="23" fillId="0" borderId="241" xfId="0" applyFont="1" applyFill="1" applyBorder="1" applyAlignment="1">
      <alignment vertical="center"/>
    </xf>
    <xf numFmtId="0" fontId="23" fillId="0" borderId="242" xfId="0" applyFont="1" applyFill="1" applyBorder="1" applyAlignment="1">
      <alignment vertical="center"/>
    </xf>
    <xf numFmtId="0" fontId="23" fillId="0" borderId="90" xfId="0" applyFont="1" applyFill="1" applyBorder="1" applyAlignment="1">
      <alignment vertical="center"/>
    </xf>
    <xf numFmtId="0" fontId="23" fillId="0" borderId="44" xfId="0" applyFont="1" applyFill="1" applyBorder="1" applyAlignment="1">
      <alignment vertical="center"/>
    </xf>
    <xf numFmtId="0" fontId="23" fillId="0" borderId="91" xfId="0" applyFont="1" applyFill="1" applyBorder="1" applyAlignment="1">
      <alignment vertical="center"/>
    </xf>
    <xf numFmtId="0" fontId="23" fillId="0" borderId="57" xfId="0" applyFont="1" applyFill="1" applyBorder="1" applyAlignment="1">
      <alignment vertical="center"/>
    </xf>
    <xf numFmtId="0" fontId="23" fillId="0" borderId="198" xfId="0" applyFont="1" applyFill="1" applyBorder="1" applyAlignment="1">
      <alignment vertical="center"/>
    </xf>
    <xf numFmtId="0" fontId="23" fillId="0" borderId="243" xfId="0" applyFont="1" applyFill="1" applyBorder="1" applyAlignment="1">
      <alignment vertical="center"/>
    </xf>
    <xf numFmtId="0" fontId="23" fillId="0" borderId="72" xfId="0" applyFont="1" applyFill="1" applyBorder="1" applyAlignment="1">
      <alignment horizontal="center" vertical="center"/>
    </xf>
    <xf numFmtId="207" fontId="23" fillId="0" borderId="14" xfId="0" applyNumberFormat="1" applyFont="1" applyFill="1" applyBorder="1" applyAlignment="1">
      <alignment horizontal="center" vertical="center"/>
    </xf>
    <xf numFmtId="0" fontId="23" fillId="0" borderId="14" xfId="0" applyNumberFormat="1" applyFont="1" applyFill="1" applyBorder="1" applyAlignment="1">
      <alignment horizontal="center" vertical="center"/>
    </xf>
    <xf numFmtId="0" fontId="23" fillId="0" borderId="35" xfId="0" applyNumberFormat="1" applyFont="1" applyFill="1" applyBorder="1" applyAlignment="1">
      <alignment horizontal="center" vertical="center"/>
    </xf>
    <xf numFmtId="0" fontId="23" fillId="0" borderId="248" xfId="0" applyNumberFormat="1" applyFont="1" applyFill="1" applyBorder="1" applyAlignment="1">
      <alignment horizontal="center" vertical="center"/>
    </xf>
    <xf numFmtId="183" fontId="23" fillId="0" borderId="72" xfId="0" applyNumberFormat="1" applyFont="1" applyFill="1" applyBorder="1" applyAlignment="1">
      <alignment vertical="center"/>
    </xf>
    <xf numFmtId="0" fontId="23" fillId="0" borderId="75" xfId="0" applyFont="1" applyFill="1" applyBorder="1" applyAlignment="1">
      <alignment vertical="center"/>
    </xf>
    <xf numFmtId="183" fontId="23" fillId="0" borderId="48" xfId="0" applyNumberFormat="1" applyFont="1" applyFill="1" applyBorder="1" applyAlignment="1">
      <alignment vertical="center"/>
    </xf>
    <xf numFmtId="183" fontId="23" fillId="0" borderId="92" xfId="0" applyNumberFormat="1" applyFont="1" applyFill="1" applyBorder="1" applyAlignment="1">
      <alignment vertical="center"/>
    </xf>
    <xf numFmtId="183" fontId="23" fillId="0" borderId="74" xfId="0" applyNumberFormat="1" applyFont="1" applyFill="1" applyBorder="1" applyAlignment="1">
      <alignment vertical="center"/>
    </xf>
    <xf numFmtId="199" fontId="23" fillId="0" borderId="48" xfId="0" applyNumberFormat="1" applyFont="1" applyFill="1" applyBorder="1" applyAlignment="1">
      <alignment vertical="center"/>
    </xf>
    <xf numFmtId="210" fontId="23" fillId="0" borderId="74" xfId="0" applyNumberFormat="1" applyFont="1" applyFill="1" applyBorder="1" applyAlignment="1">
      <alignment vertical="center"/>
    </xf>
    <xf numFmtId="183" fontId="23" fillId="0" borderId="19" xfId="0" applyNumberFormat="1" applyFont="1" applyFill="1" applyBorder="1" applyAlignment="1">
      <alignment vertical="center"/>
    </xf>
    <xf numFmtId="211" fontId="23" fillId="0" borderId="157" xfId="0" applyNumberFormat="1" applyFont="1" applyFill="1" applyBorder="1" applyAlignment="1">
      <alignment vertical="center"/>
    </xf>
    <xf numFmtId="181" fontId="23" fillId="0" borderId="74" xfId="0" applyNumberFormat="1" applyFont="1" applyFill="1" applyBorder="1" applyAlignment="1">
      <alignment vertical="center"/>
    </xf>
    <xf numFmtId="183" fontId="23" fillId="0" borderId="55" xfId="0" applyNumberFormat="1" applyFont="1" applyFill="1" applyBorder="1" applyAlignment="1">
      <alignment vertical="center"/>
    </xf>
    <xf numFmtId="181" fontId="23" fillId="0" borderId="157" xfId="0" applyNumberFormat="1" applyFont="1" applyFill="1" applyBorder="1" applyAlignment="1">
      <alignment vertical="center"/>
    </xf>
    <xf numFmtId="0" fontId="23" fillId="0" borderId="70" xfId="0" applyFont="1" applyFill="1" applyBorder="1" applyAlignment="1">
      <alignment vertical="center"/>
    </xf>
    <xf numFmtId="183" fontId="23" fillId="0" borderId="15" xfId="0" applyNumberFormat="1" applyFont="1" applyFill="1" applyBorder="1" applyAlignment="1">
      <alignment vertical="center"/>
    </xf>
    <xf numFmtId="183" fontId="23" fillId="0" borderId="54" xfId="0" applyNumberFormat="1" applyFont="1" applyFill="1" applyBorder="1" applyAlignment="1">
      <alignment vertical="center"/>
    </xf>
    <xf numFmtId="0" fontId="23" fillId="0" borderId="33" xfId="0" applyFont="1" applyFill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23" fillId="0" borderId="158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173" xfId="0" applyFont="1" applyFill="1" applyBorder="1" applyAlignment="1">
      <alignment vertical="center"/>
    </xf>
    <xf numFmtId="0" fontId="23" fillId="0" borderId="249" xfId="0" applyFont="1" applyFill="1" applyBorder="1" applyAlignment="1">
      <alignment vertical="center"/>
    </xf>
    <xf numFmtId="183" fontId="23" fillId="0" borderId="250" xfId="0" applyNumberFormat="1" applyFont="1" applyFill="1" applyBorder="1" applyAlignment="1">
      <alignment vertical="center"/>
    </xf>
    <xf numFmtId="199" fontId="23" fillId="0" borderId="55" xfId="0" applyNumberFormat="1" applyFont="1" applyFill="1" applyBorder="1" applyAlignment="1">
      <alignment vertical="center"/>
    </xf>
    <xf numFmtId="183" fontId="23" fillId="0" borderId="249" xfId="0" applyNumberFormat="1" applyFont="1" applyFill="1" applyBorder="1" applyAlignment="1">
      <alignment vertical="center"/>
    </xf>
    <xf numFmtId="183" fontId="23" fillId="0" borderId="158" xfId="0" applyNumberFormat="1" applyFont="1" applyFill="1" applyBorder="1" applyAlignment="1">
      <alignment vertical="center"/>
    </xf>
    <xf numFmtId="0" fontId="23" fillId="0" borderId="189" xfId="0" applyFont="1" applyFill="1" applyBorder="1" applyAlignment="1">
      <alignment vertical="center"/>
    </xf>
    <xf numFmtId="210" fontId="23" fillId="0" borderId="190" xfId="0" applyNumberFormat="1" applyFont="1" applyFill="1" applyBorder="1" applyAlignment="1">
      <alignment vertical="center"/>
    </xf>
    <xf numFmtId="211" fontId="23" fillId="0" borderId="191" xfId="0" applyNumberFormat="1" applyFont="1" applyFill="1" applyBorder="1" applyAlignment="1">
      <alignment vertical="center"/>
    </xf>
    <xf numFmtId="41" fontId="23" fillId="0" borderId="34" xfId="0" applyNumberFormat="1" applyFont="1" applyFill="1" applyBorder="1" applyAlignment="1">
      <alignment vertical="center"/>
    </xf>
    <xf numFmtId="41" fontId="23" fillId="0" borderId="83" xfId="0" applyNumberFormat="1" applyFont="1" applyFill="1" applyBorder="1" applyAlignment="1">
      <alignment vertical="center"/>
    </xf>
    <xf numFmtId="183" fontId="23" fillId="0" borderId="35" xfId="0" applyNumberFormat="1" applyFont="1" applyFill="1" applyBorder="1" applyAlignment="1">
      <alignment vertical="center"/>
    </xf>
    <xf numFmtId="183" fontId="23" fillId="0" borderId="83" xfId="0" applyNumberFormat="1" applyFont="1" applyFill="1" applyBorder="1" applyAlignment="1">
      <alignment vertical="center"/>
    </xf>
    <xf numFmtId="183" fontId="23" fillId="0" borderId="251" xfId="0" applyNumberFormat="1" applyFont="1" applyFill="1" applyBorder="1" applyAlignment="1">
      <alignment vertical="center"/>
    </xf>
    <xf numFmtId="183" fontId="23" fillId="0" borderId="252" xfId="0" applyNumberFormat="1" applyFont="1" applyFill="1" applyBorder="1" applyAlignment="1">
      <alignment vertical="center"/>
    </xf>
    <xf numFmtId="183" fontId="23" fillId="0" borderId="253" xfId="0" applyNumberFormat="1" applyFont="1" applyFill="1" applyBorder="1" applyAlignment="1">
      <alignment vertical="center"/>
    </xf>
    <xf numFmtId="183" fontId="23" fillId="0" borderId="254" xfId="0" applyNumberFormat="1" applyFont="1" applyFill="1" applyBorder="1" applyAlignment="1">
      <alignment vertical="center"/>
    </xf>
    <xf numFmtId="183" fontId="23" fillId="0" borderId="255" xfId="0" applyNumberFormat="1" applyFont="1" applyFill="1" applyBorder="1" applyAlignment="1">
      <alignment vertical="center"/>
    </xf>
    <xf numFmtId="0" fontId="23" fillId="0" borderId="256" xfId="0" applyFont="1" applyFill="1" applyBorder="1" applyAlignment="1">
      <alignment vertical="center"/>
    </xf>
    <xf numFmtId="0" fontId="23" fillId="0" borderId="257" xfId="0" applyFont="1" applyFill="1" applyBorder="1" applyAlignment="1">
      <alignment vertical="center"/>
    </xf>
    <xf numFmtId="188" fontId="23" fillId="0" borderId="0" xfId="0" applyNumberFormat="1" applyFont="1" applyFill="1" applyBorder="1" applyAlignment="1">
      <alignment vertical="center"/>
    </xf>
    <xf numFmtId="182" fontId="23" fillId="0" borderId="76" xfId="0" applyNumberFormat="1" applyFont="1" applyFill="1" applyBorder="1" applyAlignment="1">
      <alignment vertical="center"/>
    </xf>
    <xf numFmtId="182" fontId="23" fillId="0" borderId="48" xfId="0" applyNumberFormat="1" applyFont="1" applyFill="1" applyBorder="1" applyAlignment="1">
      <alignment vertical="center"/>
    </xf>
    <xf numFmtId="0" fontId="23" fillId="0" borderId="62" xfId="0" applyFont="1" applyFill="1" applyBorder="1" applyAlignment="1">
      <alignment vertical="center"/>
    </xf>
    <xf numFmtId="0" fontId="23" fillId="0" borderId="31" xfId="0" applyFont="1" applyFill="1" applyBorder="1" applyAlignment="1">
      <alignment vertical="center" shrinkToFit="1"/>
    </xf>
    <xf numFmtId="0" fontId="23" fillId="0" borderId="43" xfId="0" applyFont="1" applyFill="1" applyBorder="1" applyAlignment="1">
      <alignment vertical="center" shrinkToFit="1"/>
    </xf>
    <xf numFmtId="182" fontId="23" fillId="0" borderId="72" xfId="0" applyNumberFormat="1" applyFont="1" applyFill="1" applyBorder="1" applyAlignment="1">
      <alignment vertical="center"/>
    </xf>
    <xf numFmtId="188" fontId="23" fillId="0" borderId="48" xfId="0" applyNumberFormat="1" applyFont="1" applyFill="1" applyBorder="1" applyAlignment="1">
      <alignment vertical="center"/>
    </xf>
    <xf numFmtId="182" fontId="23" fillId="0" borderId="92" xfId="0" applyNumberFormat="1" applyFont="1" applyFill="1" applyBorder="1" applyAlignment="1">
      <alignment vertical="center"/>
    </xf>
    <xf numFmtId="188" fontId="23" fillId="0" borderId="80" xfId="0" applyNumberFormat="1" applyFont="1" applyFill="1" applyBorder="1" applyAlignment="1">
      <alignment vertical="center"/>
    </xf>
    <xf numFmtId="188" fontId="23" fillId="0" borderId="74" xfId="0" applyNumberFormat="1" applyFont="1" applyFill="1" applyBorder="1" applyAlignment="1">
      <alignment vertical="center"/>
    </xf>
    <xf numFmtId="188" fontId="23" fillId="0" borderId="112" xfId="0" applyNumberFormat="1" applyFont="1" applyFill="1" applyBorder="1" applyAlignment="1">
      <alignment vertical="center"/>
    </xf>
    <xf numFmtId="0" fontId="23" fillId="0" borderId="11" xfId="0" applyFont="1" applyFill="1" applyBorder="1" applyAlignment="1">
      <alignment vertical="center" shrinkToFit="1"/>
    </xf>
    <xf numFmtId="188" fontId="23" fillId="0" borderId="89" xfId="0" applyNumberFormat="1" applyFont="1" applyFill="1" applyBorder="1" applyAlignment="1">
      <alignment vertical="center"/>
    </xf>
    <xf numFmtId="0" fontId="23" fillId="0" borderId="131" xfId="0" applyFont="1" applyFill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240" xfId="0" applyFont="1" applyFill="1" applyBorder="1" applyAlignment="1">
      <alignment vertical="center"/>
    </xf>
    <xf numFmtId="0" fontId="23" fillId="0" borderId="240" xfId="0" applyFont="1" applyFill="1" applyBorder="1" applyAlignment="1">
      <alignment horizontal="center" vertical="center"/>
    </xf>
    <xf numFmtId="0" fontId="23" fillId="0" borderId="258" xfId="0" applyFont="1" applyFill="1" applyBorder="1" applyAlignment="1">
      <alignment vertical="center"/>
    </xf>
    <xf numFmtId="0" fontId="23" fillId="0" borderId="166" xfId="0" applyFont="1" applyFill="1" applyBorder="1" applyAlignment="1">
      <alignment horizontal="center" vertical="center"/>
    </xf>
    <xf numFmtId="0" fontId="23" fillId="0" borderId="154" xfId="0" applyFont="1" applyFill="1" applyBorder="1" applyAlignment="1">
      <alignment vertical="center"/>
    </xf>
    <xf numFmtId="183" fontId="23" fillId="0" borderId="192" xfId="0" applyNumberFormat="1" applyFont="1" applyFill="1" applyBorder="1" applyAlignment="1">
      <alignment vertical="center"/>
    </xf>
    <xf numFmtId="188" fontId="23" fillId="0" borderId="192" xfId="0" applyNumberFormat="1" applyFont="1" applyFill="1" applyBorder="1" applyAlignment="1">
      <alignment vertical="center"/>
    </xf>
    <xf numFmtId="188" fontId="23" fillId="0" borderId="188" xfId="0" applyNumberFormat="1" applyFont="1" applyFill="1" applyBorder="1" applyAlignment="1">
      <alignment vertical="center"/>
    </xf>
    <xf numFmtId="0" fontId="0" fillId="0" borderId="161" xfId="0" applyFont="1" applyFill="1" applyBorder="1" applyAlignment="1">
      <alignment vertical="center"/>
    </xf>
    <xf numFmtId="0" fontId="0" fillId="0" borderId="162" xfId="0" applyFont="1" applyFill="1" applyBorder="1" applyAlignment="1">
      <alignment vertical="center"/>
    </xf>
    <xf numFmtId="0" fontId="0" fillId="0" borderId="38" xfId="0" applyFont="1" applyFill="1" applyBorder="1" applyAlignment="1">
      <alignment vertical="center"/>
    </xf>
    <xf numFmtId="0" fontId="0" fillId="0" borderId="47" xfId="0" applyFont="1" applyFill="1" applyBorder="1" applyAlignment="1">
      <alignment vertical="center"/>
    </xf>
    <xf numFmtId="0" fontId="0" fillId="0" borderId="53" xfId="0" applyFont="1" applyFill="1" applyBorder="1" applyAlignment="1">
      <alignment vertical="center"/>
    </xf>
    <xf numFmtId="0" fontId="0" fillId="0" borderId="86" xfId="0" applyFont="1" applyFill="1" applyBorder="1" applyAlignment="1">
      <alignment vertical="center"/>
    </xf>
    <xf numFmtId="0" fontId="0" fillId="0" borderId="259" xfId="0" applyFont="1" applyFill="1" applyBorder="1" applyAlignment="1">
      <alignment vertical="center"/>
    </xf>
    <xf numFmtId="0" fontId="0" fillId="0" borderId="260" xfId="0" applyFont="1" applyFill="1" applyBorder="1" applyAlignment="1">
      <alignment vertical="center"/>
    </xf>
    <xf numFmtId="0" fontId="0" fillId="0" borderId="261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/>
    </xf>
    <xf numFmtId="0" fontId="0" fillId="0" borderId="115" xfId="0" applyFont="1" applyFill="1" applyBorder="1" applyAlignment="1">
      <alignment vertical="center"/>
    </xf>
    <xf numFmtId="189" fontId="23" fillId="0" borderId="19" xfId="0" applyNumberFormat="1" applyFont="1" applyFill="1" applyBorder="1" applyAlignment="1">
      <alignment vertical="center"/>
    </xf>
    <xf numFmtId="0" fontId="23" fillId="0" borderId="24" xfId="0" applyFont="1" applyFill="1" applyBorder="1">
      <alignment vertical="center"/>
    </xf>
    <xf numFmtId="189" fontId="23" fillId="0" borderId="0" xfId="0" applyNumberFormat="1" applyFont="1" applyFill="1" applyBorder="1" applyAlignment="1">
      <alignment horizontal="right" vertical="center"/>
    </xf>
    <xf numFmtId="189" fontId="23" fillId="0" borderId="0" xfId="0" applyNumberFormat="1" applyFont="1" applyFill="1" applyBorder="1" applyAlignment="1">
      <alignment vertical="center"/>
    </xf>
    <xf numFmtId="189" fontId="23" fillId="0" borderId="0" xfId="0" applyNumberFormat="1" applyFont="1" applyFill="1" applyBorder="1">
      <alignment vertical="center"/>
    </xf>
    <xf numFmtId="184" fontId="23" fillId="0" borderId="0" xfId="0" applyNumberFormat="1" applyFont="1" applyFill="1" applyBorder="1">
      <alignment vertical="center"/>
    </xf>
    <xf numFmtId="41" fontId="23" fillId="0" borderId="0" xfId="0" applyNumberFormat="1" applyFont="1" applyFill="1" applyBorder="1">
      <alignment vertical="center"/>
    </xf>
    <xf numFmtId="184" fontId="23" fillId="0" borderId="85" xfId="0" applyNumberFormat="1" applyFont="1" applyFill="1" applyBorder="1">
      <alignment vertical="center"/>
    </xf>
    <xf numFmtId="189" fontId="23" fillId="0" borderId="85" xfId="0" applyNumberFormat="1" applyFont="1" applyFill="1" applyBorder="1">
      <alignment vertical="center"/>
    </xf>
    <xf numFmtId="189" fontId="23" fillId="0" borderId="188" xfId="0" applyNumberFormat="1" applyFont="1" applyFill="1" applyBorder="1" applyAlignment="1">
      <alignment vertical="center"/>
    </xf>
    <xf numFmtId="0" fontId="23" fillId="0" borderId="199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vertical="center" wrapText="1"/>
    </xf>
    <xf numFmtId="0" fontId="23" fillId="0" borderId="199" xfId="0" applyFont="1" applyFill="1" applyBorder="1" applyAlignment="1">
      <alignment vertical="center"/>
    </xf>
    <xf numFmtId="189" fontId="23" fillId="0" borderId="262" xfId="0" applyNumberFormat="1" applyFont="1" applyFill="1" applyBorder="1">
      <alignment vertical="center"/>
    </xf>
    <xf numFmtId="0" fontId="23" fillId="0" borderId="263" xfId="0" applyFont="1" applyFill="1" applyBorder="1" applyAlignment="1">
      <alignment vertical="center"/>
    </xf>
    <xf numFmtId="0" fontId="23" fillId="0" borderId="259" xfId="0" applyFont="1" applyFill="1" applyBorder="1" applyAlignment="1">
      <alignment vertical="center"/>
    </xf>
    <xf numFmtId="0" fontId="23" fillId="0" borderId="260" xfId="0" applyFont="1" applyFill="1" applyBorder="1" applyAlignment="1">
      <alignment vertical="center"/>
    </xf>
    <xf numFmtId="189" fontId="23" fillId="0" borderId="72" xfId="0" applyNumberFormat="1" applyFont="1" applyFill="1" applyBorder="1">
      <alignment vertical="center"/>
    </xf>
    <xf numFmtId="0" fontId="23" fillId="0" borderId="0" xfId="0" applyNumberFormat="1" applyFont="1" applyFill="1" applyBorder="1" applyAlignment="1">
      <alignment vertical="center"/>
    </xf>
    <xf numFmtId="0" fontId="23" fillId="0" borderId="146" xfId="0" applyFont="1" applyFill="1" applyBorder="1" applyAlignment="1">
      <alignment vertical="center"/>
    </xf>
    <xf numFmtId="38" fontId="23" fillId="0" borderId="0" xfId="33" applyFont="1" applyFill="1" applyBorder="1" applyAlignment="1">
      <alignment vertical="center"/>
    </xf>
    <xf numFmtId="38" fontId="23" fillId="0" borderId="19" xfId="33" applyFont="1" applyFill="1" applyBorder="1" applyAlignment="1">
      <alignment vertical="center"/>
    </xf>
    <xf numFmtId="0" fontId="23" fillId="0" borderId="142" xfId="0" applyFont="1" applyFill="1" applyBorder="1" applyAlignment="1">
      <alignment vertical="center"/>
    </xf>
    <xf numFmtId="0" fontId="23" fillId="0" borderId="143" xfId="0" applyFont="1" applyFill="1" applyBorder="1" applyAlignment="1">
      <alignment vertical="center"/>
    </xf>
    <xf numFmtId="0" fontId="23" fillId="0" borderId="144" xfId="0" applyFont="1" applyFill="1" applyBorder="1" applyAlignment="1">
      <alignment vertical="center"/>
    </xf>
    <xf numFmtId="0" fontId="23" fillId="0" borderId="145" xfId="0" applyFont="1" applyFill="1" applyBorder="1" applyAlignment="1">
      <alignment vertical="center"/>
    </xf>
    <xf numFmtId="0" fontId="23" fillId="0" borderId="147" xfId="0" applyFont="1" applyFill="1" applyBorder="1" applyAlignment="1">
      <alignment vertical="center"/>
    </xf>
    <xf numFmtId="0" fontId="23" fillId="0" borderId="148" xfId="0" applyFont="1" applyFill="1" applyBorder="1" applyAlignment="1">
      <alignment vertical="center"/>
    </xf>
    <xf numFmtId="181" fontId="23" fillId="0" borderId="0" xfId="0" applyNumberFormat="1" applyFont="1" applyFill="1" applyBorder="1" applyAlignment="1">
      <alignment vertical="center"/>
    </xf>
    <xf numFmtId="183" fontId="23" fillId="0" borderId="140" xfId="0" applyNumberFormat="1" applyFont="1" applyFill="1" applyBorder="1" applyAlignment="1">
      <alignment vertical="center"/>
    </xf>
    <xf numFmtId="179" fontId="23" fillId="0" borderId="0" xfId="33" applyNumberFormat="1" applyFont="1" applyFill="1" applyBorder="1" applyAlignment="1">
      <alignment vertical="center"/>
    </xf>
    <xf numFmtId="183" fontId="23" fillId="0" borderId="188" xfId="0" applyNumberFormat="1" applyFont="1" applyFill="1" applyBorder="1" applyAlignment="1">
      <alignment vertical="center"/>
    </xf>
    <xf numFmtId="183" fontId="23" fillId="0" borderId="80" xfId="0" applyNumberFormat="1" applyFont="1" applyFill="1" applyBorder="1" applyAlignment="1">
      <alignment vertical="center"/>
    </xf>
    <xf numFmtId="38" fontId="23" fillId="0" borderId="115" xfId="33" applyFont="1" applyFill="1" applyBorder="1" applyAlignment="1">
      <alignment vertical="center"/>
    </xf>
    <xf numFmtId="38" fontId="23" fillId="0" borderId="85" xfId="33" applyFont="1" applyFill="1" applyBorder="1" applyAlignment="1">
      <alignment vertical="center"/>
    </xf>
    <xf numFmtId="180" fontId="23" fillId="0" borderId="19" xfId="33" applyNumberFormat="1" applyFont="1" applyFill="1" applyBorder="1" applyAlignment="1">
      <alignment vertical="center"/>
    </xf>
    <xf numFmtId="183" fontId="23" fillId="0" borderId="85" xfId="0" applyNumberFormat="1" applyFont="1" applyFill="1" applyBorder="1" applyAlignment="1">
      <alignment vertical="center"/>
    </xf>
    <xf numFmtId="183" fontId="23" fillId="0" borderId="141" xfId="0" applyNumberFormat="1" applyFont="1" applyFill="1" applyBorder="1" applyAlignment="1">
      <alignment vertical="center"/>
    </xf>
    <xf numFmtId="183" fontId="23" fillId="0" borderId="142" xfId="0" applyNumberFormat="1" applyFont="1" applyFill="1" applyBorder="1" applyAlignment="1">
      <alignment vertical="center"/>
    </xf>
    <xf numFmtId="0" fontId="23" fillId="0" borderId="264" xfId="0" applyFont="1" applyFill="1" applyBorder="1" applyAlignment="1">
      <alignment vertical="center"/>
    </xf>
    <xf numFmtId="0" fontId="23" fillId="0" borderId="265" xfId="0" applyFont="1" applyFill="1" applyBorder="1" applyAlignment="1">
      <alignment vertical="center"/>
    </xf>
    <xf numFmtId="0" fontId="23" fillId="0" borderId="266" xfId="0" applyFont="1" applyFill="1" applyBorder="1" applyAlignment="1">
      <alignment vertical="center"/>
    </xf>
    <xf numFmtId="0" fontId="23" fillId="0" borderId="267" xfId="0" applyFont="1" applyFill="1" applyBorder="1" applyAlignment="1">
      <alignment vertical="center"/>
    </xf>
    <xf numFmtId="191" fontId="23" fillId="0" borderId="132" xfId="0" applyNumberFormat="1" applyFont="1" applyFill="1" applyBorder="1" applyAlignment="1">
      <alignment horizontal="right" vertical="center"/>
    </xf>
    <xf numFmtId="212" fontId="23" fillId="0" borderId="132" xfId="0" applyNumberFormat="1" applyFont="1" applyFill="1" applyBorder="1" applyAlignment="1">
      <alignment horizontal="right" vertical="center"/>
    </xf>
    <xf numFmtId="191" fontId="23" fillId="0" borderId="140" xfId="0" applyNumberFormat="1" applyFont="1" applyFill="1" applyBorder="1" applyAlignment="1">
      <alignment horizontal="right" vertical="center"/>
    </xf>
    <xf numFmtId="0" fontId="23" fillId="0" borderId="270" xfId="0" applyFont="1" applyFill="1" applyBorder="1" applyAlignment="1">
      <alignment horizontal="center" vertical="center"/>
    </xf>
    <xf numFmtId="0" fontId="23" fillId="0" borderId="271" xfId="0" applyFont="1" applyFill="1" applyBorder="1" applyAlignment="1">
      <alignment horizontal="center" vertical="center"/>
    </xf>
    <xf numFmtId="0" fontId="23" fillId="0" borderId="272" xfId="0" applyFont="1" applyFill="1" applyBorder="1" applyAlignment="1">
      <alignment vertical="center"/>
    </xf>
    <xf numFmtId="0" fontId="23" fillId="0" borderId="273" xfId="0" applyFont="1" applyFill="1" applyBorder="1" applyAlignment="1">
      <alignment vertical="center"/>
    </xf>
    <xf numFmtId="183" fontId="23" fillId="0" borderId="136" xfId="0" applyNumberFormat="1" applyFont="1" applyFill="1" applyBorder="1" applyAlignment="1">
      <alignment vertical="center"/>
    </xf>
    <xf numFmtId="38" fontId="23" fillId="0" borderId="132" xfId="33" applyFont="1" applyFill="1" applyBorder="1" applyAlignment="1">
      <alignment vertical="center"/>
    </xf>
    <xf numFmtId="197" fontId="23" fillId="0" borderId="0" xfId="0" applyNumberFormat="1" applyFont="1" applyFill="1" applyBorder="1" applyAlignment="1">
      <alignment vertical="center"/>
    </xf>
    <xf numFmtId="38" fontId="23" fillId="0" borderId="140" xfId="33" applyFont="1" applyFill="1" applyBorder="1" applyAlignment="1">
      <alignment vertical="center"/>
    </xf>
    <xf numFmtId="0" fontId="23" fillId="0" borderId="274" xfId="0" applyFont="1" applyFill="1" applyBorder="1" applyAlignment="1">
      <alignment vertical="center"/>
    </xf>
    <xf numFmtId="0" fontId="23" fillId="0" borderId="268" xfId="0" applyFont="1" applyFill="1" applyBorder="1" applyAlignment="1">
      <alignment horizontal="center" vertical="center"/>
    </xf>
    <xf numFmtId="0" fontId="23" fillId="0" borderId="269" xfId="0" applyFont="1" applyFill="1" applyBorder="1" applyAlignment="1">
      <alignment horizontal="center" vertical="center"/>
    </xf>
    <xf numFmtId="0" fontId="23" fillId="0" borderId="275" xfId="0" applyFont="1" applyFill="1" applyBorder="1" applyAlignment="1">
      <alignment vertical="center"/>
    </xf>
    <xf numFmtId="181" fontId="23" fillId="0" borderId="85" xfId="0" applyNumberFormat="1" applyFont="1" applyFill="1" applyBorder="1" applyAlignment="1">
      <alignment vertical="center"/>
    </xf>
    <xf numFmtId="41" fontId="23" fillId="0" borderId="85" xfId="0" applyNumberFormat="1" applyFont="1" applyFill="1" applyBorder="1" applyAlignment="1">
      <alignment vertical="center"/>
    </xf>
    <xf numFmtId="202" fontId="23" fillId="0" borderId="85" xfId="0" applyNumberFormat="1" applyFont="1" applyFill="1" applyBorder="1" applyAlignment="1">
      <alignment vertical="center"/>
    </xf>
    <xf numFmtId="0" fontId="23" fillId="0" borderId="85" xfId="0" applyNumberFormat="1" applyFont="1" applyFill="1" applyBorder="1" applyAlignment="1">
      <alignment vertical="center"/>
    </xf>
    <xf numFmtId="38" fontId="23" fillId="0" borderId="188" xfId="33" applyFont="1" applyFill="1" applyBorder="1" applyAlignment="1">
      <alignment vertical="center"/>
    </xf>
    <xf numFmtId="180" fontId="23" fillId="0" borderId="18" xfId="0" applyNumberFormat="1" applyFont="1" applyFill="1" applyBorder="1" applyAlignment="1">
      <alignment vertical="center"/>
    </xf>
    <xf numFmtId="180" fontId="23" fillId="0" borderId="25" xfId="0" applyNumberFormat="1" applyFont="1" applyFill="1" applyBorder="1" applyAlignment="1">
      <alignment vertical="center"/>
    </xf>
    <xf numFmtId="0" fontId="23" fillId="0" borderId="0" xfId="0" applyFont="1" applyFill="1" applyAlignment="1">
      <alignment vertical="top"/>
    </xf>
    <xf numFmtId="193" fontId="23" fillId="0" borderId="77" xfId="0" applyNumberFormat="1" applyFont="1" applyFill="1" applyBorder="1" applyAlignment="1">
      <alignment vertical="center"/>
    </xf>
    <xf numFmtId="193" fontId="23" fillId="0" borderId="76" xfId="0" applyNumberFormat="1" applyFont="1" applyFill="1" applyBorder="1" applyAlignment="1">
      <alignment vertical="center"/>
    </xf>
    <xf numFmtId="193" fontId="23" fillId="0" borderId="72" xfId="0" applyNumberFormat="1" applyFont="1" applyFill="1" applyBorder="1" applyAlignment="1">
      <alignment vertical="center"/>
    </xf>
    <xf numFmtId="193" fontId="23" fillId="0" borderId="130" xfId="0" applyNumberFormat="1" applyFont="1" applyFill="1" applyBorder="1" applyAlignment="1">
      <alignment vertical="center"/>
    </xf>
    <xf numFmtId="38" fontId="23" fillId="0" borderId="155" xfId="33" applyFont="1" applyFill="1" applyBorder="1" applyAlignment="1">
      <alignment vertical="center"/>
    </xf>
    <xf numFmtId="0" fontId="23" fillId="0" borderId="71" xfId="0" applyFont="1" applyFill="1" applyBorder="1" applyAlignment="1">
      <alignment vertical="center"/>
    </xf>
    <xf numFmtId="183" fontId="23" fillId="0" borderId="14" xfId="34" applyNumberFormat="1" applyFont="1" applyFill="1" applyBorder="1" applyAlignment="1" applyProtection="1">
      <alignment vertical="center"/>
    </xf>
    <xf numFmtId="195" fontId="23" fillId="0" borderId="0" xfId="0" applyNumberFormat="1" applyFont="1" applyFill="1" applyBorder="1" applyAlignment="1">
      <alignment vertical="center"/>
    </xf>
    <xf numFmtId="200" fontId="23" fillId="0" borderId="19" xfId="0" applyNumberFormat="1" applyFont="1" applyFill="1" applyBorder="1" applyAlignment="1">
      <alignment vertical="center"/>
    </xf>
    <xf numFmtId="0" fontId="23" fillId="0" borderId="261" xfId="0" applyFont="1" applyFill="1" applyBorder="1" applyAlignment="1">
      <alignment vertical="center"/>
    </xf>
    <xf numFmtId="183" fontId="23" fillId="0" borderId="151" xfId="34" applyNumberFormat="1" applyFont="1" applyFill="1" applyBorder="1" applyAlignment="1" applyProtection="1">
      <alignment vertical="center"/>
    </xf>
    <xf numFmtId="183" fontId="23" fillId="0" borderId="85" xfId="34" applyNumberFormat="1" applyFont="1" applyFill="1" applyBorder="1" applyAlignment="1" applyProtection="1">
      <alignment vertical="center"/>
    </xf>
    <xf numFmtId="195" fontId="23" fillId="0" borderId="85" xfId="0" applyNumberFormat="1" applyFont="1" applyFill="1" applyBorder="1" applyAlignment="1">
      <alignment vertical="center"/>
    </xf>
    <xf numFmtId="200" fontId="23" fillId="0" borderId="85" xfId="0" applyNumberFormat="1" applyFont="1" applyFill="1" applyBorder="1" applyAlignment="1">
      <alignment vertical="center"/>
    </xf>
    <xf numFmtId="200" fontId="23" fillId="0" borderId="188" xfId="0" applyNumberFormat="1" applyFont="1" applyFill="1" applyBorder="1" applyAlignment="1">
      <alignment vertical="center"/>
    </xf>
    <xf numFmtId="178" fontId="23" fillId="0" borderId="161" xfId="0" applyNumberFormat="1" applyFont="1" applyFill="1" applyBorder="1" applyAlignment="1">
      <alignment vertical="center"/>
    </xf>
    <xf numFmtId="193" fontId="23" fillId="0" borderId="92" xfId="0" applyNumberFormat="1" applyFont="1" applyFill="1" applyBorder="1" applyAlignment="1">
      <alignment vertical="center"/>
    </xf>
    <xf numFmtId="193" fontId="23" fillId="0" borderId="74" xfId="0" applyNumberFormat="1" applyFont="1" applyFill="1" applyBorder="1" applyAlignment="1">
      <alignment vertical="center"/>
    </xf>
    <xf numFmtId="184" fontId="23" fillId="0" borderId="92" xfId="0" applyNumberFormat="1" applyFont="1" applyFill="1" applyBorder="1" applyAlignment="1">
      <alignment vertical="center"/>
    </xf>
    <xf numFmtId="184" fontId="23" fillId="0" borderId="103" xfId="0" applyNumberFormat="1" applyFont="1" applyFill="1" applyBorder="1" applyAlignment="1">
      <alignment vertical="center"/>
    </xf>
    <xf numFmtId="184" fontId="23" fillId="0" borderId="101" xfId="0" applyNumberFormat="1" applyFont="1" applyFill="1" applyBorder="1" applyAlignment="1">
      <alignment vertical="center"/>
    </xf>
    <xf numFmtId="178" fontId="23" fillId="0" borderId="159" xfId="0" applyNumberFormat="1" applyFont="1" applyFill="1" applyBorder="1" applyAlignment="1">
      <alignment vertical="center"/>
    </xf>
    <xf numFmtId="182" fontId="23" fillId="0" borderId="78" xfId="0" applyNumberFormat="1" applyFont="1" applyFill="1" applyBorder="1" applyAlignment="1">
      <alignment vertical="center"/>
    </xf>
    <xf numFmtId="184" fontId="23" fillId="0" borderId="78" xfId="0" applyNumberFormat="1" applyFont="1" applyFill="1" applyBorder="1" applyAlignment="1">
      <alignment vertical="center"/>
    </xf>
    <xf numFmtId="178" fontId="23" fillId="0" borderId="87" xfId="0" applyNumberFormat="1" applyFont="1" applyFill="1" applyBorder="1" applyAlignment="1">
      <alignment vertical="center"/>
    </xf>
    <xf numFmtId="184" fontId="23" fillId="0" borderId="48" xfId="0" applyNumberFormat="1" applyFont="1" applyFill="1" applyBorder="1" applyAlignment="1">
      <alignment vertical="center"/>
    </xf>
    <xf numFmtId="178" fontId="23" fillId="0" borderId="79" xfId="0" applyNumberFormat="1" applyFont="1" applyFill="1" applyBorder="1" applyAlignment="1">
      <alignment vertical="center"/>
    </xf>
    <xf numFmtId="184" fontId="23" fillId="0" borderId="80" xfId="0" applyNumberFormat="1" applyFont="1" applyFill="1" applyBorder="1" applyAlignment="1">
      <alignment vertical="center"/>
    </xf>
    <xf numFmtId="178" fontId="23" fillId="0" borderId="81" xfId="0" applyNumberFormat="1" applyFont="1" applyFill="1" applyBorder="1" applyAlignment="1">
      <alignment vertical="center"/>
    </xf>
    <xf numFmtId="178" fontId="23" fillId="0" borderId="98" xfId="0" applyNumberFormat="1" applyFont="1" applyFill="1" applyBorder="1" applyAlignment="1">
      <alignment vertical="center"/>
    </xf>
    <xf numFmtId="182" fontId="23" fillId="0" borderId="192" xfId="0" applyNumberFormat="1" applyFont="1" applyFill="1" applyBorder="1" applyAlignment="1">
      <alignment vertical="center"/>
    </xf>
    <xf numFmtId="178" fontId="23" fillId="0" borderId="170" xfId="0" applyNumberFormat="1" applyFont="1" applyFill="1" applyBorder="1" applyAlignment="1">
      <alignment vertical="center"/>
    </xf>
    <xf numFmtId="193" fontId="23" fillId="0" borderId="103" xfId="0" applyNumberFormat="1" applyFont="1" applyFill="1" applyBorder="1" applyAlignment="1">
      <alignment vertical="center"/>
    </xf>
    <xf numFmtId="193" fontId="23" fillId="0" borderId="101" xfId="0" applyNumberFormat="1" applyFont="1" applyFill="1" applyBorder="1" applyAlignment="1">
      <alignment vertical="center"/>
    </xf>
    <xf numFmtId="178" fontId="23" fillId="0" borderId="163" xfId="0" applyNumberFormat="1" applyFont="1" applyFill="1" applyBorder="1" applyAlignment="1">
      <alignment vertical="center"/>
    </xf>
    <xf numFmtId="38" fontId="23" fillId="0" borderId="126" xfId="33" applyFont="1" applyFill="1" applyBorder="1" applyAlignment="1">
      <alignment vertical="center"/>
    </xf>
    <xf numFmtId="184" fontId="23" fillId="0" borderId="126" xfId="0" applyNumberFormat="1" applyFont="1" applyFill="1" applyBorder="1" applyAlignment="1">
      <alignment vertical="center"/>
    </xf>
    <xf numFmtId="0" fontId="26" fillId="0" borderId="115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3" fillId="0" borderId="110" xfId="0" applyFont="1" applyFill="1" applyBorder="1" applyAlignment="1">
      <alignment vertical="center"/>
    </xf>
    <xf numFmtId="194" fontId="23" fillId="0" borderId="0" xfId="34" applyNumberFormat="1" applyFont="1" applyFill="1" applyBorder="1" applyAlignment="1" applyProtection="1">
      <alignment vertical="center"/>
    </xf>
    <xf numFmtId="184" fontId="23" fillId="0" borderId="19" xfId="0" applyNumberFormat="1" applyFont="1" applyFill="1" applyBorder="1" applyAlignment="1">
      <alignment vertical="center"/>
    </xf>
    <xf numFmtId="194" fontId="23" fillId="0" borderId="115" xfId="34" applyNumberFormat="1" applyFont="1" applyFill="1" applyBorder="1" applyAlignment="1" applyProtection="1">
      <alignment vertical="center"/>
    </xf>
    <xf numFmtId="184" fontId="23" fillId="0" borderId="115" xfId="0" applyNumberFormat="1" applyFont="1" applyFill="1" applyBorder="1" applyAlignment="1">
      <alignment vertical="center"/>
    </xf>
    <xf numFmtId="184" fontId="23" fillId="0" borderId="128" xfId="0" applyNumberFormat="1" applyFont="1" applyFill="1" applyBorder="1" applyAlignment="1">
      <alignment vertical="center"/>
    </xf>
    <xf numFmtId="0" fontId="23" fillId="0" borderId="221" xfId="0" applyFont="1" applyFill="1" applyBorder="1" applyAlignment="1">
      <alignment vertical="center"/>
    </xf>
    <xf numFmtId="184" fontId="23" fillId="0" borderId="55" xfId="0" applyNumberFormat="1" applyFont="1" applyFill="1" applyBorder="1" applyAlignment="1">
      <alignment vertical="center"/>
    </xf>
    <xf numFmtId="184" fontId="23" fillId="0" borderId="276" xfId="0" applyNumberFormat="1" applyFont="1" applyFill="1" applyBorder="1" applyAlignment="1">
      <alignment vertical="center"/>
    </xf>
    <xf numFmtId="0" fontId="23" fillId="0" borderId="90" xfId="0" applyNumberFormat="1" applyFont="1" applyFill="1" applyBorder="1" applyAlignment="1">
      <alignment vertical="center"/>
    </xf>
    <xf numFmtId="0" fontId="23" fillId="0" borderId="44" xfId="0" applyNumberFormat="1" applyFont="1" applyFill="1" applyBorder="1" applyAlignment="1">
      <alignment vertical="center"/>
    </xf>
    <xf numFmtId="0" fontId="23" fillId="0" borderId="156" xfId="0" applyNumberFormat="1" applyFont="1" applyFill="1" applyBorder="1" applyAlignment="1">
      <alignment vertical="center"/>
    </xf>
    <xf numFmtId="192" fontId="23" fillId="0" borderId="19" xfId="0" applyNumberFormat="1" applyFont="1" applyFill="1" applyBorder="1" applyAlignment="1">
      <alignment vertical="center"/>
    </xf>
    <xf numFmtId="0" fontId="23" fillId="0" borderId="73" xfId="0" applyFont="1" applyFill="1" applyBorder="1" applyAlignment="1">
      <alignment vertical="center"/>
    </xf>
    <xf numFmtId="192" fontId="23" fillId="0" borderId="50" xfId="0" applyNumberFormat="1" applyFont="1" applyFill="1" applyBorder="1" applyAlignment="1">
      <alignment vertical="center"/>
    </xf>
    <xf numFmtId="0" fontId="23" fillId="0" borderId="278" xfId="0" applyFont="1" applyFill="1" applyBorder="1" applyAlignment="1">
      <alignment vertical="center"/>
    </xf>
    <xf numFmtId="182" fontId="23" fillId="0" borderId="279" xfId="0" applyNumberFormat="1" applyFont="1" applyFill="1" applyBorder="1" applyAlignment="1">
      <alignment vertical="center"/>
    </xf>
    <xf numFmtId="192" fontId="23" fillId="0" borderId="280" xfId="0" applyNumberFormat="1" applyFont="1" applyFill="1" applyBorder="1" applyAlignment="1">
      <alignment vertical="center"/>
    </xf>
    <xf numFmtId="0" fontId="23" fillId="0" borderId="281" xfId="0" applyFont="1" applyFill="1" applyBorder="1" applyAlignment="1">
      <alignment vertical="center"/>
    </xf>
    <xf numFmtId="183" fontId="23" fillId="0" borderId="19" xfId="34" applyNumberFormat="1" applyFont="1" applyFill="1" applyBorder="1" applyAlignment="1" applyProtection="1">
      <alignment vertical="center"/>
    </xf>
    <xf numFmtId="182" fontId="23" fillId="0" borderId="0" xfId="33" applyNumberFormat="1" applyFont="1" applyFill="1" applyBorder="1" applyAlignment="1" applyProtection="1">
      <alignment vertical="center"/>
    </xf>
    <xf numFmtId="0" fontId="23" fillId="0" borderId="41" xfId="0" applyFont="1" applyFill="1" applyBorder="1" applyAlignment="1">
      <alignment vertical="center"/>
    </xf>
    <xf numFmtId="0" fontId="23" fillId="0" borderId="198" xfId="0" applyFont="1" applyFill="1" applyBorder="1" applyAlignment="1"/>
    <xf numFmtId="183" fontId="23" fillId="0" borderId="192" xfId="34" applyNumberFormat="1" applyFont="1" applyFill="1" applyBorder="1" applyAlignment="1" applyProtection="1">
      <alignment vertical="center"/>
    </xf>
    <xf numFmtId="183" fontId="23" fillId="0" borderId="188" xfId="34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vertical="top"/>
    </xf>
    <xf numFmtId="183" fontId="23" fillId="0" borderId="115" xfId="0" applyNumberFormat="1" applyFont="1" applyFill="1" applyBorder="1" applyAlignment="1">
      <alignment vertical="center"/>
    </xf>
    <xf numFmtId="183" fontId="23" fillId="0" borderId="128" xfId="0" applyNumberFormat="1" applyFont="1" applyFill="1" applyBorder="1" applyAlignment="1">
      <alignment vertical="center"/>
    </xf>
    <xf numFmtId="0" fontId="23" fillId="0" borderId="156" xfId="0" applyFont="1" applyFill="1" applyBorder="1" applyAlignment="1">
      <alignment vertical="center"/>
    </xf>
    <xf numFmtId="183" fontId="23" fillId="0" borderId="151" xfId="0" applyNumberFormat="1" applyFont="1" applyFill="1" applyBorder="1" applyAlignment="1">
      <alignment vertical="center"/>
    </xf>
    <xf numFmtId="183" fontId="23" fillId="0" borderId="116" xfId="33" applyNumberFormat="1" applyFont="1" applyFill="1" applyBorder="1" applyAlignment="1" applyProtection="1">
      <alignment horizontal="right" vertical="center"/>
    </xf>
    <xf numFmtId="0" fontId="23" fillId="0" borderId="282" xfId="0" applyFont="1" applyFill="1" applyBorder="1" applyAlignment="1">
      <alignment vertical="center"/>
    </xf>
    <xf numFmtId="179" fontId="23" fillId="0" borderId="15" xfId="0" applyNumberFormat="1" applyFont="1" applyFill="1" applyBorder="1" applyAlignment="1">
      <alignment horizontal="right" vertical="center"/>
    </xf>
    <xf numFmtId="179" fontId="23" fillId="0" borderId="85" xfId="0" applyNumberFormat="1" applyFont="1" applyFill="1" applyBorder="1" applyAlignment="1">
      <alignment horizontal="right" vertical="center"/>
    </xf>
    <xf numFmtId="184" fontId="23" fillId="0" borderId="0" xfId="0" applyNumberFormat="1" applyFont="1" applyFill="1" applyAlignment="1">
      <alignment vertical="center"/>
    </xf>
    <xf numFmtId="0" fontId="24" fillId="0" borderId="209" xfId="0" applyFont="1" applyFill="1" applyBorder="1" applyAlignment="1">
      <alignment vertical="center"/>
    </xf>
    <xf numFmtId="0" fontId="23" fillId="0" borderId="247" xfId="0" applyFont="1" applyFill="1" applyBorder="1" applyAlignment="1">
      <alignment horizontal="center" vertical="center"/>
    </xf>
    <xf numFmtId="49" fontId="23" fillId="0" borderId="24" xfId="0" applyNumberFormat="1" applyFont="1" applyFill="1" applyBorder="1" applyAlignment="1">
      <alignment horizontal="center" vertical="center"/>
    </xf>
    <xf numFmtId="214" fontId="23" fillId="0" borderId="24" xfId="0" applyNumberFormat="1" applyFont="1" applyFill="1" applyBorder="1" applyAlignment="1">
      <alignment horizontal="center" vertical="center"/>
    </xf>
    <xf numFmtId="214" fontId="23" fillId="0" borderId="25" xfId="0" applyNumberFormat="1" applyFont="1" applyFill="1" applyBorder="1" applyAlignment="1">
      <alignment horizontal="center" vertical="center"/>
    </xf>
    <xf numFmtId="0" fontId="23" fillId="0" borderId="106" xfId="0" applyFont="1" applyFill="1" applyBorder="1" applyAlignment="1">
      <alignment vertical="center"/>
    </xf>
    <xf numFmtId="188" fontId="23" fillId="0" borderId="96" xfId="0" applyNumberFormat="1" applyFont="1" applyFill="1" applyBorder="1" applyAlignment="1">
      <alignment vertical="center"/>
    </xf>
    <xf numFmtId="188" fontId="23" fillId="0" borderId="99" xfId="0" applyNumberFormat="1" applyFont="1" applyFill="1" applyBorder="1" applyAlignment="1">
      <alignment vertical="center"/>
    </xf>
    <xf numFmtId="188" fontId="23" fillId="0" borderId="104" xfId="0" applyNumberFormat="1" applyFont="1" applyFill="1" applyBorder="1" applyAlignment="1">
      <alignment vertical="center"/>
    </xf>
    <xf numFmtId="199" fontId="23" fillId="0" borderId="54" xfId="0" applyNumberFormat="1" applyFont="1" applyFill="1" applyBorder="1" applyAlignment="1">
      <alignment vertical="center"/>
    </xf>
    <xf numFmtId="186" fontId="23" fillId="0" borderId="0" xfId="0" applyNumberFormat="1" applyFont="1" applyFill="1" applyAlignment="1">
      <alignment vertical="center"/>
    </xf>
    <xf numFmtId="0" fontId="23" fillId="0" borderId="283" xfId="0" applyFont="1" applyFill="1" applyBorder="1" applyAlignment="1">
      <alignment vertical="center"/>
    </xf>
    <xf numFmtId="0" fontId="23" fillId="0" borderId="277" xfId="0" applyFont="1" applyFill="1" applyBorder="1" applyAlignment="1">
      <alignment vertical="center"/>
    </xf>
    <xf numFmtId="182" fontId="0" fillId="0" borderId="0" xfId="0" applyNumberFormat="1" applyAlignment="1">
      <alignment horizontal="right" vertical="center"/>
    </xf>
    <xf numFmtId="0" fontId="18" fillId="0" borderId="0" xfId="0" applyFont="1">
      <alignment vertical="center"/>
    </xf>
    <xf numFmtId="0" fontId="0" fillId="0" borderId="0" xfId="0" applyAlignment="1">
      <alignment horizontal="left" vertical="center"/>
    </xf>
    <xf numFmtId="0" fontId="31" fillId="0" borderId="0" xfId="0" applyFont="1" applyBorder="1">
      <alignment vertical="center"/>
    </xf>
    <xf numFmtId="49" fontId="31" fillId="0" borderId="0" xfId="0" applyNumberFormat="1" applyFont="1" applyBorder="1">
      <alignment vertical="center"/>
    </xf>
    <xf numFmtId="205" fontId="31" fillId="0" borderId="0" xfId="0" applyNumberFormat="1" applyFont="1" applyBorder="1" applyAlignment="1">
      <alignment horizontal="right" vertical="center"/>
    </xf>
    <xf numFmtId="182" fontId="31" fillId="0" borderId="0" xfId="0" applyNumberFormat="1" applyFont="1" applyBorder="1">
      <alignment vertical="center"/>
    </xf>
    <xf numFmtId="182" fontId="31" fillId="0" borderId="0" xfId="0" applyNumberFormat="1" applyFont="1" applyBorder="1" applyAlignment="1">
      <alignment horizontal="right" vertical="center"/>
    </xf>
    <xf numFmtId="183" fontId="31" fillId="0" borderId="0" xfId="0" applyNumberFormat="1" applyFont="1" applyBorder="1">
      <alignment vertical="center"/>
    </xf>
    <xf numFmtId="183" fontId="31" fillId="0" borderId="0" xfId="0" applyNumberFormat="1" applyFont="1" applyBorder="1" applyAlignment="1">
      <alignment horizontal="right" vertical="center"/>
    </xf>
    <xf numFmtId="0" fontId="31" fillId="0" borderId="0" xfId="0" applyFont="1" applyBorder="1" applyAlignment="1">
      <alignment horizontal="center" vertical="center"/>
    </xf>
    <xf numFmtId="198" fontId="32" fillId="0" borderId="0" xfId="0" applyNumberFormat="1" applyFont="1" applyBorder="1" applyAlignment="1">
      <alignment horizontal="center" vertical="center"/>
    </xf>
    <xf numFmtId="206" fontId="33" fillId="0" borderId="0" xfId="0" applyNumberFormat="1" applyFont="1" applyBorder="1" applyAlignment="1">
      <alignment horizontal="center" vertical="center"/>
    </xf>
    <xf numFmtId="183" fontId="33" fillId="0" borderId="0" xfId="0" applyNumberFormat="1" applyFont="1" applyBorder="1">
      <alignment vertical="center"/>
    </xf>
    <xf numFmtId="179" fontId="31" fillId="0" borderId="0" xfId="0" applyNumberFormat="1" applyFont="1" applyBorder="1" applyAlignment="1">
      <alignment horizontal="right" vertical="center"/>
    </xf>
    <xf numFmtId="190" fontId="31" fillId="0" borderId="0" xfId="0" applyNumberFormat="1" applyFont="1" applyBorder="1" applyAlignment="1">
      <alignment horizontal="right" vertical="center"/>
    </xf>
    <xf numFmtId="191" fontId="31" fillId="0" borderId="0" xfId="0" applyNumberFormat="1" applyFont="1" applyBorder="1">
      <alignment vertical="center"/>
    </xf>
    <xf numFmtId="0" fontId="31" fillId="0" borderId="0" xfId="0" applyFont="1" applyBorder="1" applyAlignment="1">
      <alignment vertical="center" shrinkToFit="1"/>
    </xf>
    <xf numFmtId="182" fontId="31" fillId="0" borderId="0" xfId="0" applyNumberFormat="1" applyFont="1" applyBorder="1" applyAlignment="1">
      <alignment vertical="center" shrinkToFit="1"/>
    </xf>
    <xf numFmtId="183" fontId="31" fillId="0" borderId="0" xfId="0" applyNumberFormat="1" applyFont="1" applyBorder="1" applyAlignment="1">
      <alignment vertical="center" shrinkToFit="1"/>
    </xf>
    <xf numFmtId="0" fontId="31" fillId="0" borderId="0" xfId="0" applyFont="1" applyBorder="1" applyAlignment="1">
      <alignment horizontal="center" vertical="center" shrinkToFit="1"/>
    </xf>
    <xf numFmtId="188" fontId="31" fillId="0" borderId="0" xfId="0" applyNumberFormat="1" applyFont="1" applyBorder="1" applyAlignment="1">
      <alignment horizontal="right" vertical="center" shrinkToFit="1"/>
    </xf>
    <xf numFmtId="188" fontId="31" fillId="0" borderId="0" xfId="0" applyNumberFormat="1" applyFont="1" applyBorder="1">
      <alignment vertical="center"/>
    </xf>
    <xf numFmtId="188" fontId="33" fillId="0" borderId="0" xfId="0" applyNumberFormat="1" applyFont="1" applyBorder="1">
      <alignment vertical="center"/>
    </xf>
    <xf numFmtId="183" fontId="34" fillId="0" borderId="0" xfId="0" applyNumberFormat="1" applyFont="1" applyBorder="1">
      <alignment vertical="center"/>
    </xf>
    <xf numFmtId="189" fontId="23" fillId="0" borderId="72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182" fontId="23" fillId="0" borderId="0" xfId="0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top"/>
    </xf>
    <xf numFmtId="0" fontId="23" fillId="0" borderId="0" xfId="0" applyFont="1" applyFill="1" applyAlignment="1">
      <alignment horizontal="left" vertical="top" wrapText="1"/>
    </xf>
    <xf numFmtId="0" fontId="23" fillId="0" borderId="0" xfId="0" applyFont="1" applyFill="1" applyBorder="1" applyAlignment="1">
      <alignment vertical="top" wrapText="1"/>
    </xf>
    <xf numFmtId="0" fontId="31" fillId="0" borderId="0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15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</dxfs>
  <tableStyles count="0" defaultTableStyle="TableStyleMedium9" defaultPivotStyle="PivotStyleLight16"/>
  <colors>
    <mruColors>
      <color rgb="FFF8F8F8"/>
      <color rgb="FFFFFF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72189349112876"/>
          <c:y val="9.8321573182645269E-2"/>
          <c:w val="0.65976331360949936"/>
          <c:h val="0.81295154411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グラフ!$J$3</c:f>
              <c:strCache>
                <c:ptCount val="1"/>
                <c:pt idx="0">
                  <c:v>参加者延人数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BF-466E-A9B9-B1BF2910A6F0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BF-466E-A9B9-B1BF2910A6F0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BF-466E-A9B9-B1BF2910A6F0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BF-466E-A9B9-B1BF2910A6F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グラフ!$I$4:$I$7</c:f>
              <c:strCache>
                <c:ptCount val="3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</c:strCache>
            </c:strRef>
          </c:cat>
          <c:val>
            <c:numRef>
              <c:f>グラフ!$J$4:$J$7</c:f>
              <c:numCache>
                <c:formatCode>#,##0_ </c:formatCode>
                <c:ptCount val="4"/>
                <c:pt idx="0">
                  <c:v>16797</c:v>
                </c:pt>
                <c:pt idx="1">
                  <c:v>14139</c:v>
                </c:pt>
                <c:pt idx="2">
                  <c:v>11394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BF-466E-A9B9-B1BF2910A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21811056"/>
        <c:axId val="421809880"/>
      </c:barChart>
      <c:lineChart>
        <c:grouping val="standard"/>
        <c:varyColors val="0"/>
        <c:ser>
          <c:idx val="0"/>
          <c:order val="1"/>
          <c:tx>
            <c:strRef>
              <c:f>グラフ!$K$3</c:f>
              <c:strCache>
                <c:ptCount val="1"/>
                <c:pt idx="0">
                  <c:v>開催回数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グラフ!$I$4:$I$7</c:f>
              <c:strCache>
                <c:ptCount val="3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</c:strCache>
            </c:strRef>
          </c:cat>
          <c:val>
            <c:numRef>
              <c:f>グラフ!$K$4:$K$7</c:f>
              <c:numCache>
                <c:formatCode>#,##0_ </c:formatCode>
                <c:ptCount val="4"/>
                <c:pt idx="0">
                  <c:v>1869</c:v>
                </c:pt>
                <c:pt idx="1">
                  <c:v>1687</c:v>
                </c:pt>
                <c:pt idx="2">
                  <c:v>4098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E6BF-466E-A9B9-B1BF2910A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811448"/>
        <c:axId val="421811840"/>
      </c:lineChart>
      <c:catAx>
        <c:axId val="421811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18098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21809880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1811056"/>
        <c:crosses val="autoZero"/>
        <c:crossBetween val="between"/>
      </c:valAx>
      <c:catAx>
        <c:axId val="4218114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回</a:t>
                </a:r>
              </a:p>
            </c:rich>
          </c:tx>
          <c:layout>
            <c:manualLayout>
              <c:xMode val="edge"/>
              <c:yMode val="edge"/>
              <c:x val="0.47337278106510045"/>
              <c:y val="3.83693045563549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421811840"/>
        <c:crossesAt val="0"/>
        <c:auto val="1"/>
        <c:lblAlgn val="ctr"/>
        <c:lblOffset val="100"/>
        <c:noMultiLvlLbl val="0"/>
      </c:catAx>
      <c:valAx>
        <c:axId val="42181184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171597633136096"/>
              <c:y val="0.484413728859438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1811448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023668639053256"/>
          <c:y val="0.92326365679110267"/>
          <c:w val="0.24852071005917159"/>
          <c:h val="6.954461627548402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5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710876669664267E-2"/>
          <c:y val="9.8591795743846605E-2"/>
          <c:w val="0.80244014066486813"/>
          <c:h val="0.717529111677941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グラフ!$J$78</c:f>
              <c:strCache>
                <c:ptCount val="1"/>
                <c:pt idx="0">
                  <c:v>費用額(億円)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ysClr val="windowText" lastClr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グラフ!$I$79:$I$83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グラフ!$J$79:$J$83</c:f>
              <c:numCache>
                <c:formatCode>#,##0_ </c:formatCode>
                <c:ptCount val="5"/>
                <c:pt idx="0">
                  <c:v>95.647670000000005</c:v>
                </c:pt>
                <c:pt idx="1">
                  <c:v>95.408789999999996</c:v>
                </c:pt>
                <c:pt idx="2">
                  <c:v>96.657319999999999</c:v>
                </c:pt>
                <c:pt idx="3">
                  <c:v>97.228170000000006</c:v>
                </c:pt>
                <c:pt idx="4">
                  <c:v>91.915369999999996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2-404F-9797-44E4C32A3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3018736"/>
        <c:axId val="463017168"/>
      </c:barChart>
      <c:lineChart>
        <c:grouping val="standard"/>
        <c:varyColors val="0"/>
        <c:ser>
          <c:idx val="0"/>
          <c:order val="1"/>
          <c:tx>
            <c:strRef>
              <c:f>グラフ!$K$78</c:f>
              <c:strCache>
                <c:ptCount val="1"/>
                <c:pt idx="0">
                  <c:v>１件当りの費用額(千円)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グラフ!$I$79:$I$83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グラフ!$K$79:$K$83</c:f>
              <c:numCache>
                <c:formatCode>#,##0_);[Red]\(#,##0\)</c:formatCode>
                <c:ptCount val="5"/>
                <c:pt idx="0">
                  <c:v>23</c:v>
                </c:pt>
                <c:pt idx="1">
                  <c:v>24.180630919463614</c:v>
                </c:pt>
                <c:pt idx="2">
                  <c:v>25.197490087304711</c:v>
                </c:pt>
                <c:pt idx="3">
                  <c:v>25.582725086435087</c:v>
                </c:pt>
                <c:pt idx="4">
                  <c:v>27.149958499115336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72-404F-9797-44E4C32A3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018344"/>
        <c:axId val="463406472"/>
      </c:lineChart>
      <c:catAx>
        <c:axId val="463018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171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3017168"/>
        <c:scaling>
          <c:orientation val="minMax"/>
          <c:max val="11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億円</a:t>
                </a:r>
              </a:p>
            </c:rich>
          </c:tx>
          <c:layout>
            <c:manualLayout>
              <c:xMode val="edge"/>
              <c:yMode val="edge"/>
              <c:x val="8.9457299731684245E-2"/>
              <c:y val="4.61658841940532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18736"/>
        <c:crosses val="autoZero"/>
        <c:crossBetween val="between"/>
        <c:majorUnit val="20"/>
      </c:valAx>
      <c:catAx>
        <c:axId val="463018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3406472"/>
        <c:crossesAt val="0"/>
        <c:auto val="1"/>
        <c:lblAlgn val="ctr"/>
        <c:lblOffset val="100"/>
        <c:noMultiLvlLbl val="0"/>
      </c:catAx>
      <c:valAx>
        <c:axId val="46340647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79885274786334159"/>
              <c:y val="5.1643192488261755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1834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954466694452508E-2"/>
          <c:y val="0.9108000936502656"/>
          <c:w val="0.86207151682642669"/>
          <c:h val="7.746503518046088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31007751937984"/>
          <c:y val="8.2568899809280727E-2"/>
          <c:w val="0.81201550387595856"/>
          <c:h val="0.704129228929133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グラフ!$J$106</c:f>
              <c:strCache>
                <c:ptCount val="1"/>
                <c:pt idx="0">
                  <c:v>強制加入者数</c:v>
                </c:pt>
              </c:strCache>
            </c:strRef>
          </c:tx>
          <c:spPr>
            <a:pattFill prst="dk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グラフ!$I$107:$I$111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グラフ!$J$107:$J$111</c:f>
              <c:numCache>
                <c:formatCode>#,##0_);[Red]\(#,##0\)</c:formatCode>
                <c:ptCount val="5"/>
                <c:pt idx="0">
                  <c:v>17525</c:v>
                </c:pt>
                <c:pt idx="1">
                  <c:v>16797</c:v>
                </c:pt>
                <c:pt idx="2">
                  <c:v>16331</c:v>
                </c:pt>
                <c:pt idx="3">
                  <c:v>16089</c:v>
                </c:pt>
                <c:pt idx="4">
                  <c:v>15816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4-41D1-934F-9AAACE678C47}"/>
            </c:ext>
          </c:extLst>
        </c:ser>
        <c:ser>
          <c:idx val="1"/>
          <c:order val="1"/>
          <c:tx>
            <c:strRef>
              <c:f>グラフ!$K$106</c:f>
              <c:strCache>
                <c:ptCount val="1"/>
                <c:pt idx="0">
                  <c:v>第３号被保険者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4.8792650981082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F4-41D1-934F-9AAACE678C47}"/>
                </c:ext>
              </c:extLst>
            </c:dLbl>
            <c:dLbl>
              <c:idx val="1"/>
              <c:layout>
                <c:manualLayout>
                  <c:x val="0"/>
                  <c:y val="4.2749362956547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F4-41D1-934F-9AAACE678C47}"/>
                </c:ext>
              </c:extLst>
            </c:dLbl>
            <c:dLbl>
              <c:idx val="2"/>
              <c:layout>
                <c:manualLayout>
                  <c:x val="-3.8368874974960376E-3"/>
                  <c:y val="3.6112928591652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F4-41D1-934F-9AAACE678C47}"/>
                </c:ext>
              </c:extLst>
            </c:dLbl>
            <c:dLbl>
              <c:idx val="3"/>
              <c:layout>
                <c:manualLayout>
                  <c:x val="-3.7979551889022727E-3"/>
                  <c:y val="4.4207629386132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F4-41D1-934F-9AAACE678C47}"/>
                </c:ext>
              </c:extLst>
            </c:dLbl>
            <c:dLbl>
              <c:idx val="4"/>
              <c:layout>
                <c:manualLayout>
                  <c:x val="3.8759022447241473E-3"/>
                  <c:y val="4.45945675759909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F4-41D1-934F-9AAACE678C47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グラフ!$I$107:$I$111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グラフ!$K$107:$K$111</c:f>
              <c:numCache>
                <c:formatCode>#,##0_);[Red]\(#,##0\)</c:formatCode>
                <c:ptCount val="5"/>
                <c:pt idx="0">
                  <c:v>6524</c:v>
                </c:pt>
                <c:pt idx="1">
                  <c:v>6366</c:v>
                </c:pt>
                <c:pt idx="2">
                  <c:v>6162</c:v>
                </c:pt>
                <c:pt idx="3">
                  <c:v>5918</c:v>
                </c:pt>
                <c:pt idx="4">
                  <c:v>5785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F4-41D1-934F-9AAACE678C47}"/>
            </c:ext>
          </c:extLst>
        </c:ser>
        <c:ser>
          <c:idx val="2"/>
          <c:order val="2"/>
          <c:tx>
            <c:strRef>
              <c:f>グラフ!$L$106</c:f>
              <c:strCache>
                <c:ptCount val="1"/>
                <c:pt idx="0">
                  <c:v>任意加入者数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6738574336264204E-3"/>
                  <c:y val="-2.9873039581777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F4-41D1-934F-9AAACE678C47}"/>
                </c:ext>
              </c:extLst>
            </c:dLbl>
            <c:dLbl>
              <c:idx val="1"/>
              <c:layout>
                <c:manualLayout>
                  <c:x val="0"/>
                  <c:y val="-2.98730395817774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F4-41D1-934F-9AAACE678C47}"/>
                </c:ext>
              </c:extLst>
            </c:dLbl>
            <c:dLbl>
              <c:idx val="2"/>
              <c:layout>
                <c:manualLayout>
                  <c:x val="3.83692871681314E-3"/>
                  <c:y val="-3.008803137845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F4-41D1-934F-9AAACE678C47}"/>
                </c:ext>
              </c:extLst>
            </c:dLbl>
            <c:dLbl>
              <c:idx val="3"/>
              <c:layout>
                <c:manualLayout>
                  <c:x val="0"/>
                  <c:y val="-1.51517602860807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F4-41D1-934F-9AAACE678C47}"/>
                </c:ext>
              </c:extLst>
            </c:dLbl>
            <c:dLbl>
              <c:idx val="4"/>
              <c:layout>
                <c:manualLayout>
                  <c:x val="0"/>
                  <c:y val="-2.7100727420274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F4-41D1-934F-9AAACE678C47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グラフ!$I$107:$I$111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グラフ!$L$107:$L$111</c:f>
              <c:numCache>
                <c:formatCode>#,##0_);[Red]\(#,##0\)</c:formatCode>
                <c:ptCount val="5"/>
                <c:pt idx="0">
                  <c:v>259</c:v>
                </c:pt>
                <c:pt idx="1">
                  <c:v>215</c:v>
                </c:pt>
                <c:pt idx="2">
                  <c:v>196</c:v>
                </c:pt>
                <c:pt idx="3">
                  <c:v>189</c:v>
                </c:pt>
                <c:pt idx="4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F4-41D1-934F-9AAACE678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63406864"/>
        <c:axId val="463404512"/>
      </c:barChart>
      <c:lineChart>
        <c:grouping val="standard"/>
        <c:varyColors val="0"/>
        <c:ser>
          <c:idx val="0"/>
          <c:order val="3"/>
          <c:tx>
            <c:strRef>
              <c:f>グラフ!$M$106</c:f>
              <c:strCache>
                <c:ptCount val="1"/>
                <c:pt idx="0">
                  <c:v>収納率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0766554444767883E-2"/>
                  <c:y val="-4.3209509375423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F4-41D1-934F-9AAACE678C47}"/>
                </c:ext>
              </c:extLst>
            </c:dLbl>
            <c:dLbl>
              <c:idx val="1"/>
              <c:layout>
                <c:manualLayout>
                  <c:x val="-6.0766554444767883E-2"/>
                  <c:y val="-3.4144577338621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2F4-41D1-934F-9AAACE678C47}"/>
                </c:ext>
              </c:extLst>
            </c:dLbl>
            <c:dLbl>
              <c:idx val="2"/>
              <c:layout>
                <c:manualLayout>
                  <c:x val="-5.7451814066664067E-2"/>
                  <c:y val="2.6707673490029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2F4-41D1-934F-9AAACE678C47}"/>
                </c:ext>
              </c:extLst>
            </c:dLbl>
            <c:dLbl>
              <c:idx val="3"/>
              <c:layout>
                <c:manualLayout>
                  <c:x val="-6.8345315033276219E-2"/>
                  <c:y val="-3.81176823276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2F4-41D1-934F-9AAACE678C47}"/>
                </c:ext>
              </c:extLst>
            </c:dLbl>
            <c:dLbl>
              <c:idx val="4"/>
              <c:layout>
                <c:manualLayout>
                  <c:x val="-5.3693125253800426E-2"/>
                  <c:y val="-3.43855950854268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2F4-41D1-934F-9AAACE678C47}"/>
                </c:ext>
              </c:extLst>
            </c:dLbl>
            <c:spPr>
              <a:solidFill>
                <a:schemeClr val="bg1"/>
              </a:solidFill>
              <a:ln w="12700">
                <a:noFill/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グラフ!$I$107:$I$111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グラフ!$M$107:$M$111</c:f>
              <c:numCache>
                <c:formatCode>#,##0.0_);[Red]\(#,##0.0\)</c:formatCode>
                <c:ptCount val="5"/>
                <c:pt idx="0">
                  <c:v>46.4</c:v>
                </c:pt>
                <c:pt idx="1">
                  <c:v>48.2</c:v>
                </c:pt>
                <c:pt idx="2">
                  <c:v>50.8</c:v>
                </c:pt>
                <c:pt idx="3">
                  <c:v>55.3</c:v>
                </c:pt>
                <c:pt idx="4">
                  <c:v>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2F4-41D1-934F-9AAACE678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400984"/>
        <c:axId val="463403728"/>
      </c:lineChart>
      <c:catAx>
        <c:axId val="463406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0451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340451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1434108527131782"/>
              <c:y val="2.500000000000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06864"/>
        <c:crosses val="autoZero"/>
        <c:crossBetween val="between"/>
      </c:valAx>
      <c:catAx>
        <c:axId val="463400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3403728"/>
        <c:crossesAt val="0"/>
        <c:auto val="1"/>
        <c:lblAlgn val="ctr"/>
        <c:lblOffset val="100"/>
        <c:noMultiLvlLbl val="0"/>
      </c:catAx>
      <c:valAx>
        <c:axId val="463403728"/>
        <c:scaling>
          <c:orientation val="minMax"/>
          <c:max val="7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86046511627906974"/>
              <c:y val="2.95454545454545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0098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0116279069767463E-2"/>
          <c:y val="0.8916666666666665"/>
          <c:w val="0.81963531552317992"/>
          <c:h val="8.562418989766110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12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76518428154494"/>
          <c:y val="9.0703148701346228E-2"/>
          <c:w val="0.80335425677424122"/>
          <c:h val="0.702949402435466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グラフ!$K$115</c:f>
              <c:strCache>
                <c:ptCount val="1"/>
                <c:pt idx="0">
                  <c:v>老齢基礎 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2470611853410805E-4"/>
                  <c:y val="-2.95129969873953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8-404F-8032-2F579B454AFF}"/>
                </c:ext>
              </c:extLst>
            </c:dLbl>
            <c:dLbl>
              <c:idx val="1"/>
              <c:layout>
                <c:manualLayout>
                  <c:x val="2.9747273092280012E-3"/>
                  <c:y val="-2.9533232553187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88-404F-8032-2F579B454AFF}"/>
                </c:ext>
              </c:extLst>
            </c:dLbl>
            <c:dLbl>
              <c:idx val="2"/>
              <c:layout>
                <c:manualLayout>
                  <c:x val="7.0843835738662153E-4"/>
                  <c:y val="-3.18291410628308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88-404F-8032-2F579B454AFF}"/>
                </c:ext>
              </c:extLst>
            </c:dLbl>
            <c:dLbl>
              <c:idx val="3"/>
              <c:layout>
                <c:manualLayout>
                  <c:x val="-1.5578505944547933E-3"/>
                  <c:y val="-2.95901302028862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88-404F-8032-2F579B454AFF}"/>
                </c:ext>
              </c:extLst>
            </c:dLbl>
            <c:dLbl>
              <c:idx val="4"/>
              <c:layout>
                <c:manualLayout>
                  <c:x val="-2.8313741235597427E-4"/>
                  <c:y val="-3.18781825516922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8-404F-8032-2F579B454AFF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グラフ!$I$116:$I$120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グラフ!$K$116:$K$120</c:f>
              <c:numCache>
                <c:formatCode>#,##0_);[Red]\(#,##0\)</c:formatCode>
                <c:ptCount val="5"/>
                <c:pt idx="0">
                  <c:v>11562647</c:v>
                </c:pt>
                <c:pt idx="1">
                  <c:v>12150529</c:v>
                </c:pt>
                <c:pt idx="2">
                  <c:v>12502739</c:v>
                </c:pt>
                <c:pt idx="3">
                  <c:v>13195898</c:v>
                </c:pt>
                <c:pt idx="4">
                  <c:v>13467537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88-404F-8032-2F579B454AFF}"/>
            </c:ext>
          </c:extLst>
        </c:ser>
        <c:ser>
          <c:idx val="1"/>
          <c:order val="1"/>
          <c:tx>
            <c:strRef>
              <c:f>グラフ!$L$115</c:f>
              <c:strCache>
                <c:ptCount val="1"/>
                <c:pt idx="0">
                  <c:v>障害基礎</c:v>
                </c:pt>
              </c:strCache>
            </c:strRef>
          </c:tx>
          <c:spPr>
            <a:pattFill prst="sm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828905324303546E-3"/>
                  <c:y val="4.567462686776599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88-404F-8032-2F579B454AFF}"/>
                </c:ext>
              </c:extLst>
            </c:dLbl>
            <c:dLbl>
              <c:idx val="1"/>
              <c:layout>
                <c:manualLayout>
                  <c:x val="7.8760943728811987E-4"/>
                  <c:y val="-5.1385709244165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88-404F-8032-2F579B454AFF}"/>
                </c:ext>
              </c:extLst>
            </c:dLbl>
            <c:dLbl>
              <c:idx val="2"/>
              <c:layout>
                <c:manualLayout>
                  <c:x val="-5.1409047192526557E-3"/>
                  <c:y val="-4.8902019856886172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88-404F-8032-2F579B454AFF}"/>
                </c:ext>
              </c:extLst>
            </c:dLbl>
            <c:dLbl>
              <c:idx val="3"/>
              <c:layout>
                <c:manualLayout>
                  <c:x val="-2.6189897329692399E-3"/>
                  <c:y val="7.099329099835660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88-404F-8032-2F579B454AFF}"/>
                </c:ext>
              </c:extLst>
            </c:dLbl>
            <c:dLbl>
              <c:idx val="4"/>
              <c:layout>
                <c:manualLayout>
                  <c:x val="-6.670049311073698E-3"/>
                  <c:y val="2.12353103921820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188-404F-8032-2F579B454AFF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グラフ!$I$116:$I$120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グラフ!$L$116:$L$120</c:f>
              <c:numCache>
                <c:formatCode>#,##0_);[Red]\(#,##0\)</c:formatCode>
                <c:ptCount val="5"/>
                <c:pt idx="0">
                  <c:v>2103985</c:v>
                </c:pt>
                <c:pt idx="1">
                  <c:v>2145539</c:v>
                </c:pt>
                <c:pt idx="2">
                  <c:v>2155810</c:v>
                </c:pt>
                <c:pt idx="3">
                  <c:v>2215855</c:v>
                </c:pt>
                <c:pt idx="4">
                  <c:v>2236057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188-404F-8032-2F579B454AFF}"/>
            </c:ext>
          </c:extLst>
        </c:ser>
        <c:ser>
          <c:idx val="2"/>
          <c:order val="2"/>
          <c:tx>
            <c:strRef>
              <c:f>グラフ!$M$115</c:f>
              <c:strCache>
                <c:ptCount val="1"/>
                <c:pt idx="0">
                  <c:v>遺族基礎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3.5641644314631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88-404F-8032-2F579B454AFF}"/>
                </c:ext>
              </c:extLst>
            </c:dLbl>
            <c:dLbl>
              <c:idx val="1"/>
              <c:layout>
                <c:manualLayout>
                  <c:x val="0"/>
                  <c:y val="-3.8611781340850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88-404F-8032-2F579B454AFF}"/>
                </c:ext>
              </c:extLst>
            </c:dLbl>
            <c:dLbl>
              <c:idx val="2"/>
              <c:layout>
                <c:manualLayout>
                  <c:x val="-6.7468584338357249E-17"/>
                  <c:y val="-3.5641644314631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88-404F-8032-2F579B454AFF}"/>
                </c:ext>
              </c:extLst>
            </c:dLbl>
            <c:dLbl>
              <c:idx val="3"/>
              <c:layout>
                <c:manualLayout>
                  <c:x val="0"/>
                  <c:y val="-3.5641644314631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88-404F-8032-2F579B454AFF}"/>
                </c:ext>
              </c:extLst>
            </c:dLbl>
            <c:dLbl>
              <c:idx val="4"/>
              <c:layout>
                <c:manualLayout>
                  <c:x val="0"/>
                  <c:y val="-3.5641644314631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88-404F-8032-2F579B454AFF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グラフ!$I$116:$I$120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グラフ!$M$116:$M$120</c:f>
              <c:numCache>
                <c:formatCode>#,##0_);[Red]\(#,##0\)</c:formatCode>
                <c:ptCount val="5"/>
                <c:pt idx="0">
                  <c:v>223670</c:v>
                </c:pt>
                <c:pt idx="1">
                  <c:v>226801</c:v>
                </c:pt>
                <c:pt idx="2">
                  <c:v>209950</c:v>
                </c:pt>
                <c:pt idx="3">
                  <c:v>212064</c:v>
                </c:pt>
                <c:pt idx="4">
                  <c:v>203077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188-404F-8032-2F579B454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63407256"/>
        <c:axId val="463406080"/>
      </c:barChart>
      <c:catAx>
        <c:axId val="463407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060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34060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6997168311707544"/>
              <c:y val="4.988657667791541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0725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117400465786845"/>
          <c:y val="0.88890088960118929"/>
          <c:w val="0.83286473697830066"/>
          <c:h val="9.770747683088286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令和２年度</a:t>
            </a:r>
          </a:p>
        </c:rich>
      </c:tx>
      <c:layout>
        <c:manualLayout>
          <c:xMode val="edge"/>
          <c:yMode val="edge"/>
          <c:x val="0.36587759838556327"/>
          <c:y val="3.1446540880503145E-2"/>
        </c:manualLayout>
      </c:layout>
      <c:overlay val="0"/>
      <c:spPr>
        <a:ln>
          <a:solidFill>
            <a:sysClr val="windowText" lastClr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6626561485172472"/>
          <c:y val="0.13218342990145099"/>
          <c:w val="0.68703236998517581"/>
          <c:h val="0.696261682242990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グラフ!$I$13</c:f>
              <c:strCache>
                <c:ptCount val="1"/>
                <c:pt idx="0">
                  <c:v>受給者数</c:v>
                </c:pt>
              </c:strCache>
            </c:strRef>
          </c:tx>
          <c:spPr>
            <a:pattFill prst="pct2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6350">
                <a:noFill/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グラフ!$J$12:$L$12</c:f>
              <c:strCache>
                <c:ptCount val="3"/>
                <c:pt idx="0">
                  <c:v>児童手当</c:v>
                </c:pt>
                <c:pt idx="1">
                  <c:v>児童扶養手当</c:v>
                </c:pt>
                <c:pt idx="2">
                  <c:v>特別児童扶養手当</c:v>
                </c:pt>
              </c:strCache>
            </c:strRef>
          </c:cat>
          <c:val>
            <c:numRef>
              <c:f>グラフ!$J$13:$L$13</c:f>
              <c:numCache>
                <c:formatCode>#,##0_ </c:formatCode>
                <c:ptCount val="3"/>
                <c:pt idx="0">
                  <c:v>214937</c:v>
                </c:pt>
                <c:pt idx="1">
                  <c:v>1830</c:v>
                </c:pt>
                <c:pt idx="2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4-4D5D-B26F-2C96E1ED4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63404904"/>
        <c:axId val="463401376"/>
      </c:barChart>
      <c:catAx>
        <c:axId val="463404904"/>
        <c:scaling>
          <c:orientation val="minMax"/>
        </c:scaling>
        <c:delete val="0"/>
        <c:axPos val="b"/>
        <c:title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4013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34013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16592590011845629"/>
              <c:y val="6.743226460854243E-2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txPr>
          <a:bodyPr rot="0" vert="horz"/>
          <a:lstStyle/>
          <a:p>
            <a:pPr>
              <a:defRPr sz="9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46340490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086288193875365"/>
          <c:y val="0.91355128995972257"/>
          <c:w val="0.62389286000409505"/>
          <c:h val="7.4766355140187132E-2"/>
        </c:manualLayout>
      </c:layout>
      <c:overlay val="1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>
        <a:alpha val="96000"/>
      </a:srgbClr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072661110923"/>
          <c:y val="6.0606210065030433E-2"/>
          <c:w val="0.5952398252645591"/>
          <c:h val="0.843436423405005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グラフ!$J$48</c:f>
              <c:strCache>
                <c:ptCount val="1"/>
                <c:pt idx="0">
                  <c:v>貸付金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A7-4931-8090-75B7FFE02E2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グラフ!$I$49:$I$53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グラフ!$J$49:$J$53</c:f>
              <c:numCache>
                <c:formatCode>#,##0;[Red]#,##0</c:formatCode>
                <c:ptCount val="5"/>
                <c:pt idx="0">
                  <c:v>30054</c:v>
                </c:pt>
                <c:pt idx="1">
                  <c:v>20590</c:v>
                </c:pt>
                <c:pt idx="2">
                  <c:v>13082</c:v>
                </c:pt>
                <c:pt idx="3">
                  <c:v>8964</c:v>
                </c:pt>
                <c:pt idx="4">
                  <c:v>7458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7-4931-8090-75B7FFE02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21808312"/>
        <c:axId val="462924472"/>
      </c:barChart>
      <c:lineChart>
        <c:grouping val="standard"/>
        <c:varyColors val="0"/>
        <c:ser>
          <c:idx val="0"/>
          <c:order val="1"/>
          <c:tx>
            <c:strRef>
              <c:f>グラフ!$K$48</c:f>
              <c:strCache>
                <c:ptCount val="1"/>
                <c:pt idx="0">
                  <c:v>件　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グラフ!$I$49:$I$53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グラフ!$K$49:$K$53</c:f>
              <c:numCache>
                <c:formatCode>#,##0;[Red]#,##0</c:formatCode>
                <c:ptCount val="5"/>
                <c:pt idx="0">
                  <c:v>73</c:v>
                </c:pt>
                <c:pt idx="1">
                  <c:v>109</c:v>
                </c:pt>
                <c:pt idx="2">
                  <c:v>67</c:v>
                </c:pt>
                <c:pt idx="3">
                  <c:v>40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A7-4931-8090-75B7FFE02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927216"/>
        <c:axId val="462924864"/>
      </c:lineChart>
      <c:catAx>
        <c:axId val="421808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4472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462924472"/>
        <c:scaling>
          <c:orientation val="minMax"/>
          <c:max val="7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4.7619047619047623E-2"/>
              <c:y val="0.459597020069460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1808312"/>
        <c:crosses val="autoZero"/>
        <c:crossBetween val="between"/>
        <c:majorUnit val="5000"/>
      </c:valAx>
      <c:catAx>
        <c:axId val="46292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2924864"/>
        <c:crossesAt val="0"/>
        <c:auto val="1"/>
        <c:lblAlgn val="ctr"/>
        <c:lblOffset val="100"/>
        <c:noMultiLvlLbl val="0"/>
      </c:catAx>
      <c:valAx>
        <c:axId val="462924864"/>
        <c:scaling>
          <c:orientation val="minMax"/>
          <c:max val="90"/>
          <c:min val="-1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91071678540181411"/>
              <c:y val="0.459597020069460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7216"/>
        <c:crosses val="max"/>
        <c:crossBetween val="between"/>
        <c:majorUnit val="10"/>
        <c:min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369172603424581"/>
          <c:y val="0.90909303003791186"/>
          <c:w val="0.21131014873141299"/>
          <c:h val="8.333359845170862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75245408774"/>
          <c:y val="5.8394299332562113E-2"/>
          <c:w val="0.5697337631760061"/>
          <c:h val="0.84915043612769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グラフ!$J$78</c:f>
              <c:strCache>
                <c:ptCount val="1"/>
                <c:pt idx="0">
                  <c:v>費用額(億円)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グラフ!$I$79:$I$83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グラフ!$J$79:$J$83</c:f>
              <c:numCache>
                <c:formatCode>#,##0_ </c:formatCode>
                <c:ptCount val="5"/>
                <c:pt idx="0">
                  <c:v>95.647670000000005</c:v>
                </c:pt>
                <c:pt idx="1">
                  <c:v>95.408789999999996</c:v>
                </c:pt>
                <c:pt idx="2">
                  <c:v>96.657319999999999</c:v>
                </c:pt>
                <c:pt idx="3">
                  <c:v>97.228170000000006</c:v>
                </c:pt>
                <c:pt idx="4">
                  <c:v>91.915369999999996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5-4819-9442-AF3CC407F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2926432"/>
        <c:axId val="462929960"/>
      </c:barChart>
      <c:lineChart>
        <c:grouping val="standard"/>
        <c:varyColors val="0"/>
        <c:ser>
          <c:idx val="0"/>
          <c:order val="1"/>
          <c:tx>
            <c:strRef>
              <c:f>グラフ!$K$78</c:f>
              <c:strCache>
                <c:ptCount val="1"/>
                <c:pt idx="0">
                  <c:v>１件当りの費用額(千円)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65-4819-9442-AF3CC407F14B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65-4819-9442-AF3CC407F14B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65-4819-9442-AF3CC407F14B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65-4819-9442-AF3CC407F14B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65-4819-9442-AF3CC407F1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グラフ!$I$79:$I$83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グラフ!$K$79:$K$83</c:f>
              <c:numCache>
                <c:formatCode>#,##0_);[Red]\(#,##0\)</c:formatCode>
                <c:ptCount val="5"/>
                <c:pt idx="0">
                  <c:v>23</c:v>
                </c:pt>
                <c:pt idx="1">
                  <c:v>24.180630919463614</c:v>
                </c:pt>
                <c:pt idx="2">
                  <c:v>25.197490087304711</c:v>
                </c:pt>
                <c:pt idx="3">
                  <c:v>25.582725086435087</c:v>
                </c:pt>
                <c:pt idx="4">
                  <c:v>27.149958499115336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65-4819-9442-AF3CC407F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925648"/>
        <c:axId val="462927608"/>
      </c:lineChart>
      <c:catAx>
        <c:axId val="462926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9960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462929960"/>
        <c:scaling>
          <c:orientation val="minMax"/>
          <c:max val="100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6432"/>
        <c:crosses val="autoZero"/>
        <c:crossBetween val="between"/>
        <c:majorUnit val="20"/>
      </c:valAx>
      <c:catAx>
        <c:axId val="462925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2927608"/>
        <c:crossesAt val="0"/>
        <c:auto val="1"/>
        <c:lblAlgn val="ctr"/>
        <c:lblOffset val="100"/>
        <c:noMultiLvlLbl val="0"/>
      </c:catAx>
      <c:valAx>
        <c:axId val="462927608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万円</a:t>
                </a:r>
              </a:p>
            </c:rich>
          </c:tx>
          <c:layout>
            <c:manualLayout>
              <c:xMode val="edge"/>
              <c:yMode val="edge"/>
              <c:x val="0.87833952506678503"/>
              <c:y val="0.4598550363686290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564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100890207715453"/>
          <c:y val="0.84671532846715325"/>
          <c:w val="0.32344213649851605"/>
          <c:h val="0.1459854014598564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030371183626849"/>
          <c:y val="5.6338157318619152E-2"/>
          <c:w val="0.60303208757128191"/>
          <c:h val="0.854462052665723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グラフ!$J$106</c:f>
              <c:strCache>
                <c:ptCount val="1"/>
                <c:pt idx="0">
                  <c:v>強制加入者数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グラフ!$I$107:$I$111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グラフ!$J$107:$J$111</c:f>
              <c:numCache>
                <c:formatCode>#,##0_);[Red]\(#,##0\)</c:formatCode>
                <c:ptCount val="5"/>
                <c:pt idx="0">
                  <c:v>17525</c:v>
                </c:pt>
                <c:pt idx="1">
                  <c:v>16797</c:v>
                </c:pt>
                <c:pt idx="2">
                  <c:v>16331</c:v>
                </c:pt>
                <c:pt idx="3">
                  <c:v>16089</c:v>
                </c:pt>
                <c:pt idx="4">
                  <c:v>15816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8-4A88-8367-AAEDCF8BA3D1}"/>
            </c:ext>
          </c:extLst>
        </c:ser>
        <c:ser>
          <c:idx val="1"/>
          <c:order val="1"/>
          <c:tx>
            <c:strRef>
              <c:f>グラフ!$K$106</c:f>
              <c:strCache>
                <c:ptCount val="1"/>
                <c:pt idx="0">
                  <c:v>第３号被保険者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グラフ!$I$107:$I$111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グラフ!$K$107:$K$111</c:f>
              <c:numCache>
                <c:formatCode>#,##0_);[Red]\(#,##0\)</c:formatCode>
                <c:ptCount val="5"/>
                <c:pt idx="0">
                  <c:v>6524</c:v>
                </c:pt>
                <c:pt idx="1">
                  <c:v>6366</c:v>
                </c:pt>
                <c:pt idx="2">
                  <c:v>6162</c:v>
                </c:pt>
                <c:pt idx="3">
                  <c:v>5918</c:v>
                </c:pt>
                <c:pt idx="4">
                  <c:v>5785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8-4A88-8367-AAEDCF8BA3D1}"/>
            </c:ext>
          </c:extLst>
        </c:ser>
        <c:ser>
          <c:idx val="2"/>
          <c:order val="2"/>
          <c:tx>
            <c:strRef>
              <c:f>グラフ!$L$106</c:f>
              <c:strCache>
                <c:ptCount val="1"/>
                <c:pt idx="0">
                  <c:v>任意加入者数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グラフ!$I$107:$I$111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グラフ!$L$107:$L$111</c:f>
              <c:numCache>
                <c:formatCode>#,##0_);[Red]\(#,##0\)</c:formatCode>
                <c:ptCount val="5"/>
                <c:pt idx="0">
                  <c:v>259</c:v>
                </c:pt>
                <c:pt idx="1">
                  <c:v>215</c:v>
                </c:pt>
                <c:pt idx="2">
                  <c:v>196</c:v>
                </c:pt>
                <c:pt idx="3">
                  <c:v>189</c:v>
                </c:pt>
                <c:pt idx="4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8-4A88-8367-AAEDCF8B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62926824"/>
        <c:axId val="462928392"/>
      </c:barChart>
      <c:lineChart>
        <c:grouping val="standard"/>
        <c:varyColors val="0"/>
        <c:ser>
          <c:idx val="0"/>
          <c:order val="3"/>
          <c:tx>
            <c:strRef>
              <c:f>グラフ!$M$106</c:f>
              <c:strCache>
                <c:ptCount val="1"/>
                <c:pt idx="0">
                  <c:v>収納率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グラフ!$I$107:$I$111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グラフ!$M$107:$M$111</c:f>
              <c:numCache>
                <c:formatCode>#,##0.0_);[Red]\(#,##0.0\)</c:formatCode>
                <c:ptCount val="5"/>
                <c:pt idx="0">
                  <c:v>46.4</c:v>
                </c:pt>
                <c:pt idx="1">
                  <c:v>48.2</c:v>
                </c:pt>
                <c:pt idx="2">
                  <c:v>50.8</c:v>
                </c:pt>
                <c:pt idx="3">
                  <c:v>55.3</c:v>
                </c:pt>
                <c:pt idx="4">
                  <c:v>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D8-4A88-8367-AAEDCF8B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926040"/>
        <c:axId val="462928784"/>
      </c:lineChart>
      <c:catAx>
        <c:axId val="462926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8392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46292839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4.8484848484848485E-2"/>
              <c:y val="0.462442300346259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6824"/>
        <c:crosses val="autoZero"/>
        <c:crossBetween val="between"/>
      </c:valAx>
      <c:catAx>
        <c:axId val="46292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2928784"/>
        <c:crossesAt val="0"/>
        <c:auto val="1"/>
        <c:lblAlgn val="ctr"/>
        <c:lblOffset val="100"/>
        <c:noMultiLvlLbl val="0"/>
      </c:catAx>
      <c:valAx>
        <c:axId val="462928784"/>
        <c:scaling>
          <c:orientation val="minMax"/>
          <c:max val="7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90909345422731269"/>
              <c:y val="0.462442300346259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604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242424242424559"/>
          <c:y val="0.8497652582159626"/>
          <c:w val="0.29393939393939916"/>
          <c:h val="0.1431924882629140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378299120236508"/>
          <c:y val="5.7142990008812532E-2"/>
          <c:w val="0.64516129032260061"/>
          <c:h val="0.852382934298117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グラフ!$J$115</c:f>
              <c:strCache>
                <c:ptCount val="1"/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グラフ!$I$116:$I$120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グラフ!$J$116:$J$120</c:f>
              <c:numCache>
                <c:formatCode>#,##0_);[Red]\(#,##0\)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1D8-4105-A8BD-6B2E09D7BC83}"/>
            </c:ext>
          </c:extLst>
        </c:ser>
        <c:ser>
          <c:idx val="1"/>
          <c:order val="1"/>
          <c:tx>
            <c:strRef>
              <c:f>グラフ!$K$115</c:f>
              <c:strCache>
                <c:ptCount val="1"/>
                <c:pt idx="0">
                  <c:v>老齢基礎 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グラフ!$I$116:$I$120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グラフ!$K$116:$K$120</c:f>
              <c:numCache>
                <c:formatCode>#,##0_);[Red]\(#,##0\)</c:formatCode>
                <c:ptCount val="5"/>
                <c:pt idx="0">
                  <c:v>11562647</c:v>
                </c:pt>
                <c:pt idx="1">
                  <c:v>12150529</c:v>
                </c:pt>
                <c:pt idx="2">
                  <c:v>12502739</c:v>
                </c:pt>
                <c:pt idx="3">
                  <c:v>13195898</c:v>
                </c:pt>
                <c:pt idx="4">
                  <c:v>13467537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D8-4105-A8BD-6B2E09D7BC83}"/>
            </c:ext>
          </c:extLst>
        </c:ser>
        <c:ser>
          <c:idx val="2"/>
          <c:order val="2"/>
          <c:tx>
            <c:strRef>
              <c:f>グラフ!$L$115</c:f>
              <c:strCache>
                <c:ptCount val="1"/>
                <c:pt idx="0">
                  <c:v>障害基礎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グラフ!$I$116:$I$120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グラフ!$L$116:$L$120</c:f>
              <c:numCache>
                <c:formatCode>#,##0_);[Red]\(#,##0\)</c:formatCode>
                <c:ptCount val="5"/>
                <c:pt idx="0">
                  <c:v>2103985</c:v>
                </c:pt>
                <c:pt idx="1">
                  <c:v>2145539</c:v>
                </c:pt>
                <c:pt idx="2">
                  <c:v>2155810</c:v>
                </c:pt>
                <c:pt idx="3">
                  <c:v>2215855</c:v>
                </c:pt>
                <c:pt idx="4">
                  <c:v>2236057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D8-4105-A8BD-6B2E09D7BC83}"/>
            </c:ext>
          </c:extLst>
        </c:ser>
        <c:ser>
          <c:idx val="3"/>
          <c:order val="3"/>
          <c:tx>
            <c:strRef>
              <c:f>グラフ!$M$115</c:f>
              <c:strCache>
                <c:ptCount val="1"/>
                <c:pt idx="0">
                  <c:v>遺族基礎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グラフ!$I$116:$I$120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グラフ!$M$116:$M$120</c:f>
              <c:numCache>
                <c:formatCode>#,##0_);[Red]\(#,##0\)</c:formatCode>
                <c:ptCount val="5"/>
                <c:pt idx="0">
                  <c:v>223670</c:v>
                </c:pt>
                <c:pt idx="1">
                  <c:v>226801</c:v>
                </c:pt>
                <c:pt idx="2">
                  <c:v>209950</c:v>
                </c:pt>
                <c:pt idx="3">
                  <c:v>212064</c:v>
                </c:pt>
                <c:pt idx="4">
                  <c:v>203077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D8-4105-A8BD-6B2E09D7B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62929176"/>
        <c:axId val="462929568"/>
      </c:barChart>
      <c:catAx>
        <c:axId val="462929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9568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462929568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917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3431085044469"/>
          <c:y val="0.83809723784526924"/>
          <c:w val="0.19061583577712951"/>
          <c:h val="0.154762154730658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97406340057639"/>
          <c:y val="0.11682242990654212"/>
          <c:w val="0.70893371757925072"/>
          <c:h val="0.7219626168224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グラフ!$J$3</c:f>
              <c:strCache>
                <c:ptCount val="1"/>
                <c:pt idx="0">
                  <c:v>参加者延人数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635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グラフ!$I$4:$I$6</c:f>
              <c:strCache>
                <c:ptCount val="3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</c:strCache>
            </c:strRef>
          </c:cat>
          <c:val>
            <c:numRef>
              <c:f>グラフ!$J$4:$J$6</c:f>
              <c:numCache>
                <c:formatCode>#,##0_ </c:formatCode>
                <c:ptCount val="3"/>
                <c:pt idx="0">
                  <c:v>16797</c:v>
                </c:pt>
                <c:pt idx="1">
                  <c:v>14139</c:v>
                </c:pt>
                <c:pt idx="2">
                  <c:v>11394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7-4D90-929A-1FC876367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2922904"/>
        <c:axId val="462923296"/>
      </c:barChart>
      <c:lineChart>
        <c:grouping val="standard"/>
        <c:varyColors val="0"/>
        <c:ser>
          <c:idx val="0"/>
          <c:order val="1"/>
          <c:tx>
            <c:strRef>
              <c:f>グラフ!$K$3</c:f>
              <c:strCache>
                <c:ptCount val="1"/>
                <c:pt idx="0">
                  <c:v>開催回数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8.0457161874938538E-2"/>
                  <c:y val="4.1203179041872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17-4D90-929A-1FC876367398}"/>
                </c:ext>
              </c:extLst>
            </c:dLbl>
            <c:dLbl>
              <c:idx val="1"/>
              <c:layout>
                <c:manualLayout>
                  <c:x val="-7.2738962384745198E-2"/>
                  <c:y val="4.4285328819878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17-4D90-929A-1FC876367398}"/>
                </c:ext>
              </c:extLst>
            </c:dLbl>
            <c:dLbl>
              <c:idx val="2"/>
              <c:layout>
                <c:manualLayout>
                  <c:x val="-8.0442459115687606E-2"/>
                  <c:y val="-3.667847758845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17-4D90-929A-1FC876367398}"/>
                </c:ext>
              </c:extLst>
            </c:dLbl>
            <c:spPr>
              <a:solidFill>
                <a:srgbClr val="FFFFFF"/>
              </a:solidFill>
              <a:ln w="12700">
                <a:noFill/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グラフ!$I$4:$I$6</c:f>
              <c:strCache>
                <c:ptCount val="3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</c:strCache>
            </c:strRef>
          </c:cat>
          <c:val>
            <c:numRef>
              <c:f>グラフ!$K$4:$K$6</c:f>
              <c:numCache>
                <c:formatCode>#,##0_ </c:formatCode>
                <c:ptCount val="3"/>
                <c:pt idx="0">
                  <c:v>1869</c:v>
                </c:pt>
                <c:pt idx="1">
                  <c:v>1687</c:v>
                </c:pt>
                <c:pt idx="2">
                  <c:v>4098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BE17-4D90-929A-1FC876367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923688"/>
        <c:axId val="463020304"/>
      </c:lineChart>
      <c:catAx>
        <c:axId val="462922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32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292329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2904"/>
        <c:crosses val="autoZero"/>
        <c:crossBetween val="between"/>
        <c:majorUnit val="1000"/>
      </c:valAx>
      <c:catAx>
        <c:axId val="4629236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回</a:t>
                </a:r>
              </a:p>
            </c:rich>
          </c:tx>
          <c:layout>
            <c:manualLayout>
              <c:xMode val="edge"/>
              <c:yMode val="edge"/>
              <c:x val="0.79538904899134344"/>
              <c:y val="6.77570093457944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463020304"/>
        <c:crossesAt val="0"/>
        <c:auto val="1"/>
        <c:lblAlgn val="ctr"/>
        <c:lblOffset val="100"/>
        <c:noMultiLvlLbl val="0"/>
      </c:catAx>
      <c:valAx>
        <c:axId val="463020304"/>
        <c:scaling>
          <c:orientation val="minMax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9236826165958"/>
              <c:y val="6.77570759552257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923688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086455331412104"/>
          <c:y val="0.9088785046729001"/>
          <c:w val="0.7031700288184437"/>
          <c:h val="7.71028037383171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80398061667792"/>
          <c:y val="7.0512820512820512E-2"/>
          <c:w val="0.79596722460868863"/>
          <c:h val="0.73958333333333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グラフ!$J$38</c:f>
              <c:strCache>
                <c:ptCount val="1"/>
                <c:pt idx="0">
                  <c:v>被保護人員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グラフ!$I$39:$I$43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グラフ!$J$39:$J$43</c:f>
              <c:numCache>
                <c:formatCode>#,##0;[Red]#,##0</c:formatCode>
                <c:ptCount val="5"/>
                <c:pt idx="0">
                  <c:v>2577</c:v>
                </c:pt>
                <c:pt idx="1">
                  <c:v>2627</c:v>
                </c:pt>
                <c:pt idx="2">
                  <c:v>2717</c:v>
                </c:pt>
                <c:pt idx="3">
                  <c:v>2809</c:v>
                </c:pt>
                <c:pt idx="4">
                  <c:v>2940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9-491F-8D5A-ECD9AB9F6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3020696"/>
        <c:axId val="463019912"/>
      </c:barChart>
      <c:lineChart>
        <c:grouping val="standard"/>
        <c:varyColors val="0"/>
        <c:ser>
          <c:idx val="0"/>
          <c:order val="1"/>
          <c:tx>
            <c:strRef>
              <c:f>グラフ!$K$38</c:f>
              <c:strCache>
                <c:ptCount val="1"/>
                <c:pt idx="0">
                  <c:v>保護率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3101601430256014E-2"/>
                  <c:y val="4.0544871794871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A9-491F-8D5A-ECD9AB9F6A97}"/>
                </c:ext>
              </c:extLst>
            </c:dLbl>
            <c:dLbl>
              <c:idx val="1"/>
              <c:layout>
                <c:manualLayout>
                  <c:x val="-7.3101601430256014E-2"/>
                  <c:y val="4.6955128205128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A9-491F-8D5A-ECD9AB9F6A97}"/>
                </c:ext>
              </c:extLst>
            </c:dLbl>
            <c:dLbl>
              <c:idx val="2"/>
              <c:layout>
                <c:manualLayout>
                  <c:x val="-6.9236867130739094E-2"/>
                  <c:y val="4.37497476277003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A9-491F-8D5A-ECD9AB9F6A97}"/>
                </c:ext>
              </c:extLst>
            </c:dLbl>
            <c:dLbl>
              <c:idx val="3"/>
              <c:layout>
                <c:manualLayout>
                  <c:x val="-7.3101601430256014E-2"/>
                  <c:y val="4.3749999999999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A9-491F-8D5A-ECD9AB9F6A97}"/>
                </c:ext>
              </c:extLst>
            </c:dLbl>
            <c:dLbl>
              <c:idx val="4"/>
              <c:layout>
                <c:manualLayout>
                  <c:x val="-6.9236867130739094E-2"/>
                  <c:y val="4.6955128205128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A9-491F-8D5A-ECD9AB9F6A97}"/>
                </c:ext>
              </c:extLst>
            </c:dLbl>
            <c:spPr>
              <a:solidFill>
                <a:schemeClr val="bg1"/>
              </a:solidFill>
              <a:ln w="6350">
                <a:solidFill>
                  <a:srgbClr val="000000"/>
                </a:solidFill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グラフ!$I$39:$I$43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グラフ!$K$39:$K$43</c:f>
              <c:numCache>
                <c:formatCode>#,##0.00;[Red]#,##0.00</c:formatCode>
                <c:ptCount val="5"/>
                <c:pt idx="0">
                  <c:v>22.69</c:v>
                </c:pt>
                <c:pt idx="1">
                  <c:v>23.16</c:v>
                </c:pt>
                <c:pt idx="2">
                  <c:v>23.82</c:v>
                </c:pt>
                <c:pt idx="3">
                  <c:v>24.46</c:v>
                </c:pt>
                <c:pt idx="4">
                  <c:v>25.47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A9-491F-8D5A-ECD9AB9F6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017560"/>
        <c:axId val="463019128"/>
      </c:lineChart>
      <c:catAx>
        <c:axId val="463020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1991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3019912"/>
        <c:scaling>
          <c:orientation val="minMax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0338164251207728"/>
              <c:y val="2.40384615384615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20696"/>
        <c:crosses val="autoZero"/>
        <c:crossBetween val="between"/>
      </c:valAx>
      <c:catAx>
        <c:axId val="463017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3019128"/>
        <c:crossesAt val="0"/>
        <c:auto val="1"/>
        <c:lblAlgn val="ctr"/>
        <c:lblOffset val="100"/>
        <c:noMultiLvlLbl val="0"/>
      </c:catAx>
      <c:valAx>
        <c:axId val="463019128"/>
        <c:scaling>
          <c:orientation val="minMax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‰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3768115942029064"/>
              <c:y val="2.083333333333341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;[Red]#,##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17560"/>
        <c:crosses val="max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173913043478272"/>
          <c:y val="0.92307692307692257"/>
          <c:w val="0.6463768115942149"/>
          <c:h val="6.97115384615389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18536156034389"/>
          <c:y val="5.6927706731693999E-2"/>
          <c:w val="0.78244631883922156"/>
          <c:h val="0.714400183366126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グラフ!$J$48</c:f>
              <c:strCache>
                <c:ptCount val="1"/>
                <c:pt idx="0">
                  <c:v>貸付金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9979050334378163E-3"/>
                  <c:y val="3.04966096184631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A1-4B15-ADDD-D3F107E42A15}"/>
                </c:ext>
              </c:extLst>
            </c:dLbl>
            <c:dLbl>
              <c:idx val="4"/>
              <c:layout>
                <c:manualLayout>
                  <c:x val="-1.4683094916040187E-16"/>
                  <c:y val="1.0068866054062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A1-4B15-ADDD-D3F107E42A15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グラフ!$I$49:$I$53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グラフ!$J$49:$J$53</c:f>
              <c:numCache>
                <c:formatCode>#,##0;[Red]#,##0</c:formatCode>
                <c:ptCount val="5"/>
                <c:pt idx="0">
                  <c:v>30054</c:v>
                </c:pt>
                <c:pt idx="1">
                  <c:v>20590</c:v>
                </c:pt>
                <c:pt idx="2">
                  <c:v>13082</c:v>
                </c:pt>
                <c:pt idx="3">
                  <c:v>8964</c:v>
                </c:pt>
                <c:pt idx="4">
                  <c:v>7458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1-4B15-ADDD-D3F107E42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3019520"/>
        <c:axId val="463021088"/>
      </c:barChart>
      <c:lineChart>
        <c:grouping val="standard"/>
        <c:varyColors val="0"/>
        <c:ser>
          <c:idx val="0"/>
          <c:order val="1"/>
          <c:tx>
            <c:strRef>
              <c:f>グラフ!$K$48</c:f>
              <c:strCache>
                <c:ptCount val="1"/>
                <c:pt idx="0">
                  <c:v>件　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2.2396970938171946E-3"/>
                  <c:y val="-7.400907775516149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A1-4B15-ADDD-D3F107E42A15}"/>
                </c:ext>
              </c:extLst>
            </c:dLbl>
            <c:dLbl>
              <c:idx val="1"/>
              <c:layout>
                <c:manualLayout>
                  <c:x val="-6.1125037658342117E-2"/>
                  <c:y val="-3.90252603159941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A1-4B15-ADDD-D3F107E42A15}"/>
                </c:ext>
              </c:extLst>
            </c:dLbl>
            <c:dLbl>
              <c:idx val="2"/>
              <c:layout>
                <c:manualLayout>
                  <c:x val="-3.6641991607336506E-2"/>
                  <c:y val="-3.4890886866092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A1-4B15-ADDD-D3F107E42A15}"/>
                </c:ext>
              </c:extLst>
            </c:dLbl>
            <c:dLbl>
              <c:idx val="3"/>
              <c:layout>
                <c:manualLayout>
                  <c:x val="-3.8383390698917129E-2"/>
                  <c:y val="-3.6470405738289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A1-4B15-ADDD-D3F107E42A15}"/>
                </c:ext>
              </c:extLst>
            </c:dLbl>
            <c:dLbl>
              <c:idx val="4"/>
              <c:layout>
                <c:manualLayout>
                  <c:x val="-3.1534859404851656E-3"/>
                  <c:y val="-3.23496426058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A1-4B15-ADDD-D3F107E42A15}"/>
                </c:ext>
              </c:extLst>
            </c:dLbl>
            <c:spPr>
              <a:noFill/>
              <a:ln w="12700">
                <a:noFill/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グラフ!$I$49:$I$53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グラフ!$K$49:$K$53</c:f>
              <c:numCache>
                <c:formatCode>#,##0;[Red]#,##0</c:formatCode>
                <c:ptCount val="5"/>
                <c:pt idx="0">
                  <c:v>73</c:v>
                </c:pt>
                <c:pt idx="1">
                  <c:v>109</c:v>
                </c:pt>
                <c:pt idx="2">
                  <c:v>67</c:v>
                </c:pt>
                <c:pt idx="3">
                  <c:v>40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EA1-4B15-ADDD-D3F107E42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021872"/>
        <c:axId val="463022656"/>
      </c:lineChart>
      <c:catAx>
        <c:axId val="463019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210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3021088"/>
        <c:scaling>
          <c:orientation val="minMax"/>
          <c:max val="6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3353114758960224"/>
              <c:y val="1.4051522248243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19520"/>
        <c:crosses val="autoZero"/>
        <c:crossBetween val="between"/>
        <c:majorUnit val="10000"/>
      </c:valAx>
      <c:catAx>
        <c:axId val="463021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3022656"/>
        <c:crossesAt val="0"/>
        <c:auto val="1"/>
        <c:lblAlgn val="ctr"/>
        <c:lblOffset val="100"/>
        <c:noMultiLvlLbl val="0"/>
      </c:catAx>
      <c:valAx>
        <c:axId val="463022656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85163219004404112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2187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74435763765717"/>
          <c:y val="0.8214328497020299"/>
          <c:w val="0.71576910088285628"/>
          <c:h val="7.8734561681102114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5882147679505"/>
          <c:y val="9.4688328486225548E-2"/>
          <c:w val="0.81030176141277133"/>
          <c:h val="0.722864556492415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グラフ!$J$71</c:f>
              <c:strCache>
                <c:ptCount val="1"/>
                <c:pt idx="0">
                  <c:v>被保険者数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グラフ!$I$72:$I$76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グラフ!$J$72:$J$76</c:f>
              <c:numCache>
                <c:formatCode>#,##0_);[Red]\(#,##0\)</c:formatCode>
                <c:ptCount val="5"/>
                <c:pt idx="0">
                  <c:v>29616</c:v>
                </c:pt>
                <c:pt idx="1">
                  <c:v>28205</c:v>
                </c:pt>
                <c:pt idx="2">
                  <c:v>27532</c:v>
                </c:pt>
                <c:pt idx="3">
                  <c:v>26656</c:v>
                </c:pt>
                <c:pt idx="4">
                  <c:v>26171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2-4B21-9F3A-625337EEC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3023048"/>
        <c:axId val="463015600"/>
      </c:barChart>
      <c:lineChart>
        <c:grouping val="standard"/>
        <c:varyColors val="0"/>
        <c:ser>
          <c:idx val="0"/>
          <c:order val="1"/>
          <c:tx>
            <c:strRef>
              <c:f>グラフ!$K$71</c:f>
              <c:strCache>
                <c:ptCount val="1"/>
                <c:pt idx="0">
                  <c:v>加入率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5.9007782986664307E-2"/>
                  <c:y val="-3.75673595073133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C2-4B21-9F3A-625337EECE1D}"/>
                </c:ext>
              </c:extLst>
            </c:dLbl>
            <c:dLbl>
              <c:idx val="2"/>
              <c:layout>
                <c:manualLayout>
                  <c:x val="-5.9007782986664238E-2"/>
                  <c:y val="-3.1408775981524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C2-4B21-9F3A-625337EECE1D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グラフ!$I$72:$I$76</c:f>
              <c:strCache>
                <c:ptCount val="5"/>
                <c:pt idx="0">
                  <c:v>平成28年度</c:v>
                </c:pt>
                <c:pt idx="1">
                  <c:v>29</c:v>
                </c:pt>
                <c:pt idx="2">
                  <c:v>30</c:v>
                </c:pt>
                <c:pt idx="3">
                  <c:v>令和元年度</c:v>
                </c:pt>
                <c:pt idx="4">
                  <c:v>2</c:v>
                </c:pt>
              </c:strCache>
            </c:strRef>
          </c:cat>
          <c:val>
            <c:numRef>
              <c:f>グラフ!$K$72:$K$76</c:f>
              <c:numCache>
                <c:formatCode>0.0_ </c:formatCode>
                <c:ptCount val="5"/>
                <c:pt idx="0">
                  <c:v>26.1</c:v>
                </c:pt>
                <c:pt idx="1">
                  <c:v>24.861829753100569</c:v>
                </c:pt>
                <c:pt idx="2">
                  <c:v>24.138384520292131</c:v>
                </c:pt>
                <c:pt idx="3">
                  <c:v>23.21344596359836</c:v>
                </c:pt>
                <c:pt idx="4">
                  <c:v>22.674186896778778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C2-4B21-9F3A-625337EEC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015992"/>
        <c:axId val="463016384"/>
      </c:lineChart>
      <c:catAx>
        <c:axId val="463023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156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3015600"/>
        <c:scaling>
          <c:orientation val="minMax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285709950996328"/>
              <c:y val="4.15704387990762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23048"/>
        <c:crosses val="autoZero"/>
        <c:crossBetween val="between"/>
      </c:valAx>
      <c:catAx>
        <c:axId val="463015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3016384"/>
        <c:crossesAt val="0"/>
        <c:auto val="1"/>
        <c:lblAlgn val="ctr"/>
        <c:lblOffset val="100"/>
        <c:noMultiLvlLbl val="0"/>
      </c:catAx>
      <c:valAx>
        <c:axId val="463016384"/>
        <c:scaling>
          <c:orientation val="minMax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84226176930194507"/>
              <c:y val="4.1570438799076209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01599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9285573407370325E-2"/>
          <c:y val="0.90993071593533459"/>
          <c:w val="0.79761898259828523"/>
          <c:h val="6.92840646651273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104775</xdr:colOff>
      <xdr:row>0</xdr:row>
      <xdr:rowOff>0</xdr:rowOff>
    </xdr:from>
    <xdr:to>
      <xdr:col>11</xdr:col>
      <xdr:colOff>180975</xdr:colOff>
      <xdr:row>0</xdr:row>
      <xdr:rowOff>152400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6315075" y="0"/>
          <a:ext cx="76200" cy="2095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104775</xdr:colOff>
      <xdr:row>0</xdr:row>
      <xdr:rowOff>0</xdr:rowOff>
    </xdr:from>
    <xdr:to>
      <xdr:col>11</xdr:col>
      <xdr:colOff>180975</xdr:colOff>
      <xdr:row>0</xdr:row>
      <xdr:rowOff>152400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6315075" y="0"/>
          <a:ext cx="76200" cy="2095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21</xdr:row>
      <xdr:rowOff>0</xdr:rowOff>
    </xdr:from>
    <xdr:to>
      <xdr:col>6</xdr:col>
      <xdr:colOff>171450</xdr:colOff>
      <xdr:row>22</xdr:row>
      <xdr:rowOff>19050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 txBox="1">
          <a:spLocks noChangeArrowheads="1"/>
        </xdr:cNvSpPr>
      </xdr:nvSpPr>
      <xdr:spPr bwMode="auto">
        <a:xfrm>
          <a:off x="3476625" y="5943600"/>
          <a:ext cx="76200" cy="2095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142875</xdr:colOff>
      <xdr:row>25</xdr:row>
      <xdr:rowOff>47625</xdr:rowOff>
    </xdr:from>
    <xdr:to>
      <xdr:col>5</xdr:col>
      <xdr:colOff>219075</xdr:colOff>
      <xdr:row>26</xdr:row>
      <xdr:rowOff>66675</xdr:rowOff>
    </xdr:to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 txBox="1">
          <a:spLocks noChangeArrowheads="1"/>
        </xdr:cNvSpPr>
      </xdr:nvSpPr>
      <xdr:spPr bwMode="auto">
        <a:xfrm>
          <a:off x="3048000" y="6753225"/>
          <a:ext cx="76200" cy="2095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2</xdr:col>
      <xdr:colOff>1009650</xdr:colOff>
      <xdr:row>33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F875AB-1CAC-4204-BB54-1DF971250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40</xdr:row>
      <xdr:rowOff>38100</xdr:rowOff>
    </xdr:from>
    <xdr:to>
      <xdr:col>5</xdr:col>
      <xdr:colOff>1066800</xdr:colOff>
      <xdr:row>65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647B16F9-85CD-4B91-9F23-9EA331CD1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70</xdr:row>
      <xdr:rowOff>114300</xdr:rowOff>
    </xdr:from>
    <xdr:to>
      <xdr:col>5</xdr:col>
      <xdr:colOff>1000125</xdr:colOff>
      <xdr:row>96</xdr:row>
      <xdr:rowOff>66675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C8A4943D-BACD-4D20-A1AE-002C6FC968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106</xdr:row>
      <xdr:rowOff>76200</xdr:rowOff>
    </xdr:from>
    <xdr:to>
      <xdr:col>2</xdr:col>
      <xdr:colOff>1000125</xdr:colOff>
      <xdr:row>133</xdr:row>
      <xdr:rowOff>19050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F242C21B-8560-4607-B565-FEBE34482C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19050</xdr:colOff>
      <xdr:row>106</xdr:row>
      <xdr:rowOff>104775</xdr:rowOff>
    </xdr:from>
    <xdr:to>
      <xdr:col>5</xdr:col>
      <xdr:colOff>1057275</xdr:colOff>
      <xdr:row>132</xdr:row>
      <xdr:rowOff>142875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624BE863-FA8C-4301-97DB-A5EDF2CF0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</xdr:row>
      <xdr:rowOff>85725</xdr:rowOff>
    </xdr:from>
    <xdr:to>
      <xdr:col>2</xdr:col>
      <xdr:colOff>1095375</xdr:colOff>
      <xdr:row>33</xdr:row>
      <xdr:rowOff>47625</xdr:rowOff>
    </xdr:to>
    <xdr:graphicFrame macro="">
      <xdr:nvGraphicFramePr>
        <xdr:cNvPr id="7" name="Chart 9">
          <a:extLst>
            <a:ext uri="{FF2B5EF4-FFF2-40B4-BE49-F238E27FC236}">
              <a16:creationId xmlns:a16="http://schemas.microsoft.com/office/drawing/2014/main" id="{57AEAEA2-B8DE-4C09-ACDF-6F5A295E7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39</xdr:row>
      <xdr:rowOff>85725</xdr:rowOff>
    </xdr:from>
    <xdr:to>
      <xdr:col>2</xdr:col>
      <xdr:colOff>1076325</xdr:colOff>
      <xdr:row>65</xdr:row>
      <xdr:rowOff>85725</xdr:rowOff>
    </xdr:to>
    <xdr:graphicFrame macro="">
      <xdr:nvGraphicFramePr>
        <xdr:cNvPr id="8" name="Chart 10">
          <a:extLst>
            <a:ext uri="{FF2B5EF4-FFF2-40B4-BE49-F238E27FC236}">
              <a16:creationId xmlns:a16="http://schemas.microsoft.com/office/drawing/2014/main" id="{00540345-FAEA-4B2B-A83A-B4F039556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276225</xdr:colOff>
      <xdr:row>38</xdr:row>
      <xdr:rowOff>91109</xdr:rowOff>
    </xdr:from>
    <xdr:to>
      <xdr:col>6</xdr:col>
      <xdr:colOff>142875</xdr:colOff>
      <xdr:row>67</xdr:row>
      <xdr:rowOff>8283</xdr:rowOff>
    </xdr:to>
    <xdr:graphicFrame macro="">
      <xdr:nvGraphicFramePr>
        <xdr:cNvPr id="9" name="Chart 11">
          <a:extLst>
            <a:ext uri="{FF2B5EF4-FFF2-40B4-BE49-F238E27FC236}">
              <a16:creationId xmlns:a16="http://schemas.microsoft.com/office/drawing/2014/main" id="{6EBA3845-218B-453B-BC5D-2D27506A1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9525</xdr:colOff>
      <xdr:row>70</xdr:row>
      <xdr:rowOff>85725</xdr:rowOff>
    </xdr:from>
    <xdr:to>
      <xdr:col>2</xdr:col>
      <xdr:colOff>1095375</xdr:colOff>
      <xdr:row>97</xdr:row>
      <xdr:rowOff>95250</xdr:rowOff>
    </xdr:to>
    <xdr:graphicFrame macro="">
      <xdr:nvGraphicFramePr>
        <xdr:cNvPr id="10" name="Chart 12">
          <a:extLst>
            <a:ext uri="{FF2B5EF4-FFF2-40B4-BE49-F238E27FC236}">
              <a16:creationId xmlns:a16="http://schemas.microsoft.com/office/drawing/2014/main" id="{7983898B-406A-4325-BA23-433DFBF3B3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381000</xdr:colOff>
      <xdr:row>71</xdr:row>
      <xdr:rowOff>28574</xdr:rowOff>
    </xdr:from>
    <xdr:to>
      <xdr:col>7</xdr:col>
      <xdr:colOff>152399</xdr:colOff>
      <xdr:row>97</xdr:row>
      <xdr:rowOff>47625</xdr:rowOff>
    </xdr:to>
    <xdr:graphicFrame macro="">
      <xdr:nvGraphicFramePr>
        <xdr:cNvPr id="11" name="Chart 13">
          <a:extLst>
            <a:ext uri="{FF2B5EF4-FFF2-40B4-BE49-F238E27FC236}">
              <a16:creationId xmlns:a16="http://schemas.microsoft.com/office/drawing/2014/main" id="{B0362CD6-1F48-42D8-B42B-71841645F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104773</xdr:colOff>
      <xdr:row>105</xdr:row>
      <xdr:rowOff>28575</xdr:rowOff>
    </xdr:from>
    <xdr:to>
      <xdr:col>3</xdr:col>
      <xdr:colOff>104774</xdr:colOff>
      <xdr:row>133</xdr:row>
      <xdr:rowOff>57150</xdr:rowOff>
    </xdr:to>
    <xdr:graphicFrame macro="">
      <xdr:nvGraphicFramePr>
        <xdr:cNvPr id="12" name="Chart 14">
          <a:extLst>
            <a:ext uri="{FF2B5EF4-FFF2-40B4-BE49-F238E27FC236}">
              <a16:creationId xmlns:a16="http://schemas.microsoft.com/office/drawing/2014/main" id="{46896B8F-3BCE-4892-A457-0F5EA7383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266699</xdr:colOff>
      <xdr:row>104</xdr:row>
      <xdr:rowOff>142875</xdr:rowOff>
    </xdr:from>
    <xdr:to>
      <xdr:col>7</xdr:col>
      <xdr:colOff>180974</xdr:colOff>
      <xdr:row>133</xdr:row>
      <xdr:rowOff>95250</xdr:rowOff>
    </xdr:to>
    <xdr:graphicFrame macro="">
      <xdr:nvGraphicFramePr>
        <xdr:cNvPr id="13" name="Chart 15">
          <a:extLst>
            <a:ext uri="{FF2B5EF4-FFF2-40B4-BE49-F238E27FC236}">
              <a16:creationId xmlns:a16="http://schemas.microsoft.com/office/drawing/2014/main" id="{3EDBEB07-37C9-4EF8-86A6-331162306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276224</xdr:colOff>
      <xdr:row>6</xdr:row>
      <xdr:rowOff>133350</xdr:rowOff>
    </xdr:from>
    <xdr:to>
      <xdr:col>6</xdr:col>
      <xdr:colOff>180975</xdr:colOff>
      <xdr:row>32</xdr:row>
      <xdr:rowOff>57150</xdr:rowOff>
    </xdr:to>
    <xdr:graphicFrame macro="">
      <xdr:nvGraphicFramePr>
        <xdr:cNvPr id="14" name="Chart 16">
          <a:extLst>
            <a:ext uri="{FF2B5EF4-FFF2-40B4-BE49-F238E27FC236}">
              <a16:creationId xmlns:a16="http://schemas.microsoft.com/office/drawing/2014/main" id="{691973A6-AB34-4A01-99FE-EE00A7EF6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1018443</xdr:colOff>
      <xdr:row>39</xdr:row>
      <xdr:rowOff>95250</xdr:rowOff>
    </xdr:from>
    <xdr:to>
      <xdr:col>7</xdr:col>
      <xdr:colOff>43961</xdr:colOff>
      <xdr:row>47</xdr:row>
      <xdr:rowOff>58616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315EF7BA-B611-43E1-B4BC-358417664A9C}"/>
            </a:ext>
          </a:extLst>
        </xdr:cNvPr>
        <xdr:cNvSpPr/>
      </xdr:nvSpPr>
      <xdr:spPr bwMode="auto">
        <a:xfrm>
          <a:off x="6542943" y="6105525"/>
          <a:ext cx="359018" cy="1182566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197827</xdr:colOff>
      <xdr:row>39</xdr:row>
      <xdr:rowOff>95250</xdr:rowOff>
    </xdr:from>
    <xdr:to>
      <xdr:col>3</xdr:col>
      <xdr:colOff>675737</xdr:colOff>
      <xdr:row>48</xdr:row>
      <xdr:rowOff>21981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32E81E72-736D-41C2-9B99-76E6EB9BE1F4}"/>
            </a:ext>
          </a:extLst>
        </xdr:cNvPr>
        <xdr:cNvSpPr/>
      </xdr:nvSpPr>
      <xdr:spPr bwMode="auto">
        <a:xfrm>
          <a:off x="3512527" y="6105525"/>
          <a:ext cx="477910" cy="1298331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61296</xdr:colOff>
      <xdr:row>39</xdr:row>
      <xdr:rowOff>102577</xdr:rowOff>
    </xdr:from>
    <xdr:to>
      <xdr:col>3</xdr:col>
      <xdr:colOff>690563</xdr:colOff>
      <xdr:row>40</xdr:row>
      <xdr:rowOff>146538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ABBAEA42-24D0-44A0-9C58-5716A61C091B}"/>
            </a:ext>
          </a:extLst>
        </xdr:cNvPr>
        <xdr:cNvSpPr txBox="1"/>
      </xdr:nvSpPr>
      <xdr:spPr>
        <a:xfrm>
          <a:off x="3375996" y="6112852"/>
          <a:ext cx="629267" cy="1963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800">
              <a:latin typeface="+mj-ea"/>
              <a:ea typeface="+mj-ea"/>
            </a:rPr>
            <a:t>3,030,000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61296</xdr:colOff>
      <xdr:row>42</xdr:row>
      <xdr:rowOff>146539</xdr:rowOff>
    </xdr:from>
    <xdr:to>
      <xdr:col>3</xdr:col>
      <xdr:colOff>683759</xdr:colOff>
      <xdr:row>44</xdr:row>
      <xdr:rowOff>36635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F1045F0C-DDCA-478B-9D6A-C9FD6F98FE55}"/>
            </a:ext>
          </a:extLst>
        </xdr:cNvPr>
        <xdr:cNvSpPr txBox="1"/>
      </xdr:nvSpPr>
      <xdr:spPr>
        <a:xfrm>
          <a:off x="3375996" y="6614014"/>
          <a:ext cx="622463" cy="1948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800">
              <a:latin typeface="+mj-ea"/>
              <a:ea typeface="+mj-ea"/>
            </a:rPr>
            <a:t>3,020,000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1025768</xdr:colOff>
      <xdr:row>39</xdr:row>
      <xdr:rowOff>102577</xdr:rowOff>
    </xdr:from>
    <xdr:to>
      <xdr:col>8</xdr:col>
      <xdr:colOff>102576</xdr:colOff>
      <xdr:row>40</xdr:row>
      <xdr:rowOff>146538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B9BE1BC-2482-4040-86C8-356A9B45CE45}"/>
            </a:ext>
          </a:extLst>
        </xdr:cNvPr>
        <xdr:cNvSpPr txBox="1"/>
      </xdr:nvSpPr>
      <xdr:spPr>
        <a:xfrm>
          <a:off x="6550268" y="6112852"/>
          <a:ext cx="638908" cy="1963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800">
              <a:latin typeface="+mj-ea"/>
              <a:ea typeface="+mj-ea"/>
            </a:rPr>
            <a:t>8,100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1025768</xdr:colOff>
      <xdr:row>41</xdr:row>
      <xdr:rowOff>95250</xdr:rowOff>
    </xdr:from>
    <xdr:to>
      <xdr:col>8</xdr:col>
      <xdr:colOff>102576</xdr:colOff>
      <xdr:row>42</xdr:row>
      <xdr:rowOff>139212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6F5ED8EE-8015-4C88-B87F-55EE375DD04B}"/>
            </a:ext>
          </a:extLst>
        </xdr:cNvPr>
        <xdr:cNvSpPr txBox="1"/>
      </xdr:nvSpPr>
      <xdr:spPr>
        <a:xfrm>
          <a:off x="6550268" y="6410325"/>
          <a:ext cx="638908" cy="1963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800">
              <a:latin typeface="+mj-ea"/>
              <a:ea typeface="+mj-ea"/>
            </a:rPr>
            <a:t>8,080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1025768</xdr:colOff>
      <xdr:row>43</xdr:row>
      <xdr:rowOff>95250</xdr:rowOff>
    </xdr:from>
    <xdr:to>
      <xdr:col>8</xdr:col>
      <xdr:colOff>102576</xdr:colOff>
      <xdr:row>44</xdr:row>
      <xdr:rowOff>139212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B68136B-5923-44C9-AC11-B00CD10F6106}"/>
            </a:ext>
          </a:extLst>
        </xdr:cNvPr>
        <xdr:cNvSpPr txBox="1"/>
      </xdr:nvSpPr>
      <xdr:spPr>
        <a:xfrm>
          <a:off x="6550268" y="6715125"/>
          <a:ext cx="638908" cy="1963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800">
              <a:latin typeface="+mj-ea"/>
              <a:ea typeface="+mj-ea"/>
            </a:rPr>
            <a:t>8,060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542193</xdr:colOff>
      <xdr:row>45</xdr:row>
      <xdr:rowOff>142873</xdr:rowOff>
    </xdr:from>
    <xdr:to>
      <xdr:col>3</xdr:col>
      <xdr:colOff>900229</xdr:colOff>
      <xdr:row>47</xdr:row>
      <xdr:rowOff>95250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67196B7A-B5D9-4795-A5F7-1738AA9BC49E}"/>
            </a:ext>
          </a:extLst>
        </xdr:cNvPr>
        <xdr:cNvGrpSpPr/>
      </xdr:nvGrpSpPr>
      <xdr:grpSpPr>
        <a:xfrm>
          <a:off x="3856893" y="7067548"/>
          <a:ext cx="358036" cy="257177"/>
          <a:chOff x="7477584" y="8786812"/>
          <a:chExt cx="745910" cy="315516"/>
        </a:xfrm>
      </xdr:grpSpPr>
      <xdr:sp macro="" textlink="">
        <xdr:nvSpPr>
          <xdr:cNvPr id="23" name="波線 22">
            <a:extLst>
              <a:ext uri="{FF2B5EF4-FFF2-40B4-BE49-F238E27FC236}">
                <a16:creationId xmlns:a16="http://schemas.microsoft.com/office/drawing/2014/main" id="{7099B412-B677-4238-8B20-A40D42BE20A1}"/>
              </a:ext>
            </a:extLst>
          </xdr:cNvPr>
          <xdr:cNvSpPr/>
        </xdr:nvSpPr>
        <xdr:spPr bwMode="auto">
          <a:xfrm>
            <a:off x="7614047" y="8810625"/>
            <a:ext cx="446484" cy="267891"/>
          </a:xfrm>
          <a:prstGeom prst="wav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4CDA839C-C5D3-4732-8E0D-FA0FE4F81341}"/>
              </a:ext>
            </a:extLst>
          </xdr:cNvPr>
          <xdr:cNvSpPr/>
        </xdr:nvSpPr>
        <xdr:spPr bwMode="auto">
          <a:xfrm>
            <a:off x="8022829" y="8786812"/>
            <a:ext cx="200665" cy="315516"/>
          </a:xfrm>
          <a:prstGeom prst="rect">
            <a:avLst/>
          </a:prstGeom>
          <a:solidFill>
            <a:schemeClr val="bg1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C34EED21-AEE3-4B55-941C-254B121E1971}"/>
              </a:ext>
            </a:extLst>
          </xdr:cNvPr>
          <xdr:cNvSpPr/>
        </xdr:nvSpPr>
        <xdr:spPr bwMode="auto">
          <a:xfrm>
            <a:off x="7477584" y="8786812"/>
            <a:ext cx="184089" cy="315516"/>
          </a:xfrm>
          <a:prstGeom prst="rect">
            <a:avLst/>
          </a:prstGeom>
          <a:solidFill>
            <a:schemeClr val="bg1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635306</xdr:colOff>
      <xdr:row>40</xdr:row>
      <xdr:rowOff>107157</xdr:rowOff>
    </xdr:from>
    <xdr:to>
      <xdr:col>5</xdr:col>
      <xdr:colOff>831505</xdr:colOff>
      <xdr:row>58</xdr:row>
      <xdr:rowOff>2052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CAE9971D-9808-4D4C-88B0-6D2B7EBAF646}"/>
            </a:ext>
          </a:extLst>
        </xdr:cNvPr>
        <xdr:cNvSpPr/>
      </xdr:nvSpPr>
      <xdr:spPr bwMode="auto">
        <a:xfrm>
          <a:off x="6159806" y="6269832"/>
          <a:ext cx="196199" cy="2638095"/>
        </a:xfrm>
        <a:prstGeom prst="rect">
          <a:avLst/>
        </a:prstGeom>
        <a:pattFill prst="pct70">
          <a:fgClr>
            <a:schemeClr val="tx1"/>
          </a:fgClr>
          <a:bgClr>
            <a:schemeClr val="bg1"/>
          </a:bgClr>
        </a:patt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620412</xdr:colOff>
      <xdr:row>46</xdr:row>
      <xdr:rowOff>10883</xdr:rowOff>
    </xdr:from>
    <xdr:to>
      <xdr:col>5</xdr:col>
      <xdr:colOff>862641</xdr:colOff>
      <xdr:row>47</xdr:row>
      <xdr:rowOff>76841</xdr:rowOff>
    </xdr:to>
    <xdr:sp macro="" textlink="">
      <xdr:nvSpPr>
        <xdr:cNvPr id="27" name="波線 26">
          <a:extLst>
            <a:ext uri="{FF2B5EF4-FFF2-40B4-BE49-F238E27FC236}">
              <a16:creationId xmlns:a16="http://schemas.microsoft.com/office/drawing/2014/main" id="{8221EC89-5B82-4C76-B11C-980E5C58C65E}"/>
            </a:ext>
          </a:extLst>
        </xdr:cNvPr>
        <xdr:cNvSpPr/>
      </xdr:nvSpPr>
      <xdr:spPr bwMode="auto">
        <a:xfrm>
          <a:off x="6144912" y="7087958"/>
          <a:ext cx="242229" cy="218358"/>
        </a:xfrm>
        <a:prstGeom prst="wave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375557</xdr:colOff>
      <xdr:row>41</xdr:row>
      <xdr:rowOff>27570</xdr:rowOff>
    </xdr:from>
    <xdr:to>
      <xdr:col>5</xdr:col>
      <xdr:colOff>974616</xdr:colOff>
      <xdr:row>42</xdr:row>
      <xdr:rowOff>74845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6D93A197-8BC4-445B-A208-86CF0437F3E5}"/>
            </a:ext>
          </a:extLst>
        </xdr:cNvPr>
        <xdr:cNvSpPr txBox="1"/>
      </xdr:nvSpPr>
      <xdr:spPr>
        <a:xfrm>
          <a:off x="5900057" y="6342645"/>
          <a:ext cx="599059" cy="1996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>
              <a:latin typeface="+mj-ea"/>
              <a:ea typeface="+mj-ea"/>
            </a:rPr>
            <a:t>3,028,026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687456</xdr:colOff>
      <xdr:row>42</xdr:row>
      <xdr:rowOff>140804</xdr:rowOff>
    </xdr:from>
    <xdr:to>
      <xdr:col>5</xdr:col>
      <xdr:colOff>793142</xdr:colOff>
      <xdr:row>43</xdr:row>
      <xdr:rowOff>82826</xdr:rowOff>
    </xdr:to>
    <xdr:sp macro="" textlink="">
      <xdr:nvSpPr>
        <xdr:cNvPr id="29" name="二等辺三角形 28">
          <a:extLst>
            <a:ext uri="{FF2B5EF4-FFF2-40B4-BE49-F238E27FC236}">
              <a16:creationId xmlns:a16="http://schemas.microsoft.com/office/drawing/2014/main" id="{00F23067-B471-4194-88E2-05B45EF149E4}"/>
            </a:ext>
          </a:extLst>
        </xdr:cNvPr>
        <xdr:cNvSpPr/>
      </xdr:nvSpPr>
      <xdr:spPr bwMode="auto">
        <a:xfrm>
          <a:off x="6211956" y="6608279"/>
          <a:ext cx="105686" cy="94422"/>
        </a:xfrm>
        <a:prstGeom prst="triangl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151926</xdr:colOff>
      <xdr:row>42</xdr:row>
      <xdr:rowOff>102113</xdr:rowOff>
    </xdr:from>
    <xdr:to>
      <xdr:col>5</xdr:col>
      <xdr:colOff>712304</xdr:colOff>
      <xdr:row>44</xdr:row>
      <xdr:rowOff>16565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A5CC207B-DAB4-4C45-AED8-3ABD813B3CA7}"/>
            </a:ext>
          </a:extLst>
        </xdr:cNvPr>
        <xdr:cNvSpPr txBox="1"/>
      </xdr:nvSpPr>
      <xdr:spPr>
        <a:xfrm>
          <a:off x="5676426" y="6569588"/>
          <a:ext cx="560378" cy="2192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800">
              <a:latin typeface="+mj-ea"/>
              <a:ea typeface="+mj-ea"/>
            </a:rPr>
            <a:t>8,071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849117</xdr:colOff>
      <xdr:row>62</xdr:row>
      <xdr:rowOff>18020</xdr:rowOff>
    </xdr:from>
    <xdr:to>
      <xdr:col>5</xdr:col>
      <xdr:colOff>916608</xdr:colOff>
      <xdr:row>66</xdr:row>
      <xdr:rowOff>108857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2116AE38-63E2-44B8-ACAD-33A1B6FCD38C}"/>
            </a:ext>
          </a:extLst>
        </xdr:cNvPr>
        <xdr:cNvSpPr/>
      </xdr:nvSpPr>
      <xdr:spPr bwMode="auto">
        <a:xfrm>
          <a:off x="4163817" y="9533495"/>
          <a:ext cx="2277291" cy="700437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140673</xdr:colOff>
      <xdr:row>64</xdr:row>
      <xdr:rowOff>31690</xdr:rowOff>
    </xdr:from>
    <xdr:to>
      <xdr:col>4</xdr:col>
      <xdr:colOff>381001</xdr:colOff>
      <xdr:row>64</xdr:row>
      <xdr:rowOff>77409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D66C4563-18CD-4AAE-BE77-519F0560EE61}"/>
            </a:ext>
          </a:extLst>
        </xdr:cNvPr>
        <xdr:cNvSpPr/>
      </xdr:nvSpPr>
      <xdr:spPr bwMode="auto">
        <a:xfrm flipV="1">
          <a:off x="4560273" y="9851965"/>
          <a:ext cx="240328" cy="45719"/>
        </a:xfrm>
        <a:prstGeom prst="rect">
          <a:avLst/>
        </a:prstGeom>
        <a:pattFill prst="pct70">
          <a:fgClr>
            <a:schemeClr val="tx1"/>
          </a:fgClr>
          <a:bgClr>
            <a:schemeClr val="bg1"/>
          </a:bgClr>
        </a:patt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319524</xdr:colOff>
      <xdr:row>63</xdr:row>
      <xdr:rowOff>99896</xdr:rowOff>
    </xdr:from>
    <xdr:to>
      <xdr:col>5</xdr:col>
      <xdr:colOff>836342</xdr:colOff>
      <xdr:row>64</xdr:row>
      <xdr:rowOff>143859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8F9ED999-EA3F-4EA2-959D-1F7164A18430}"/>
            </a:ext>
          </a:extLst>
        </xdr:cNvPr>
        <xdr:cNvSpPr txBox="1"/>
      </xdr:nvSpPr>
      <xdr:spPr>
        <a:xfrm>
          <a:off x="4739124" y="9767771"/>
          <a:ext cx="1621718" cy="196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830">
              <a:latin typeface="+mj-ea"/>
              <a:ea typeface="+mj-ea"/>
            </a:rPr>
            <a:t>特例貸付金（新型コロナ関連）</a:t>
          </a:r>
        </a:p>
      </xdr:txBody>
    </xdr:sp>
    <xdr:clientData/>
  </xdr:twoCellAnchor>
  <xdr:twoCellAnchor>
    <xdr:from>
      <xdr:col>4</xdr:col>
      <xdr:colOff>224814</xdr:colOff>
      <xdr:row>65</xdr:row>
      <xdr:rowOff>70048</xdr:rowOff>
    </xdr:from>
    <xdr:to>
      <xdr:col>4</xdr:col>
      <xdr:colOff>298714</xdr:colOff>
      <xdr:row>65</xdr:row>
      <xdr:rowOff>136072</xdr:rowOff>
    </xdr:to>
    <xdr:sp macro="" textlink="">
      <xdr:nvSpPr>
        <xdr:cNvPr id="34" name="二等辺三角形 33">
          <a:extLst>
            <a:ext uri="{FF2B5EF4-FFF2-40B4-BE49-F238E27FC236}">
              <a16:creationId xmlns:a16="http://schemas.microsoft.com/office/drawing/2014/main" id="{0F4BF390-CFF7-4B7E-884E-153FB001F183}"/>
            </a:ext>
          </a:extLst>
        </xdr:cNvPr>
        <xdr:cNvSpPr/>
      </xdr:nvSpPr>
      <xdr:spPr bwMode="auto">
        <a:xfrm>
          <a:off x="4644414" y="10042723"/>
          <a:ext cx="73900" cy="66024"/>
        </a:xfrm>
        <a:prstGeom prst="triangl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319524</xdr:colOff>
      <xdr:row>65</xdr:row>
      <xdr:rowOff>1925</xdr:rowOff>
    </xdr:from>
    <xdr:to>
      <xdr:col>5</xdr:col>
      <xdr:colOff>836342</xdr:colOff>
      <xdr:row>66</xdr:row>
      <xdr:rowOff>45888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3928B721-E30F-4FBA-93D2-10DBA454E150}"/>
            </a:ext>
          </a:extLst>
        </xdr:cNvPr>
        <xdr:cNvSpPr txBox="1"/>
      </xdr:nvSpPr>
      <xdr:spPr>
        <a:xfrm>
          <a:off x="4739124" y="9974600"/>
          <a:ext cx="1621718" cy="196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830">
              <a:latin typeface="+mj-ea"/>
              <a:ea typeface="+mj-ea"/>
            </a:rPr>
            <a:t>件　数（新型コロナ関連）</a:t>
          </a:r>
        </a:p>
      </xdr:txBody>
    </xdr:sp>
    <xdr:clientData/>
  </xdr:twoCellAnchor>
  <xdr:twoCellAnchor>
    <xdr:from>
      <xdr:col>5</xdr:col>
      <xdr:colOff>849170</xdr:colOff>
      <xdr:row>45</xdr:row>
      <xdr:rowOff>142873</xdr:rowOff>
    </xdr:from>
    <xdr:to>
      <xdr:col>6</xdr:col>
      <xdr:colOff>102306</xdr:colOff>
      <xdr:row>47</xdr:row>
      <xdr:rowOff>95250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BEC654A-89F7-46D8-A59E-5DC86504D5F5}"/>
            </a:ext>
          </a:extLst>
        </xdr:cNvPr>
        <xdr:cNvGrpSpPr/>
      </xdr:nvGrpSpPr>
      <xdr:grpSpPr>
        <a:xfrm>
          <a:off x="6373670" y="7067548"/>
          <a:ext cx="358036" cy="257177"/>
          <a:chOff x="7477584" y="8786812"/>
          <a:chExt cx="745910" cy="315516"/>
        </a:xfrm>
      </xdr:grpSpPr>
      <xdr:sp macro="" textlink="">
        <xdr:nvSpPr>
          <xdr:cNvPr id="37" name="波線 36">
            <a:extLst>
              <a:ext uri="{FF2B5EF4-FFF2-40B4-BE49-F238E27FC236}">
                <a16:creationId xmlns:a16="http://schemas.microsoft.com/office/drawing/2014/main" id="{59EF992F-E51D-4FB0-83A5-7E87BCADC11E}"/>
              </a:ext>
            </a:extLst>
          </xdr:cNvPr>
          <xdr:cNvSpPr/>
        </xdr:nvSpPr>
        <xdr:spPr bwMode="auto">
          <a:xfrm>
            <a:off x="7614047" y="8810625"/>
            <a:ext cx="446484" cy="267891"/>
          </a:xfrm>
          <a:prstGeom prst="wav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8" name="正方形/長方形 37">
            <a:extLst>
              <a:ext uri="{FF2B5EF4-FFF2-40B4-BE49-F238E27FC236}">
                <a16:creationId xmlns:a16="http://schemas.microsoft.com/office/drawing/2014/main" id="{7895AD74-E6CE-4EAA-B2BF-CC486ABD0687}"/>
              </a:ext>
            </a:extLst>
          </xdr:cNvPr>
          <xdr:cNvSpPr/>
        </xdr:nvSpPr>
        <xdr:spPr bwMode="auto">
          <a:xfrm>
            <a:off x="8022829" y="8786812"/>
            <a:ext cx="200665" cy="315516"/>
          </a:xfrm>
          <a:prstGeom prst="rect">
            <a:avLst/>
          </a:prstGeom>
          <a:solidFill>
            <a:schemeClr val="bg1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9" name="正方形/長方形 38">
            <a:extLst>
              <a:ext uri="{FF2B5EF4-FFF2-40B4-BE49-F238E27FC236}">
                <a16:creationId xmlns:a16="http://schemas.microsoft.com/office/drawing/2014/main" id="{2FFF6444-C1A6-4DD9-986B-F9FD4FF809B1}"/>
              </a:ext>
            </a:extLst>
          </xdr:cNvPr>
          <xdr:cNvSpPr/>
        </xdr:nvSpPr>
        <xdr:spPr bwMode="auto">
          <a:xfrm>
            <a:off x="7477584" y="8786812"/>
            <a:ext cx="184089" cy="315516"/>
          </a:xfrm>
          <a:prstGeom prst="rect">
            <a:avLst/>
          </a:prstGeom>
          <a:solidFill>
            <a:schemeClr val="bg1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Z44"/>
  <sheetViews>
    <sheetView tabSelected="1" zoomScaleNormal="100" zoomScaleSheetLayoutView="100" workbookViewId="0"/>
  </sheetViews>
  <sheetFormatPr defaultColWidth="12.140625" defaultRowHeight="15" customHeight="1" x14ac:dyDescent="0.15"/>
  <cols>
    <col min="1" max="1" width="20" style="6" customWidth="1"/>
    <col min="2" max="16384" width="12.140625" style="6"/>
  </cols>
  <sheetData>
    <row r="1" spans="1:22" ht="15" customHeight="1" x14ac:dyDescent="0.15">
      <c r="A1" s="236" t="s">
        <v>427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</row>
    <row r="3" spans="1:22" ht="15" customHeight="1" thickBot="1" x14ac:dyDescent="0.2">
      <c r="A3" s="18" t="s">
        <v>389</v>
      </c>
      <c r="B3" s="18"/>
      <c r="C3" s="18"/>
      <c r="D3" s="18"/>
      <c r="E3" s="18"/>
      <c r="F3" s="18"/>
      <c r="G3" s="18"/>
      <c r="H3" s="18"/>
      <c r="I3" s="18"/>
      <c r="Q3" s="8" t="s">
        <v>0</v>
      </c>
    </row>
    <row r="4" spans="1:22" ht="15" customHeight="1" x14ac:dyDescent="0.15">
      <c r="A4" s="247" t="s">
        <v>428</v>
      </c>
      <c r="B4" s="258" t="s">
        <v>178</v>
      </c>
      <c r="C4" s="259"/>
      <c r="D4" s="258" t="s">
        <v>429</v>
      </c>
      <c r="E4" s="260"/>
      <c r="F4" s="258" t="s">
        <v>430</v>
      </c>
      <c r="G4" s="260"/>
      <c r="H4" s="258" t="s">
        <v>431</v>
      </c>
      <c r="I4" s="260"/>
      <c r="J4" s="258" t="s">
        <v>432</v>
      </c>
      <c r="K4" s="260"/>
      <c r="L4" s="258" t="s">
        <v>433</v>
      </c>
      <c r="M4" s="260"/>
      <c r="N4" s="258" t="s">
        <v>434</v>
      </c>
      <c r="O4" s="259"/>
      <c r="P4" s="261" t="s">
        <v>435</v>
      </c>
      <c r="Q4" s="262"/>
    </row>
    <row r="5" spans="1:22" ht="15" customHeight="1" x14ac:dyDescent="0.15">
      <c r="A5" s="143" t="s">
        <v>356</v>
      </c>
      <c r="B5" s="47">
        <v>4236</v>
      </c>
      <c r="C5" s="158">
        <v>109</v>
      </c>
      <c r="D5" s="48">
        <v>1289</v>
      </c>
      <c r="E5" s="158">
        <v>69</v>
      </c>
      <c r="F5" s="181">
        <v>648</v>
      </c>
      <c r="G5" s="158">
        <v>18</v>
      </c>
      <c r="H5" s="131">
        <v>979</v>
      </c>
      <c r="I5" s="158">
        <v>10</v>
      </c>
      <c r="J5" s="181">
        <v>962</v>
      </c>
      <c r="K5" s="158">
        <v>3</v>
      </c>
      <c r="L5" s="181">
        <v>147</v>
      </c>
      <c r="M5" s="158">
        <v>3</v>
      </c>
      <c r="N5" s="181">
        <v>211</v>
      </c>
      <c r="O5" s="158">
        <v>6</v>
      </c>
      <c r="P5" s="242">
        <v>0</v>
      </c>
      <c r="Q5" s="241">
        <v>0</v>
      </c>
    </row>
    <row r="6" spans="1:22" ht="15" customHeight="1" x14ac:dyDescent="0.15">
      <c r="A6" s="255">
        <v>28</v>
      </c>
      <c r="B6" s="47">
        <v>4348</v>
      </c>
      <c r="C6" s="158">
        <v>117</v>
      </c>
      <c r="D6" s="48">
        <v>1281</v>
      </c>
      <c r="E6" s="158">
        <v>73</v>
      </c>
      <c r="F6" s="47">
        <v>656</v>
      </c>
      <c r="G6" s="158">
        <v>21</v>
      </c>
      <c r="H6" s="47">
        <v>1008</v>
      </c>
      <c r="I6" s="158">
        <v>10</v>
      </c>
      <c r="J6" s="131">
        <v>1034</v>
      </c>
      <c r="K6" s="158">
        <v>5</v>
      </c>
      <c r="L6" s="47">
        <v>147</v>
      </c>
      <c r="M6" s="158">
        <v>3</v>
      </c>
      <c r="N6" s="47">
        <v>222</v>
      </c>
      <c r="O6" s="158">
        <v>5</v>
      </c>
      <c r="P6" s="242">
        <v>0</v>
      </c>
      <c r="Q6" s="241">
        <v>0</v>
      </c>
    </row>
    <row r="7" spans="1:22" ht="15" customHeight="1" x14ac:dyDescent="0.15">
      <c r="A7" s="255">
        <v>29</v>
      </c>
      <c r="B7" s="47">
        <v>4543</v>
      </c>
      <c r="C7" s="158">
        <v>107</v>
      </c>
      <c r="D7" s="48">
        <v>1326</v>
      </c>
      <c r="E7" s="158">
        <v>71</v>
      </c>
      <c r="F7" s="47">
        <v>660</v>
      </c>
      <c r="G7" s="158">
        <v>16</v>
      </c>
      <c r="H7" s="47">
        <v>1032</v>
      </c>
      <c r="I7" s="158">
        <v>10</v>
      </c>
      <c r="J7" s="131">
        <v>1124</v>
      </c>
      <c r="K7" s="158">
        <v>4</v>
      </c>
      <c r="L7" s="47">
        <v>159</v>
      </c>
      <c r="M7" s="158">
        <v>3</v>
      </c>
      <c r="N7" s="47">
        <v>242</v>
      </c>
      <c r="O7" s="158">
        <v>3</v>
      </c>
      <c r="P7" s="242">
        <v>0</v>
      </c>
      <c r="Q7" s="241">
        <v>0</v>
      </c>
    </row>
    <row r="8" spans="1:22" ht="15" customHeight="1" x14ac:dyDescent="0.15">
      <c r="A8" s="255">
        <v>30</v>
      </c>
      <c r="B8" s="47">
        <v>4569</v>
      </c>
      <c r="C8" s="158">
        <v>101</v>
      </c>
      <c r="D8" s="48">
        <v>1389</v>
      </c>
      <c r="E8" s="158">
        <v>66</v>
      </c>
      <c r="F8" s="47">
        <v>661</v>
      </c>
      <c r="G8" s="158">
        <v>17</v>
      </c>
      <c r="H8" s="47">
        <v>987</v>
      </c>
      <c r="I8" s="158">
        <v>10</v>
      </c>
      <c r="J8" s="131">
        <v>1122</v>
      </c>
      <c r="K8" s="158">
        <v>6</v>
      </c>
      <c r="L8" s="47">
        <v>161</v>
      </c>
      <c r="M8" s="156">
        <v>0</v>
      </c>
      <c r="N8" s="47">
        <v>249</v>
      </c>
      <c r="O8" s="158">
        <v>2</v>
      </c>
      <c r="P8" s="242">
        <v>0</v>
      </c>
      <c r="Q8" s="241">
        <v>0</v>
      </c>
    </row>
    <row r="9" spans="1:22" ht="15" customHeight="1" x14ac:dyDescent="0.15">
      <c r="A9" s="255" t="s">
        <v>357</v>
      </c>
      <c r="B9" s="47">
        <v>4684</v>
      </c>
      <c r="C9" s="158">
        <v>99</v>
      </c>
      <c r="D9" s="48">
        <v>1455</v>
      </c>
      <c r="E9" s="158">
        <v>64</v>
      </c>
      <c r="F9" s="47">
        <v>678</v>
      </c>
      <c r="G9" s="158">
        <v>16</v>
      </c>
      <c r="H9" s="47">
        <v>986</v>
      </c>
      <c r="I9" s="158">
        <v>10</v>
      </c>
      <c r="J9" s="133">
        <v>1146</v>
      </c>
      <c r="K9" s="158">
        <v>6</v>
      </c>
      <c r="L9" s="47">
        <v>168</v>
      </c>
      <c r="M9" s="134">
        <v>0</v>
      </c>
      <c r="N9" s="47">
        <v>250</v>
      </c>
      <c r="O9" s="158">
        <v>3</v>
      </c>
      <c r="P9" s="242">
        <v>1</v>
      </c>
      <c r="Q9" s="241">
        <v>0</v>
      </c>
    </row>
    <row r="10" spans="1:22" ht="15" customHeight="1" x14ac:dyDescent="0.15">
      <c r="A10" s="256"/>
      <c r="B10" s="47"/>
      <c r="C10" s="158"/>
      <c r="D10" s="49"/>
      <c r="E10" s="158"/>
      <c r="F10" s="47"/>
      <c r="G10" s="158"/>
      <c r="H10" s="47"/>
      <c r="I10" s="158"/>
      <c r="J10" s="47"/>
      <c r="K10" s="158"/>
      <c r="L10" s="47"/>
      <c r="M10" s="158"/>
      <c r="N10" s="47"/>
      <c r="O10" s="158"/>
      <c r="P10" s="227"/>
      <c r="Q10" s="246"/>
    </row>
    <row r="11" spans="1:22" ht="15" customHeight="1" x14ac:dyDescent="0.15">
      <c r="A11" s="256" t="s">
        <v>202</v>
      </c>
      <c r="B11" s="47">
        <v>10</v>
      </c>
      <c r="C11" s="50">
        <v>1</v>
      </c>
      <c r="D11" s="157">
        <v>8</v>
      </c>
      <c r="E11" s="134">
        <v>1</v>
      </c>
      <c r="F11" s="133">
        <v>0</v>
      </c>
      <c r="G11" s="248">
        <v>0</v>
      </c>
      <c r="H11" s="133">
        <v>1</v>
      </c>
      <c r="I11" s="248">
        <v>0</v>
      </c>
      <c r="J11" s="157">
        <v>1</v>
      </c>
      <c r="K11" s="248">
        <v>0</v>
      </c>
      <c r="L11" s="133">
        <v>0</v>
      </c>
      <c r="M11" s="248">
        <v>0</v>
      </c>
      <c r="N11" s="133">
        <v>0</v>
      </c>
      <c r="O11" s="134">
        <v>0</v>
      </c>
      <c r="P11" s="242">
        <v>0</v>
      </c>
      <c r="Q11" s="239">
        <v>0</v>
      </c>
    </row>
    <row r="12" spans="1:22" ht="15" customHeight="1" x14ac:dyDescent="0.15">
      <c r="A12" s="256" t="s">
        <v>2</v>
      </c>
      <c r="B12" s="47">
        <v>1692</v>
      </c>
      <c r="C12" s="50">
        <v>66</v>
      </c>
      <c r="D12" s="157">
        <v>514</v>
      </c>
      <c r="E12" s="134">
        <v>52</v>
      </c>
      <c r="F12" s="157">
        <v>435</v>
      </c>
      <c r="G12" s="134">
        <v>9</v>
      </c>
      <c r="H12" s="157">
        <v>264</v>
      </c>
      <c r="I12" s="134">
        <v>4</v>
      </c>
      <c r="J12" s="157">
        <v>246</v>
      </c>
      <c r="K12" s="134">
        <v>1</v>
      </c>
      <c r="L12" s="157">
        <v>141</v>
      </c>
      <c r="M12" s="248">
        <v>0</v>
      </c>
      <c r="N12" s="157">
        <v>91</v>
      </c>
      <c r="O12" s="134">
        <v>0</v>
      </c>
      <c r="P12" s="242">
        <v>1</v>
      </c>
      <c r="Q12" s="239">
        <v>0</v>
      </c>
    </row>
    <row r="13" spans="1:22" ht="15" customHeight="1" x14ac:dyDescent="0.15">
      <c r="A13" s="256" t="s">
        <v>233</v>
      </c>
      <c r="B13" s="47">
        <v>483</v>
      </c>
      <c r="C13" s="50">
        <v>13</v>
      </c>
      <c r="D13" s="157">
        <v>37</v>
      </c>
      <c r="E13" s="134">
        <v>0</v>
      </c>
      <c r="F13" s="157">
        <v>108</v>
      </c>
      <c r="G13" s="134">
        <v>6</v>
      </c>
      <c r="H13" s="157">
        <v>29</v>
      </c>
      <c r="I13" s="134">
        <v>1</v>
      </c>
      <c r="J13" s="157">
        <v>154</v>
      </c>
      <c r="K13" s="134">
        <v>3</v>
      </c>
      <c r="L13" s="157">
        <v>2</v>
      </c>
      <c r="M13" s="248">
        <v>0</v>
      </c>
      <c r="N13" s="157">
        <v>153</v>
      </c>
      <c r="O13" s="134">
        <v>3</v>
      </c>
      <c r="P13" s="242">
        <v>0</v>
      </c>
      <c r="Q13" s="239">
        <v>0</v>
      </c>
    </row>
    <row r="14" spans="1:22" ht="15" customHeight="1" x14ac:dyDescent="0.15">
      <c r="A14" s="256" t="s">
        <v>261</v>
      </c>
      <c r="B14" s="47">
        <v>50</v>
      </c>
      <c r="C14" s="50">
        <v>1</v>
      </c>
      <c r="D14" s="157">
        <v>2</v>
      </c>
      <c r="E14" s="134">
        <v>0</v>
      </c>
      <c r="F14" s="157">
        <v>5</v>
      </c>
      <c r="G14" s="134">
        <v>0</v>
      </c>
      <c r="H14" s="157">
        <v>24</v>
      </c>
      <c r="I14" s="134">
        <v>0</v>
      </c>
      <c r="J14" s="157">
        <v>19</v>
      </c>
      <c r="K14" s="134">
        <v>1</v>
      </c>
      <c r="L14" s="133">
        <v>0</v>
      </c>
      <c r="M14" s="248">
        <v>0</v>
      </c>
      <c r="N14" s="133">
        <v>0</v>
      </c>
      <c r="O14" s="134">
        <v>0</v>
      </c>
      <c r="P14" s="242">
        <v>0</v>
      </c>
      <c r="Q14" s="239">
        <v>0</v>
      </c>
    </row>
    <row r="15" spans="1:22" ht="15" customHeight="1" x14ac:dyDescent="0.15">
      <c r="A15" s="256" t="s">
        <v>3</v>
      </c>
      <c r="B15" s="47">
        <v>221</v>
      </c>
      <c r="C15" s="50">
        <v>1</v>
      </c>
      <c r="D15" s="157">
        <v>78</v>
      </c>
      <c r="E15" s="134">
        <v>1</v>
      </c>
      <c r="F15" s="157">
        <v>91</v>
      </c>
      <c r="G15" s="134">
        <v>0</v>
      </c>
      <c r="H15" s="157">
        <v>15</v>
      </c>
      <c r="I15" s="134">
        <v>0</v>
      </c>
      <c r="J15" s="157">
        <v>6</v>
      </c>
      <c r="K15" s="134">
        <v>0</v>
      </c>
      <c r="L15" s="157">
        <v>25</v>
      </c>
      <c r="M15" s="248">
        <v>0</v>
      </c>
      <c r="N15" s="157">
        <v>6</v>
      </c>
      <c r="O15" s="134">
        <v>0</v>
      </c>
      <c r="P15" s="242">
        <v>0</v>
      </c>
      <c r="Q15" s="239">
        <v>0</v>
      </c>
    </row>
    <row r="16" spans="1:22" ht="15" customHeight="1" x14ac:dyDescent="0.15">
      <c r="A16" s="256" t="s">
        <v>234</v>
      </c>
      <c r="B16" s="47">
        <v>334</v>
      </c>
      <c r="C16" s="50">
        <v>2</v>
      </c>
      <c r="D16" s="157">
        <v>293</v>
      </c>
      <c r="E16" s="134">
        <v>1</v>
      </c>
      <c r="F16" s="157">
        <v>7</v>
      </c>
      <c r="G16" s="134">
        <v>0</v>
      </c>
      <c r="H16" s="157">
        <v>22</v>
      </c>
      <c r="I16" s="134">
        <v>1</v>
      </c>
      <c r="J16" s="157">
        <v>12</v>
      </c>
      <c r="K16" s="134">
        <v>0</v>
      </c>
      <c r="L16" s="157">
        <v>0</v>
      </c>
      <c r="M16" s="248">
        <v>0</v>
      </c>
      <c r="N16" s="157">
        <v>0</v>
      </c>
      <c r="O16" s="134">
        <v>0</v>
      </c>
      <c r="P16" s="242">
        <v>0</v>
      </c>
      <c r="Q16" s="239">
        <v>0</v>
      </c>
    </row>
    <row r="17" spans="1:26" ht="15" customHeight="1" x14ac:dyDescent="0.15">
      <c r="A17" s="256" t="s">
        <v>4</v>
      </c>
      <c r="B17" s="47">
        <v>1720</v>
      </c>
      <c r="C17" s="50">
        <v>11</v>
      </c>
      <c r="D17" s="157">
        <v>503</v>
      </c>
      <c r="E17" s="134">
        <v>8</v>
      </c>
      <c r="F17" s="157">
        <v>20</v>
      </c>
      <c r="G17" s="134">
        <v>0</v>
      </c>
      <c r="H17" s="157">
        <v>598</v>
      </c>
      <c r="I17" s="134">
        <v>3</v>
      </c>
      <c r="J17" s="157">
        <v>599</v>
      </c>
      <c r="K17" s="134">
        <v>0</v>
      </c>
      <c r="L17" s="157">
        <v>0</v>
      </c>
      <c r="M17" s="248">
        <v>0</v>
      </c>
      <c r="N17" s="157">
        <v>0</v>
      </c>
      <c r="O17" s="134">
        <v>0</v>
      </c>
      <c r="P17" s="242">
        <v>0</v>
      </c>
      <c r="Q17" s="239">
        <v>0</v>
      </c>
    </row>
    <row r="18" spans="1:26" ht="15" customHeight="1" x14ac:dyDescent="0.15">
      <c r="A18" s="256" t="s">
        <v>247</v>
      </c>
      <c r="B18" s="47">
        <v>106</v>
      </c>
      <c r="C18" s="50">
        <v>3</v>
      </c>
      <c r="D18" s="157">
        <v>1</v>
      </c>
      <c r="E18" s="134">
        <v>0</v>
      </c>
      <c r="F18" s="157">
        <v>3</v>
      </c>
      <c r="G18" s="134">
        <v>1</v>
      </c>
      <c r="H18" s="157">
        <v>8</v>
      </c>
      <c r="I18" s="134">
        <v>1</v>
      </c>
      <c r="J18" s="157">
        <v>94</v>
      </c>
      <c r="K18" s="134">
        <v>1</v>
      </c>
      <c r="L18" s="157">
        <v>0</v>
      </c>
      <c r="M18" s="248">
        <v>0</v>
      </c>
      <c r="N18" s="157">
        <v>0</v>
      </c>
      <c r="O18" s="134">
        <v>0</v>
      </c>
      <c r="P18" s="242">
        <v>0</v>
      </c>
      <c r="Q18" s="239">
        <v>0</v>
      </c>
    </row>
    <row r="19" spans="1:26" ht="15" customHeight="1" x14ac:dyDescent="0.15">
      <c r="A19" s="256" t="s">
        <v>5</v>
      </c>
      <c r="B19" s="47">
        <v>31</v>
      </c>
      <c r="C19" s="50">
        <v>1</v>
      </c>
      <c r="D19" s="157">
        <v>13</v>
      </c>
      <c r="E19" s="134">
        <v>1</v>
      </c>
      <c r="F19" s="157">
        <v>1</v>
      </c>
      <c r="G19" s="134">
        <v>0</v>
      </c>
      <c r="H19" s="157">
        <v>13</v>
      </c>
      <c r="I19" s="134">
        <v>0</v>
      </c>
      <c r="J19" s="157">
        <v>4</v>
      </c>
      <c r="K19" s="134">
        <v>0</v>
      </c>
      <c r="L19" s="157">
        <v>0</v>
      </c>
      <c r="M19" s="248">
        <v>0</v>
      </c>
      <c r="N19" s="157">
        <v>0</v>
      </c>
      <c r="O19" s="134">
        <v>0</v>
      </c>
      <c r="P19" s="242">
        <v>0</v>
      </c>
      <c r="Q19" s="239">
        <v>0</v>
      </c>
    </row>
    <row r="20" spans="1:26" ht="15" customHeight="1" thickBot="1" x14ac:dyDescent="0.2">
      <c r="A20" s="257" t="s">
        <v>6</v>
      </c>
      <c r="B20" s="254">
        <v>37</v>
      </c>
      <c r="C20" s="249">
        <v>0</v>
      </c>
      <c r="D20" s="250">
        <v>6</v>
      </c>
      <c r="E20" s="249">
        <v>0</v>
      </c>
      <c r="F20" s="250">
        <v>8</v>
      </c>
      <c r="G20" s="249">
        <v>0</v>
      </c>
      <c r="H20" s="250">
        <v>12</v>
      </c>
      <c r="I20" s="249">
        <v>0</v>
      </c>
      <c r="J20" s="250">
        <v>11</v>
      </c>
      <c r="K20" s="249">
        <v>0</v>
      </c>
      <c r="L20" s="250">
        <v>0</v>
      </c>
      <c r="M20" s="251">
        <v>0</v>
      </c>
      <c r="N20" s="250">
        <v>0</v>
      </c>
      <c r="O20" s="249">
        <v>0</v>
      </c>
      <c r="P20" s="252">
        <v>0</v>
      </c>
      <c r="Q20" s="253">
        <v>0</v>
      </c>
      <c r="R20" s="14"/>
      <c r="S20" s="14"/>
      <c r="T20" s="14"/>
      <c r="U20" s="14"/>
    </row>
    <row r="21" spans="1:26" ht="15" customHeight="1" x14ac:dyDescent="0.15">
      <c r="A21" s="6" t="s">
        <v>442</v>
      </c>
      <c r="Q21" s="8" t="s">
        <v>373</v>
      </c>
      <c r="S21" s="14"/>
      <c r="T21" s="14"/>
      <c r="U21" s="14"/>
      <c r="W21" s="14"/>
      <c r="X21" s="14"/>
      <c r="Y21" s="14"/>
      <c r="Z21" s="14"/>
    </row>
    <row r="22" spans="1:26" ht="15" customHeight="1" x14ac:dyDescent="0.15">
      <c r="A22" s="6" t="s">
        <v>443</v>
      </c>
      <c r="Q22" s="8"/>
      <c r="S22" s="227"/>
      <c r="T22" s="227"/>
      <c r="U22" s="227"/>
      <c r="W22" s="227"/>
      <c r="X22" s="227"/>
      <c r="Y22" s="227"/>
      <c r="Z22" s="227"/>
    </row>
    <row r="23" spans="1:26" ht="15" customHeight="1" x14ac:dyDescent="0.15">
      <c r="P23" s="51"/>
    </row>
    <row r="24" spans="1:26" ht="15" customHeight="1" thickBot="1" x14ac:dyDescent="0.2">
      <c r="A24" s="673" t="s">
        <v>390</v>
      </c>
      <c r="B24" s="673"/>
      <c r="C24" s="673"/>
      <c r="D24" s="673"/>
      <c r="E24" s="673"/>
      <c r="F24" s="673"/>
      <c r="G24" s="673"/>
      <c r="H24" s="673"/>
      <c r="K24" s="8" t="s">
        <v>7</v>
      </c>
    </row>
    <row r="25" spans="1:26" ht="15" customHeight="1" x14ac:dyDescent="0.15">
      <c r="A25" s="270" t="s">
        <v>428</v>
      </c>
      <c r="B25" s="271" t="s">
        <v>178</v>
      </c>
      <c r="C25" s="272"/>
      <c r="D25" s="273" t="s">
        <v>9</v>
      </c>
      <c r="E25" s="274"/>
      <c r="F25" s="271" t="s">
        <v>437</v>
      </c>
      <c r="G25" s="274"/>
      <c r="H25" s="271" t="s">
        <v>438</v>
      </c>
      <c r="I25" s="272"/>
      <c r="J25" s="271" t="s">
        <v>439</v>
      </c>
      <c r="K25" s="275"/>
    </row>
    <row r="26" spans="1:26" ht="15" customHeight="1" x14ac:dyDescent="0.15">
      <c r="A26" s="159" t="s">
        <v>356</v>
      </c>
      <c r="B26" s="266">
        <v>950</v>
      </c>
      <c r="C26" s="52">
        <v>304</v>
      </c>
      <c r="D26" s="183">
        <v>93</v>
      </c>
      <c r="E26" s="158">
        <v>17</v>
      </c>
      <c r="F26" s="183">
        <v>231</v>
      </c>
      <c r="G26" s="158">
        <v>57</v>
      </c>
      <c r="H26" s="183">
        <v>262</v>
      </c>
      <c r="I26" s="158">
        <v>70</v>
      </c>
      <c r="J26" s="183">
        <v>364</v>
      </c>
      <c r="K26" s="264">
        <v>160</v>
      </c>
    </row>
    <row r="27" spans="1:26" ht="15" customHeight="1" x14ac:dyDescent="0.15">
      <c r="A27" s="149">
        <v>28</v>
      </c>
      <c r="B27" s="263">
        <v>1014</v>
      </c>
      <c r="C27" s="53">
        <v>320</v>
      </c>
      <c r="D27" s="183">
        <v>101</v>
      </c>
      <c r="E27" s="158">
        <v>18</v>
      </c>
      <c r="F27" s="183">
        <v>232</v>
      </c>
      <c r="G27" s="158">
        <v>49</v>
      </c>
      <c r="H27" s="183">
        <v>288</v>
      </c>
      <c r="I27" s="158">
        <v>76</v>
      </c>
      <c r="J27" s="183">
        <v>393</v>
      </c>
      <c r="K27" s="264">
        <v>177</v>
      </c>
    </row>
    <row r="28" spans="1:26" ht="15" customHeight="1" x14ac:dyDescent="0.15">
      <c r="A28" s="149">
        <v>29</v>
      </c>
      <c r="B28" s="263">
        <v>1073</v>
      </c>
      <c r="C28" s="53">
        <v>334</v>
      </c>
      <c r="D28" s="183">
        <v>114</v>
      </c>
      <c r="E28" s="158">
        <v>20</v>
      </c>
      <c r="F28" s="183">
        <v>240</v>
      </c>
      <c r="G28" s="158">
        <v>48</v>
      </c>
      <c r="H28" s="183">
        <v>290</v>
      </c>
      <c r="I28" s="158">
        <v>76</v>
      </c>
      <c r="J28" s="183">
        <v>429</v>
      </c>
      <c r="K28" s="264">
        <v>190</v>
      </c>
    </row>
    <row r="29" spans="1:26" ht="15" customHeight="1" x14ac:dyDescent="0.15">
      <c r="A29" s="149">
        <v>30</v>
      </c>
      <c r="B29" s="263">
        <v>1131</v>
      </c>
      <c r="C29" s="54">
        <v>341</v>
      </c>
      <c r="D29" s="219">
        <v>119</v>
      </c>
      <c r="E29" s="158">
        <v>17</v>
      </c>
      <c r="F29" s="219">
        <v>259</v>
      </c>
      <c r="G29" s="158">
        <v>52</v>
      </c>
      <c r="H29" s="219">
        <v>297</v>
      </c>
      <c r="I29" s="158">
        <v>72</v>
      </c>
      <c r="J29" s="219">
        <v>456</v>
      </c>
      <c r="K29" s="265">
        <v>200</v>
      </c>
    </row>
    <row r="30" spans="1:26" ht="15" customHeight="1" thickBot="1" x14ac:dyDescent="0.2">
      <c r="A30" s="282" t="s">
        <v>357</v>
      </c>
      <c r="B30" s="277">
        <v>1188</v>
      </c>
      <c r="C30" s="278">
        <v>347</v>
      </c>
      <c r="D30" s="279">
        <v>125</v>
      </c>
      <c r="E30" s="280">
        <v>18</v>
      </c>
      <c r="F30" s="279">
        <v>268</v>
      </c>
      <c r="G30" s="280">
        <v>50</v>
      </c>
      <c r="H30" s="279">
        <v>324</v>
      </c>
      <c r="I30" s="280">
        <v>78</v>
      </c>
      <c r="J30" s="279">
        <v>471</v>
      </c>
      <c r="K30" s="281">
        <v>201</v>
      </c>
      <c r="L30" s="237"/>
      <c r="M30" s="227"/>
      <c r="N30" s="227"/>
      <c r="O30" s="227"/>
    </row>
    <row r="31" spans="1:26" ht="15" customHeight="1" x14ac:dyDescent="0.15">
      <c r="A31" s="11" t="s">
        <v>436</v>
      </c>
      <c r="B31" s="11"/>
      <c r="C31" s="11"/>
      <c r="D31" s="11"/>
      <c r="E31" s="11"/>
      <c r="F31" s="11"/>
      <c r="G31" s="11"/>
      <c r="H31" s="55"/>
      <c r="J31" s="55"/>
      <c r="K31" s="8" t="s">
        <v>373</v>
      </c>
      <c r="L31" s="181"/>
      <c r="M31" s="181"/>
      <c r="N31" s="181"/>
      <c r="O31" s="181"/>
      <c r="P31" s="46"/>
    </row>
    <row r="33" spans="1:21" ht="15" customHeight="1" thickBot="1" x14ac:dyDescent="0.2">
      <c r="A33" s="155" t="s">
        <v>391</v>
      </c>
      <c r="B33" s="155"/>
      <c r="C33" s="155"/>
      <c r="D33" s="155"/>
      <c r="E33" s="155"/>
      <c r="F33" s="155"/>
      <c r="G33" s="8" t="s">
        <v>10</v>
      </c>
      <c r="H33" s="155"/>
      <c r="I33" s="155"/>
      <c r="J33" s="155"/>
      <c r="K33" s="155"/>
      <c r="L33" s="155"/>
      <c r="M33" s="155"/>
    </row>
    <row r="34" spans="1:21" ht="15" customHeight="1" x14ac:dyDescent="0.15">
      <c r="A34" s="285" t="s">
        <v>428</v>
      </c>
      <c r="B34" s="286" t="s">
        <v>178</v>
      </c>
      <c r="C34" s="286" t="s">
        <v>440</v>
      </c>
      <c r="D34" s="287" t="s">
        <v>441</v>
      </c>
    </row>
    <row r="35" spans="1:21" ht="15" customHeight="1" x14ac:dyDescent="0.15">
      <c r="A35" s="237" t="s">
        <v>11</v>
      </c>
      <c r="B35" s="151">
        <v>16651</v>
      </c>
      <c r="C35" s="148">
        <v>388</v>
      </c>
      <c r="D35" s="152">
        <v>16263</v>
      </c>
    </row>
    <row r="36" spans="1:21" ht="15" customHeight="1" x14ac:dyDescent="0.15">
      <c r="A36" s="237" t="s">
        <v>12</v>
      </c>
      <c r="B36" s="151">
        <v>5532</v>
      </c>
      <c r="C36" s="148">
        <v>2576</v>
      </c>
      <c r="D36" s="152">
        <v>2956</v>
      </c>
    </row>
    <row r="37" spans="1:21" ht="15" customHeight="1" x14ac:dyDescent="0.15">
      <c r="A37" s="237" t="s">
        <v>13</v>
      </c>
      <c r="B37" s="151">
        <v>2236</v>
      </c>
      <c r="C37" s="148">
        <v>2236</v>
      </c>
      <c r="D37" s="152">
        <v>0</v>
      </c>
    </row>
    <row r="38" spans="1:21" ht="15" customHeight="1" x14ac:dyDescent="0.15">
      <c r="A38" s="237" t="s">
        <v>14</v>
      </c>
      <c r="B38" s="151">
        <v>3797</v>
      </c>
      <c r="C38" s="148">
        <v>0</v>
      </c>
      <c r="D38" s="152">
        <v>3797</v>
      </c>
    </row>
    <row r="39" spans="1:21" ht="15" customHeight="1" x14ac:dyDescent="0.15">
      <c r="A39" s="237" t="s">
        <v>15</v>
      </c>
      <c r="B39" s="151">
        <v>1927</v>
      </c>
      <c r="C39" s="148">
        <v>6</v>
      </c>
      <c r="D39" s="152">
        <v>1921</v>
      </c>
    </row>
    <row r="40" spans="1:21" ht="15" customHeight="1" x14ac:dyDescent="0.15">
      <c r="A40" s="237" t="s">
        <v>16</v>
      </c>
      <c r="B40" s="151">
        <v>2353</v>
      </c>
      <c r="C40" s="148">
        <v>1</v>
      </c>
      <c r="D40" s="152">
        <v>2352</v>
      </c>
    </row>
    <row r="41" spans="1:21" ht="15" customHeight="1" x14ac:dyDescent="0.15">
      <c r="A41" s="237" t="s">
        <v>17</v>
      </c>
      <c r="B41" s="151">
        <v>4226</v>
      </c>
      <c r="C41" s="148">
        <v>4027</v>
      </c>
      <c r="D41" s="152">
        <v>199</v>
      </c>
    </row>
    <row r="42" spans="1:21" ht="15" customHeight="1" thickBot="1" x14ac:dyDescent="0.2">
      <c r="A42" s="276" t="s">
        <v>18</v>
      </c>
      <c r="B42" s="288">
        <v>36722</v>
      </c>
      <c r="C42" s="289">
        <v>9234</v>
      </c>
      <c r="D42" s="290">
        <v>27488</v>
      </c>
    </row>
    <row r="43" spans="1:21" ht="15" customHeight="1" x14ac:dyDescent="0.15">
      <c r="G43" s="46" t="s">
        <v>355</v>
      </c>
      <c r="J43" s="56"/>
      <c r="K43" s="56"/>
      <c r="L43" s="56"/>
      <c r="M43" s="56"/>
      <c r="N43" s="56"/>
      <c r="O43" s="56"/>
      <c r="P43" s="56"/>
      <c r="U43" s="46"/>
    </row>
    <row r="44" spans="1:21" ht="15" customHeight="1" x14ac:dyDescent="0.15">
      <c r="D44" s="57"/>
      <c r="E44" s="57"/>
      <c r="J44" s="57"/>
      <c r="K44" s="57"/>
      <c r="O44" s="59"/>
    </row>
  </sheetData>
  <sheetProtection sheet="1" objects="1" scenarios="1"/>
  <mergeCells count="1">
    <mergeCell ref="A24:H24"/>
  </mergeCells>
  <phoneticPr fontId="20"/>
  <conditionalFormatting sqref="A5:Q9 A11:Q20 A26:K30 A35:D42">
    <cfRule type="expression" dxfId="14" priority="2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36" firstPageNumber="113" orientation="portrait" useFirstPageNumber="1" verticalDpi="300" r:id="rId1"/>
  <headerFooter differentOddEven="1" scaleWithDoc="0" alignWithMargins="0">
    <oddHeader>&amp;R社会・福祉</oddHeader>
    <oddFooter>&amp;C&amp;11&amp;A</oddFooter>
    <evenHeader>&amp;L社会・福祉</evenHeader>
    <evenFooter>&amp;C&amp;11&amp;A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M46"/>
  <sheetViews>
    <sheetView zoomScaleNormal="100" zoomScaleSheetLayoutView="115" workbookViewId="0"/>
  </sheetViews>
  <sheetFormatPr defaultColWidth="12.28515625" defaultRowHeight="15" customHeight="1" x14ac:dyDescent="0.15"/>
  <cols>
    <col min="1" max="16384" width="12.28515625" style="6"/>
  </cols>
  <sheetData>
    <row r="1" spans="1:12" ht="15" customHeight="1" x14ac:dyDescent="0.15">
      <c r="A1" s="6" t="s">
        <v>156</v>
      </c>
    </row>
    <row r="2" spans="1:12" ht="57" customHeight="1" x14ac:dyDescent="0.15">
      <c r="A2" s="678" t="s">
        <v>605</v>
      </c>
      <c r="B2" s="678"/>
      <c r="C2" s="678"/>
      <c r="D2" s="678"/>
      <c r="E2" s="678"/>
      <c r="F2" s="678"/>
      <c r="G2" s="678"/>
      <c r="H2" s="678"/>
      <c r="I2" s="678"/>
      <c r="J2" s="678"/>
      <c r="K2" s="678"/>
      <c r="L2" s="678"/>
    </row>
    <row r="4" spans="1:12" ht="15" customHeight="1" thickBot="1" x14ac:dyDescent="0.2">
      <c r="A4" s="6" t="s">
        <v>606</v>
      </c>
      <c r="K4" s="8" t="s">
        <v>157</v>
      </c>
    </row>
    <row r="5" spans="1:12" ht="15" customHeight="1" x14ac:dyDescent="0.15">
      <c r="A5" s="635" t="s">
        <v>607</v>
      </c>
      <c r="B5" s="398" t="s">
        <v>178</v>
      </c>
      <c r="C5" s="271" t="s">
        <v>614</v>
      </c>
      <c r="D5" s="634" t="s">
        <v>615</v>
      </c>
      <c r="E5" s="634" t="s">
        <v>616</v>
      </c>
      <c r="F5" s="271" t="s">
        <v>617</v>
      </c>
      <c r="G5" s="271" t="s">
        <v>618</v>
      </c>
      <c r="H5" s="271" t="s">
        <v>619</v>
      </c>
      <c r="I5" s="271" t="s">
        <v>620</v>
      </c>
      <c r="J5" s="271" t="s">
        <v>621</v>
      </c>
      <c r="K5" s="377" t="s">
        <v>17</v>
      </c>
      <c r="L5" s="227"/>
    </row>
    <row r="6" spans="1:12" ht="15" customHeight="1" x14ac:dyDescent="0.15">
      <c r="A6" s="193" t="s">
        <v>323</v>
      </c>
      <c r="B6" s="233">
        <v>1424</v>
      </c>
      <c r="C6" s="17">
        <v>24</v>
      </c>
      <c r="D6" s="17">
        <v>5</v>
      </c>
      <c r="E6" s="17">
        <v>22</v>
      </c>
      <c r="F6" s="17">
        <v>91</v>
      </c>
      <c r="G6" s="17">
        <v>5</v>
      </c>
      <c r="H6" s="17">
        <v>35</v>
      </c>
      <c r="I6" s="17">
        <v>8</v>
      </c>
      <c r="J6" s="17">
        <v>3</v>
      </c>
      <c r="K6" s="587">
        <v>1231</v>
      </c>
      <c r="L6" s="227"/>
    </row>
    <row r="7" spans="1:12" ht="15" customHeight="1" x14ac:dyDescent="0.15">
      <c r="A7" s="193">
        <v>29</v>
      </c>
      <c r="B7" s="233">
        <v>1374</v>
      </c>
      <c r="C7" s="17">
        <v>15</v>
      </c>
      <c r="D7" s="17">
        <v>5</v>
      </c>
      <c r="E7" s="17">
        <v>12</v>
      </c>
      <c r="F7" s="17">
        <v>53</v>
      </c>
      <c r="G7" s="17">
        <v>3</v>
      </c>
      <c r="H7" s="17">
        <v>25</v>
      </c>
      <c r="I7" s="17">
        <v>9</v>
      </c>
      <c r="J7" s="17">
        <v>2</v>
      </c>
      <c r="K7" s="587">
        <v>1250</v>
      </c>
      <c r="L7" s="227"/>
    </row>
    <row r="8" spans="1:12" ht="15" customHeight="1" x14ac:dyDescent="0.15">
      <c r="A8" s="193">
        <v>30</v>
      </c>
      <c r="B8" s="233">
        <v>1507</v>
      </c>
      <c r="C8" s="17">
        <v>17</v>
      </c>
      <c r="D8" s="17">
        <v>13</v>
      </c>
      <c r="E8" s="17">
        <v>19</v>
      </c>
      <c r="F8" s="17">
        <v>56</v>
      </c>
      <c r="G8" s="17">
        <v>4</v>
      </c>
      <c r="H8" s="17">
        <v>26</v>
      </c>
      <c r="I8" s="17">
        <v>7</v>
      </c>
      <c r="J8" s="17">
        <v>4</v>
      </c>
      <c r="K8" s="587">
        <v>1361</v>
      </c>
      <c r="L8" s="227"/>
    </row>
    <row r="9" spans="1:12" ht="15" customHeight="1" x14ac:dyDescent="0.15">
      <c r="A9" s="193" t="s">
        <v>328</v>
      </c>
      <c r="B9" s="233">
        <v>1731</v>
      </c>
      <c r="C9" s="17">
        <v>11</v>
      </c>
      <c r="D9" s="17">
        <v>11</v>
      </c>
      <c r="E9" s="17">
        <v>20</v>
      </c>
      <c r="F9" s="17">
        <v>59</v>
      </c>
      <c r="G9" s="17">
        <v>6</v>
      </c>
      <c r="H9" s="17">
        <v>44</v>
      </c>
      <c r="I9" s="17">
        <v>5</v>
      </c>
      <c r="J9" s="17">
        <v>15</v>
      </c>
      <c r="K9" s="587">
        <v>1560</v>
      </c>
      <c r="L9" s="227"/>
    </row>
    <row r="10" spans="1:12" ht="15" customHeight="1" x14ac:dyDescent="0.15">
      <c r="A10" s="193">
        <v>2</v>
      </c>
      <c r="B10" s="233">
        <v>1611</v>
      </c>
      <c r="C10" s="17">
        <v>14</v>
      </c>
      <c r="D10" s="17">
        <v>11</v>
      </c>
      <c r="E10" s="17">
        <v>13</v>
      </c>
      <c r="F10" s="17">
        <v>79</v>
      </c>
      <c r="G10" s="17">
        <v>1</v>
      </c>
      <c r="H10" s="17">
        <v>43</v>
      </c>
      <c r="I10" s="17">
        <v>9</v>
      </c>
      <c r="J10" s="17">
        <v>12</v>
      </c>
      <c r="K10" s="587">
        <v>1429</v>
      </c>
      <c r="L10" s="227"/>
    </row>
    <row r="11" spans="1:12" ht="15" customHeight="1" x14ac:dyDescent="0.15">
      <c r="A11" s="193"/>
      <c r="B11" s="235"/>
      <c r="C11" s="183"/>
      <c r="D11" s="183"/>
      <c r="E11" s="183"/>
      <c r="F11" s="183"/>
      <c r="G11" s="183"/>
      <c r="H11" s="183"/>
      <c r="I11" s="183"/>
      <c r="J11" s="183"/>
      <c r="K11" s="119"/>
      <c r="L11" s="227"/>
    </row>
    <row r="12" spans="1:12" ht="15" customHeight="1" x14ac:dyDescent="0.15">
      <c r="A12" s="636" t="s">
        <v>368</v>
      </c>
      <c r="B12" s="233">
        <v>119</v>
      </c>
      <c r="C12" s="633">
        <v>0</v>
      </c>
      <c r="D12" s="633">
        <v>0</v>
      </c>
      <c r="E12" s="633">
        <v>2</v>
      </c>
      <c r="F12" s="633">
        <v>4</v>
      </c>
      <c r="G12" s="633">
        <v>1</v>
      </c>
      <c r="H12" s="633">
        <v>4</v>
      </c>
      <c r="I12" s="633">
        <v>1</v>
      </c>
      <c r="J12" s="633">
        <v>0</v>
      </c>
      <c r="K12" s="601">
        <v>107</v>
      </c>
      <c r="L12" s="227"/>
    </row>
    <row r="13" spans="1:12" ht="15" customHeight="1" x14ac:dyDescent="0.15">
      <c r="A13" s="637">
        <v>5</v>
      </c>
      <c r="B13" s="233">
        <v>110</v>
      </c>
      <c r="C13" s="633">
        <v>0</v>
      </c>
      <c r="D13" s="633">
        <v>0</v>
      </c>
      <c r="E13" s="633">
        <v>2</v>
      </c>
      <c r="F13" s="633">
        <v>11</v>
      </c>
      <c r="G13" s="633">
        <v>0</v>
      </c>
      <c r="H13" s="633">
        <v>0</v>
      </c>
      <c r="I13" s="633">
        <v>0</v>
      </c>
      <c r="J13" s="633">
        <v>2</v>
      </c>
      <c r="K13" s="601">
        <v>95</v>
      </c>
      <c r="L13" s="227"/>
    </row>
    <row r="14" spans="1:12" ht="15" customHeight="1" x14ac:dyDescent="0.15">
      <c r="A14" s="637">
        <v>6</v>
      </c>
      <c r="B14" s="233">
        <v>144</v>
      </c>
      <c r="C14" s="633">
        <v>2</v>
      </c>
      <c r="D14" s="633">
        <v>3</v>
      </c>
      <c r="E14" s="633">
        <v>4</v>
      </c>
      <c r="F14" s="633">
        <v>7</v>
      </c>
      <c r="G14" s="633">
        <v>0</v>
      </c>
      <c r="H14" s="633">
        <v>2</v>
      </c>
      <c r="I14" s="633">
        <v>1</v>
      </c>
      <c r="J14" s="633">
        <v>1</v>
      </c>
      <c r="K14" s="601">
        <v>124</v>
      </c>
      <c r="L14" s="227"/>
    </row>
    <row r="15" spans="1:12" ht="15" customHeight="1" x14ac:dyDescent="0.15">
      <c r="A15" s="637">
        <v>7</v>
      </c>
      <c r="B15" s="233">
        <v>142</v>
      </c>
      <c r="C15" s="633">
        <v>0</v>
      </c>
      <c r="D15" s="633">
        <v>1</v>
      </c>
      <c r="E15" s="633">
        <v>0</v>
      </c>
      <c r="F15" s="633">
        <v>6</v>
      </c>
      <c r="G15" s="633">
        <v>0</v>
      </c>
      <c r="H15" s="633">
        <v>6</v>
      </c>
      <c r="I15" s="633">
        <v>0</v>
      </c>
      <c r="J15" s="633">
        <v>1</v>
      </c>
      <c r="K15" s="601">
        <v>128</v>
      </c>
      <c r="L15" s="227"/>
    </row>
    <row r="16" spans="1:12" ht="15" customHeight="1" x14ac:dyDescent="0.15">
      <c r="A16" s="637">
        <v>8</v>
      </c>
      <c r="B16" s="233">
        <v>122</v>
      </c>
      <c r="C16" s="633">
        <v>1</v>
      </c>
      <c r="D16" s="633">
        <v>4</v>
      </c>
      <c r="E16" s="633">
        <v>0</v>
      </c>
      <c r="F16" s="633">
        <v>5</v>
      </c>
      <c r="G16" s="633">
        <v>0</v>
      </c>
      <c r="H16" s="633">
        <v>1</v>
      </c>
      <c r="I16" s="633">
        <v>2</v>
      </c>
      <c r="J16" s="633">
        <v>1</v>
      </c>
      <c r="K16" s="601">
        <v>108</v>
      </c>
      <c r="L16" s="227"/>
    </row>
    <row r="17" spans="1:13" ht="15" customHeight="1" x14ac:dyDescent="0.15">
      <c r="A17" s="637">
        <v>9</v>
      </c>
      <c r="B17" s="233">
        <v>135</v>
      </c>
      <c r="C17" s="633">
        <v>0</v>
      </c>
      <c r="D17" s="633">
        <v>0</v>
      </c>
      <c r="E17" s="633">
        <v>0</v>
      </c>
      <c r="F17" s="633">
        <v>6</v>
      </c>
      <c r="G17" s="633">
        <v>0</v>
      </c>
      <c r="H17" s="633">
        <v>3</v>
      </c>
      <c r="I17" s="633">
        <v>1</v>
      </c>
      <c r="J17" s="633">
        <v>1</v>
      </c>
      <c r="K17" s="601">
        <v>124</v>
      </c>
      <c r="L17" s="227"/>
    </row>
    <row r="18" spans="1:13" ht="15" customHeight="1" x14ac:dyDescent="0.15">
      <c r="A18" s="637">
        <v>10</v>
      </c>
      <c r="B18" s="233">
        <v>149</v>
      </c>
      <c r="C18" s="633">
        <v>0</v>
      </c>
      <c r="D18" s="633">
        <v>1</v>
      </c>
      <c r="E18" s="633">
        <v>2</v>
      </c>
      <c r="F18" s="633">
        <v>7</v>
      </c>
      <c r="G18" s="633">
        <v>0</v>
      </c>
      <c r="H18" s="633">
        <v>7</v>
      </c>
      <c r="I18" s="633">
        <v>3</v>
      </c>
      <c r="J18" s="633">
        <v>0</v>
      </c>
      <c r="K18" s="601">
        <v>129</v>
      </c>
      <c r="L18" s="227"/>
    </row>
    <row r="19" spans="1:13" ht="15" customHeight="1" x14ac:dyDescent="0.15">
      <c r="A19" s="637">
        <v>11</v>
      </c>
      <c r="B19" s="233">
        <v>136</v>
      </c>
      <c r="C19" s="633">
        <v>1</v>
      </c>
      <c r="D19" s="633">
        <v>0</v>
      </c>
      <c r="E19" s="633">
        <v>0</v>
      </c>
      <c r="F19" s="633">
        <v>4</v>
      </c>
      <c r="G19" s="633">
        <v>0</v>
      </c>
      <c r="H19" s="633">
        <v>2</v>
      </c>
      <c r="I19" s="633">
        <v>0</v>
      </c>
      <c r="J19" s="633">
        <v>0</v>
      </c>
      <c r="K19" s="601">
        <v>129</v>
      </c>
      <c r="L19" s="227"/>
    </row>
    <row r="20" spans="1:13" ht="15" customHeight="1" x14ac:dyDescent="0.15">
      <c r="A20" s="637">
        <v>12</v>
      </c>
      <c r="B20" s="233">
        <v>138</v>
      </c>
      <c r="C20" s="633">
        <v>4</v>
      </c>
      <c r="D20" s="633">
        <v>0</v>
      </c>
      <c r="E20" s="633">
        <v>0</v>
      </c>
      <c r="F20" s="633">
        <v>11</v>
      </c>
      <c r="G20" s="633">
        <v>0</v>
      </c>
      <c r="H20" s="633">
        <v>2</v>
      </c>
      <c r="I20" s="633">
        <v>0</v>
      </c>
      <c r="J20" s="633">
        <v>2</v>
      </c>
      <c r="K20" s="601">
        <v>119</v>
      </c>
      <c r="L20" s="227"/>
    </row>
    <row r="21" spans="1:13" ht="15" customHeight="1" x14ac:dyDescent="0.15">
      <c r="A21" s="636" t="s">
        <v>369</v>
      </c>
      <c r="B21" s="233">
        <v>137</v>
      </c>
      <c r="C21" s="633">
        <v>2</v>
      </c>
      <c r="D21" s="633">
        <v>0</v>
      </c>
      <c r="E21" s="633">
        <v>2</v>
      </c>
      <c r="F21" s="633">
        <v>6</v>
      </c>
      <c r="G21" s="633">
        <v>0</v>
      </c>
      <c r="H21" s="633">
        <v>5</v>
      </c>
      <c r="I21" s="633">
        <v>0</v>
      </c>
      <c r="J21" s="633">
        <v>4</v>
      </c>
      <c r="K21" s="601">
        <v>118</v>
      </c>
      <c r="L21" s="227"/>
    </row>
    <row r="22" spans="1:13" ht="15" customHeight="1" x14ac:dyDescent="0.15">
      <c r="A22" s="637">
        <v>2</v>
      </c>
      <c r="B22" s="233">
        <v>128</v>
      </c>
      <c r="C22" s="633">
        <v>2</v>
      </c>
      <c r="D22" s="633">
        <v>0</v>
      </c>
      <c r="E22" s="633">
        <v>1</v>
      </c>
      <c r="F22" s="633">
        <v>8</v>
      </c>
      <c r="G22" s="633">
        <v>0</v>
      </c>
      <c r="H22" s="633">
        <v>9</v>
      </c>
      <c r="I22" s="633">
        <v>1</v>
      </c>
      <c r="J22" s="633">
        <v>0</v>
      </c>
      <c r="K22" s="601">
        <v>107</v>
      </c>
      <c r="L22" s="227"/>
    </row>
    <row r="23" spans="1:13" ht="15" customHeight="1" thickBot="1" x14ac:dyDescent="0.2">
      <c r="A23" s="638">
        <v>3</v>
      </c>
      <c r="B23" s="234">
        <v>151</v>
      </c>
      <c r="C23" s="603">
        <v>2</v>
      </c>
      <c r="D23" s="603">
        <v>2</v>
      </c>
      <c r="E23" s="603">
        <v>0</v>
      </c>
      <c r="F23" s="603">
        <v>4</v>
      </c>
      <c r="G23" s="603">
        <v>0</v>
      </c>
      <c r="H23" s="603">
        <v>2</v>
      </c>
      <c r="I23" s="603">
        <v>0</v>
      </c>
      <c r="J23" s="603">
        <v>0</v>
      </c>
      <c r="K23" s="604">
        <v>141</v>
      </c>
      <c r="L23" s="227"/>
    </row>
    <row r="24" spans="1:13" ht="15" customHeight="1" x14ac:dyDescent="0.15">
      <c r="K24" s="8" t="s">
        <v>158</v>
      </c>
    </row>
    <row r="26" spans="1:13" ht="15" customHeight="1" thickBot="1" x14ac:dyDescent="0.2">
      <c r="A26" s="6" t="s">
        <v>404</v>
      </c>
      <c r="L26" s="8" t="s">
        <v>157</v>
      </c>
    </row>
    <row r="27" spans="1:13" ht="15" customHeight="1" x14ac:dyDescent="0.15">
      <c r="A27" s="635" t="s">
        <v>607</v>
      </c>
      <c r="B27" s="398" t="s">
        <v>178</v>
      </c>
      <c r="C27" s="398" t="s">
        <v>609</v>
      </c>
      <c r="D27" s="398" t="s">
        <v>610</v>
      </c>
      <c r="E27" s="398" t="s">
        <v>611</v>
      </c>
      <c r="F27" s="398" t="s">
        <v>612</v>
      </c>
      <c r="G27" s="271" t="s">
        <v>622</v>
      </c>
      <c r="H27" s="398" t="s">
        <v>623</v>
      </c>
      <c r="I27" s="271" t="s">
        <v>624</v>
      </c>
      <c r="J27" s="398" t="s">
        <v>608</v>
      </c>
      <c r="K27" s="398" t="s">
        <v>613</v>
      </c>
      <c r="L27" s="473" t="s">
        <v>17</v>
      </c>
      <c r="M27" s="227"/>
    </row>
    <row r="28" spans="1:13" ht="15" customHeight="1" x14ac:dyDescent="0.15">
      <c r="A28" s="193" t="s">
        <v>323</v>
      </c>
      <c r="B28" s="233">
        <v>432</v>
      </c>
      <c r="C28" s="17">
        <v>54</v>
      </c>
      <c r="D28" s="17">
        <v>23</v>
      </c>
      <c r="E28" s="17">
        <v>41</v>
      </c>
      <c r="F28" s="17">
        <v>124</v>
      </c>
      <c r="G28" s="17">
        <v>17</v>
      </c>
      <c r="H28" s="17">
        <v>25</v>
      </c>
      <c r="I28" s="17">
        <v>33</v>
      </c>
      <c r="J28" s="17">
        <v>5</v>
      </c>
      <c r="K28" s="17">
        <v>12</v>
      </c>
      <c r="L28" s="587">
        <v>98</v>
      </c>
      <c r="M28" s="227"/>
    </row>
    <row r="29" spans="1:13" ht="15" customHeight="1" x14ac:dyDescent="0.15">
      <c r="A29" s="193">
        <v>29</v>
      </c>
      <c r="B29" s="233">
        <v>418</v>
      </c>
      <c r="C29" s="17">
        <v>59</v>
      </c>
      <c r="D29" s="17">
        <v>22</v>
      </c>
      <c r="E29" s="17">
        <v>29</v>
      </c>
      <c r="F29" s="17">
        <v>111</v>
      </c>
      <c r="G29" s="17">
        <v>10</v>
      </c>
      <c r="H29" s="17">
        <v>30</v>
      </c>
      <c r="I29" s="17">
        <v>43</v>
      </c>
      <c r="J29" s="17">
        <v>2</v>
      </c>
      <c r="K29" s="17">
        <v>17</v>
      </c>
      <c r="L29" s="587">
        <v>95</v>
      </c>
      <c r="M29" s="227"/>
    </row>
    <row r="30" spans="1:13" ht="15" customHeight="1" x14ac:dyDescent="0.15">
      <c r="A30" s="193">
        <v>30</v>
      </c>
      <c r="B30" s="233">
        <v>457</v>
      </c>
      <c r="C30" s="17">
        <v>58</v>
      </c>
      <c r="D30" s="17">
        <v>30</v>
      </c>
      <c r="E30" s="17">
        <v>43</v>
      </c>
      <c r="F30" s="17">
        <v>156</v>
      </c>
      <c r="G30" s="17">
        <v>13</v>
      </c>
      <c r="H30" s="17">
        <v>23</v>
      </c>
      <c r="I30" s="17">
        <v>48</v>
      </c>
      <c r="J30" s="17">
        <v>1</v>
      </c>
      <c r="K30" s="17">
        <v>6</v>
      </c>
      <c r="L30" s="587">
        <v>79</v>
      </c>
      <c r="M30" s="227"/>
    </row>
    <row r="31" spans="1:13" ht="15" customHeight="1" x14ac:dyDescent="0.15">
      <c r="A31" s="193" t="s">
        <v>327</v>
      </c>
      <c r="B31" s="233">
        <v>462</v>
      </c>
      <c r="C31" s="17">
        <v>64</v>
      </c>
      <c r="D31" s="17">
        <v>28</v>
      </c>
      <c r="E31" s="17">
        <v>25</v>
      </c>
      <c r="F31" s="17">
        <v>161</v>
      </c>
      <c r="G31" s="17">
        <v>16</v>
      </c>
      <c r="H31" s="17">
        <v>28</v>
      </c>
      <c r="I31" s="17">
        <v>56</v>
      </c>
      <c r="J31" s="17">
        <v>3</v>
      </c>
      <c r="K31" s="17">
        <v>9</v>
      </c>
      <c r="L31" s="587">
        <v>72</v>
      </c>
      <c r="M31" s="227"/>
    </row>
    <row r="32" spans="1:13" ht="15" customHeight="1" x14ac:dyDescent="0.15">
      <c r="A32" s="193">
        <v>2</v>
      </c>
      <c r="B32" s="233">
        <v>392</v>
      </c>
      <c r="C32" s="17">
        <v>54</v>
      </c>
      <c r="D32" s="17">
        <v>32</v>
      </c>
      <c r="E32" s="17">
        <v>14</v>
      </c>
      <c r="F32" s="17">
        <v>148</v>
      </c>
      <c r="G32" s="17">
        <v>14</v>
      </c>
      <c r="H32" s="17">
        <v>14</v>
      </c>
      <c r="I32" s="17">
        <v>56</v>
      </c>
      <c r="J32" s="17">
        <v>3</v>
      </c>
      <c r="K32" s="17">
        <v>2</v>
      </c>
      <c r="L32" s="587">
        <v>55</v>
      </c>
      <c r="M32" s="227"/>
    </row>
    <row r="33" spans="1:13" ht="15" customHeight="1" x14ac:dyDescent="0.15">
      <c r="A33" s="193"/>
      <c r="B33" s="233"/>
      <c r="C33" s="17"/>
      <c r="D33" s="17"/>
      <c r="E33" s="17"/>
      <c r="F33" s="17"/>
      <c r="G33" s="17"/>
      <c r="H33" s="17"/>
      <c r="I33" s="17"/>
      <c r="J33" s="17"/>
      <c r="K33" s="17"/>
      <c r="L33" s="587"/>
      <c r="M33" s="227"/>
    </row>
    <row r="34" spans="1:13" ht="15" customHeight="1" x14ac:dyDescent="0.15">
      <c r="A34" s="636" t="s">
        <v>368</v>
      </c>
      <c r="B34" s="233">
        <v>26</v>
      </c>
      <c r="C34" s="633">
        <v>4</v>
      </c>
      <c r="D34" s="633">
        <v>1</v>
      </c>
      <c r="E34" s="633">
        <v>2</v>
      </c>
      <c r="F34" s="633">
        <v>5</v>
      </c>
      <c r="G34" s="633">
        <v>3</v>
      </c>
      <c r="H34" s="633">
        <v>3</v>
      </c>
      <c r="I34" s="633">
        <v>4</v>
      </c>
      <c r="J34" s="633">
        <v>0</v>
      </c>
      <c r="K34" s="633">
        <v>0</v>
      </c>
      <c r="L34" s="601">
        <v>4</v>
      </c>
      <c r="M34" s="227"/>
    </row>
    <row r="35" spans="1:13" ht="15" customHeight="1" x14ac:dyDescent="0.15">
      <c r="A35" s="637">
        <v>5</v>
      </c>
      <c r="B35" s="233">
        <v>0</v>
      </c>
      <c r="C35" s="633">
        <v>0</v>
      </c>
      <c r="D35" s="633">
        <v>0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01">
        <v>0</v>
      </c>
      <c r="M35" s="227"/>
    </row>
    <row r="36" spans="1:13" ht="15" customHeight="1" x14ac:dyDescent="0.15">
      <c r="A36" s="637">
        <v>6</v>
      </c>
      <c r="B36" s="233">
        <v>39</v>
      </c>
      <c r="C36" s="633">
        <v>3</v>
      </c>
      <c r="D36" s="633">
        <v>5</v>
      </c>
      <c r="E36" s="633">
        <v>1</v>
      </c>
      <c r="F36" s="633">
        <v>16</v>
      </c>
      <c r="G36" s="633">
        <v>2</v>
      </c>
      <c r="H36" s="633">
        <v>3</v>
      </c>
      <c r="I36" s="633">
        <v>4</v>
      </c>
      <c r="J36" s="633">
        <v>0</v>
      </c>
      <c r="K36" s="633">
        <v>1</v>
      </c>
      <c r="L36" s="601">
        <v>4</v>
      </c>
      <c r="M36" s="227"/>
    </row>
    <row r="37" spans="1:13" ht="15" customHeight="1" x14ac:dyDescent="0.15">
      <c r="A37" s="637">
        <v>7</v>
      </c>
      <c r="B37" s="233">
        <v>43</v>
      </c>
      <c r="C37" s="633">
        <v>6</v>
      </c>
      <c r="D37" s="633">
        <v>2</v>
      </c>
      <c r="E37" s="633">
        <v>3</v>
      </c>
      <c r="F37" s="633">
        <v>17</v>
      </c>
      <c r="G37" s="633">
        <v>1</v>
      </c>
      <c r="H37" s="633">
        <v>1</v>
      </c>
      <c r="I37" s="633">
        <v>6</v>
      </c>
      <c r="J37" s="633">
        <v>0</v>
      </c>
      <c r="K37" s="633">
        <v>0</v>
      </c>
      <c r="L37" s="601">
        <v>7</v>
      </c>
      <c r="M37" s="227"/>
    </row>
    <row r="38" spans="1:13" ht="15" customHeight="1" x14ac:dyDescent="0.15">
      <c r="A38" s="637">
        <v>8</v>
      </c>
      <c r="B38" s="233">
        <v>31</v>
      </c>
      <c r="C38" s="633">
        <v>3</v>
      </c>
      <c r="D38" s="633">
        <v>4</v>
      </c>
      <c r="E38" s="633">
        <v>1</v>
      </c>
      <c r="F38" s="633">
        <v>9</v>
      </c>
      <c r="G38" s="633">
        <v>1</v>
      </c>
      <c r="H38" s="633">
        <v>0</v>
      </c>
      <c r="I38" s="633">
        <v>9</v>
      </c>
      <c r="J38" s="633">
        <v>1</v>
      </c>
      <c r="K38" s="633">
        <v>0</v>
      </c>
      <c r="L38" s="601">
        <v>3</v>
      </c>
      <c r="M38" s="227"/>
    </row>
    <row r="39" spans="1:13" ht="15" customHeight="1" x14ac:dyDescent="0.15">
      <c r="A39" s="637">
        <v>9</v>
      </c>
      <c r="B39" s="233">
        <v>31</v>
      </c>
      <c r="C39" s="633">
        <v>2</v>
      </c>
      <c r="D39" s="633">
        <v>2</v>
      </c>
      <c r="E39" s="633">
        <v>0</v>
      </c>
      <c r="F39" s="633">
        <v>18</v>
      </c>
      <c r="G39" s="633">
        <v>0</v>
      </c>
      <c r="H39" s="633">
        <v>0</v>
      </c>
      <c r="I39" s="633">
        <v>6</v>
      </c>
      <c r="J39" s="633">
        <v>0</v>
      </c>
      <c r="K39" s="633">
        <v>0</v>
      </c>
      <c r="L39" s="601">
        <v>3</v>
      </c>
      <c r="M39" s="227"/>
    </row>
    <row r="40" spans="1:13" ht="15" customHeight="1" x14ac:dyDescent="0.15">
      <c r="A40" s="637">
        <v>10</v>
      </c>
      <c r="B40" s="233">
        <v>40</v>
      </c>
      <c r="C40" s="633">
        <v>5</v>
      </c>
      <c r="D40" s="633">
        <v>5</v>
      </c>
      <c r="E40" s="633">
        <v>0</v>
      </c>
      <c r="F40" s="633">
        <v>16</v>
      </c>
      <c r="G40" s="633">
        <v>0</v>
      </c>
      <c r="H40" s="633">
        <v>2</v>
      </c>
      <c r="I40" s="633">
        <v>4</v>
      </c>
      <c r="J40" s="633">
        <v>0</v>
      </c>
      <c r="K40" s="633">
        <v>0</v>
      </c>
      <c r="L40" s="601">
        <v>8</v>
      </c>
      <c r="M40" s="227"/>
    </row>
    <row r="41" spans="1:13" ht="15" customHeight="1" x14ac:dyDescent="0.15">
      <c r="A41" s="637">
        <v>11</v>
      </c>
      <c r="B41" s="233">
        <v>32</v>
      </c>
      <c r="C41" s="633">
        <v>9</v>
      </c>
      <c r="D41" s="633">
        <v>1</v>
      </c>
      <c r="E41" s="633">
        <v>2</v>
      </c>
      <c r="F41" s="633">
        <v>11</v>
      </c>
      <c r="G41" s="633">
        <v>2</v>
      </c>
      <c r="H41" s="633">
        <v>1</v>
      </c>
      <c r="I41" s="633">
        <v>1</v>
      </c>
      <c r="J41" s="633">
        <v>0</v>
      </c>
      <c r="K41" s="633">
        <v>0</v>
      </c>
      <c r="L41" s="601">
        <v>5</v>
      </c>
      <c r="M41" s="227"/>
    </row>
    <row r="42" spans="1:13" ht="15" customHeight="1" x14ac:dyDescent="0.15">
      <c r="A42" s="637">
        <v>12</v>
      </c>
      <c r="B42" s="233">
        <v>37</v>
      </c>
      <c r="C42" s="633">
        <v>5</v>
      </c>
      <c r="D42" s="633">
        <v>0</v>
      </c>
      <c r="E42" s="633">
        <v>1</v>
      </c>
      <c r="F42" s="633">
        <v>12</v>
      </c>
      <c r="G42" s="633">
        <v>3</v>
      </c>
      <c r="H42" s="633">
        <v>1</v>
      </c>
      <c r="I42" s="633">
        <v>6</v>
      </c>
      <c r="J42" s="633">
        <v>1</v>
      </c>
      <c r="K42" s="633">
        <v>0</v>
      </c>
      <c r="L42" s="601">
        <v>8</v>
      </c>
      <c r="M42" s="227"/>
    </row>
    <row r="43" spans="1:13" ht="15" customHeight="1" x14ac:dyDescent="0.15">
      <c r="A43" s="636" t="s">
        <v>369</v>
      </c>
      <c r="B43" s="233">
        <v>35</v>
      </c>
      <c r="C43" s="633">
        <v>3</v>
      </c>
      <c r="D43" s="633">
        <v>5</v>
      </c>
      <c r="E43" s="633">
        <v>0</v>
      </c>
      <c r="F43" s="633">
        <v>13</v>
      </c>
      <c r="G43" s="633">
        <v>0</v>
      </c>
      <c r="H43" s="633">
        <v>0</v>
      </c>
      <c r="I43" s="633">
        <v>4</v>
      </c>
      <c r="J43" s="633">
        <v>1</v>
      </c>
      <c r="K43" s="633">
        <v>1</v>
      </c>
      <c r="L43" s="601">
        <v>8</v>
      </c>
      <c r="M43" s="227"/>
    </row>
    <row r="44" spans="1:13" ht="15" customHeight="1" x14ac:dyDescent="0.15">
      <c r="A44" s="637">
        <v>2</v>
      </c>
      <c r="B44" s="233">
        <v>30</v>
      </c>
      <c r="C44" s="633">
        <v>6</v>
      </c>
      <c r="D44" s="633">
        <v>3</v>
      </c>
      <c r="E44" s="633">
        <v>2</v>
      </c>
      <c r="F44" s="633">
        <v>10</v>
      </c>
      <c r="G44" s="633">
        <v>0</v>
      </c>
      <c r="H44" s="633">
        <v>1</v>
      </c>
      <c r="I44" s="633">
        <v>6</v>
      </c>
      <c r="J44" s="633">
        <v>0</v>
      </c>
      <c r="K44" s="633">
        <v>0</v>
      </c>
      <c r="L44" s="601">
        <v>2</v>
      </c>
      <c r="M44" s="227"/>
    </row>
    <row r="45" spans="1:13" ht="15" customHeight="1" thickBot="1" x14ac:dyDescent="0.2">
      <c r="A45" s="638">
        <v>3</v>
      </c>
      <c r="B45" s="234">
        <v>48</v>
      </c>
      <c r="C45" s="603">
        <v>8</v>
      </c>
      <c r="D45" s="603">
        <v>4</v>
      </c>
      <c r="E45" s="603">
        <v>2</v>
      </c>
      <c r="F45" s="603">
        <v>21</v>
      </c>
      <c r="G45" s="603">
        <v>2</v>
      </c>
      <c r="H45" s="603">
        <v>2</v>
      </c>
      <c r="I45" s="603">
        <v>6</v>
      </c>
      <c r="J45" s="603">
        <v>0</v>
      </c>
      <c r="K45" s="603">
        <v>0</v>
      </c>
      <c r="L45" s="604">
        <v>3</v>
      </c>
      <c r="M45" s="227"/>
    </row>
    <row r="46" spans="1:13" ht="15" customHeight="1" x14ac:dyDescent="0.15">
      <c r="L46" s="8" t="s">
        <v>158</v>
      </c>
    </row>
  </sheetData>
  <sheetProtection sheet="1" objects="1" scenarios="1"/>
  <mergeCells count="1">
    <mergeCell ref="A2:L2"/>
  </mergeCells>
  <phoneticPr fontId="20"/>
  <conditionalFormatting sqref="A28:L45 A6:K23">
    <cfRule type="expression" dxfId="1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67" firstPageNumber="113" orientation="portrait" useFirstPageNumber="1" verticalDpi="300" r:id="rId1"/>
  <headerFooter differentOddEven="1" scaleWithDoc="0" alignWithMargins="0">
    <oddHeader>&amp;R社会・福祉</oddHeader>
    <oddFooter>&amp;C&amp;11&amp;A</oddFooter>
    <evenHeader>&amp;L社会・福祉</evenHeader>
    <evenFooter>&amp;C&amp;11&amp;A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K33"/>
  <sheetViews>
    <sheetView zoomScaleNormal="100" zoomScaleSheetLayoutView="100" workbookViewId="0"/>
  </sheetViews>
  <sheetFormatPr defaultColWidth="12.7109375" defaultRowHeight="15" customHeight="1" x14ac:dyDescent="0.15"/>
  <cols>
    <col min="1" max="16384" width="12.7109375" style="6"/>
  </cols>
  <sheetData>
    <row r="1" spans="1:8" ht="15" customHeight="1" thickBot="1" x14ac:dyDescent="0.2">
      <c r="A1" s="6" t="s">
        <v>423</v>
      </c>
      <c r="B1" s="227"/>
      <c r="C1" s="227"/>
      <c r="D1" s="227"/>
      <c r="E1" s="227"/>
      <c r="F1" s="9" t="s">
        <v>159</v>
      </c>
      <c r="G1" s="227"/>
    </row>
    <row r="2" spans="1:8" ht="15" customHeight="1" x14ac:dyDescent="0.15">
      <c r="A2" s="461" t="s">
        <v>428</v>
      </c>
      <c r="B2" s="141" t="s">
        <v>370</v>
      </c>
      <c r="C2" s="141" t="s">
        <v>365</v>
      </c>
      <c r="D2" s="141" t="s">
        <v>371</v>
      </c>
      <c r="E2" s="141" t="s">
        <v>320</v>
      </c>
      <c r="F2" s="639" t="s">
        <v>359</v>
      </c>
    </row>
    <row r="3" spans="1:8" ht="15" customHeight="1" x14ac:dyDescent="0.15">
      <c r="A3" s="315" t="s">
        <v>160</v>
      </c>
      <c r="B3" s="432">
        <v>438</v>
      </c>
      <c r="C3" s="432">
        <v>449</v>
      </c>
      <c r="D3" s="432">
        <v>470</v>
      </c>
      <c r="E3" s="432">
        <v>496</v>
      </c>
      <c r="F3" s="433">
        <v>500</v>
      </c>
    </row>
    <row r="4" spans="1:8" ht="15" customHeight="1" x14ac:dyDescent="0.15">
      <c r="A4" s="227" t="s">
        <v>161</v>
      </c>
      <c r="B4" s="219">
        <v>1153</v>
      </c>
      <c r="C4" s="219">
        <v>1089</v>
      </c>
      <c r="D4" s="219">
        <v>1008</v>
      </c>
      <c r="E4" s="219">
        <v>907</v>
      </c>
      <c r="F4" s="429">
        <v>603</v>
      </c>
    </row>
    <row r="5" spans="1:8" ht="15" customHeight="1" x14ac:dyDescent="0.15">
      <c r="A5" s="227" t="s">
        <v>162</v>
      </c>
      <c r="B5" s="219">
        <v>193281900</v>
      </c>
      <c r="C5" s="219">
        <v>210399502</v>
      </c>
      <c r="D5" s="219">
        <v>210481702</v>
      </c>
      <c r="E5" s="219">
        <v>219896366</v>
      </c>
      <c r="F5" s="429">
        <v>223409609</v>
      </c>
    </row>
    <row r="6" spans="1:8" ht="15" customHeight="1" x14ac:dyDescent="0.15">
      <c r="A6" s="61" t="s">
        <v>163</v>
      </c>
      <c r="B6" s="219">
        <v>38423</v>
      </c>
      <c r="C6" s="219">
        <v>43532</v>
      </c>
      <c r="D6" s="219">
        <v>43005</v>
      </c>
      <c r="E6" s="219">
        <v>43163</v>
      </c>
      <c r="F6" s="429">
        <v>37500</v>
      </c>
    </row>
    <row r="7" spans="1:8" ht="15" customHeight="1" x14ac:dyDescent="0.15">
      <c r="A7" s="61" t="s">
        <v>164</v>
      </c>
      <c r="B7" s="219">
        <v>370</v>
      </c>
      <c r="C7" s="219">
        <v>368</v>
      </c>
      <c r="D7" s="219">
        <v>374</v>
      </c>
      <c r="E7" s="219">
        <v>397</v>
      </c>
      <c r="F7" s="429">
        <v>379</v>
      </c>
    </row>
    <row r="8" spans="1:8" ht="15" customHeight="1" thickBot="1" x14ac:dyDescent="0.2">
      <c r="A8" s="9" t="s">
        <v>165</v>
      </c>
      <c r="B8" s="640">
        <v>84.5</v>
      </c>
      <c r="C8" s="640">
        <v>82</v>
      </c>
      <c r="D8" s="641">
        <v>79.599999999999994</v>
      </c>
      <c r="E8" s="641">
        <v>80</v>
      </c>
      <c r="F8" s="642">
        <v>75.8</v>
      </c>
    </row>
    <row r="9" spans="1:8" ht="15" customHeight="1" x14ac:dyDescent="0.15">
      <c r="F9" s="6" t="s">
        <v>173</v>
      </c>
    </row>
    <row r="11" spans="1:8" ht="15" customHeight="1" thickBot="1" x14ac:dyDescent="0.2">
      <c r="A11" s="6" t="s">
        <v>424</v>
      </c>
      <c r="G11" s="6" t="s">
        <v>166</v>
      </c>
    </row>
    <row r="12" spans="1:8" ht="15" customHeight="1" x14ac:dyDescent="0.15">
      <c r="A12" s="245" t="s">
        <v>625</v>
      </c>
      <c r="B12" s="244" t="s">
        <v>428</v>
      </c>
      <c r="C12" s="244" t="s">
        <v>161</v>
      </c>
      <c r="D12" s="103" t="s">
        <v>163</v>
      </c>
      <c r="E12" s="103" t="s">
        <v>167</v>
      </c>
      <c r="F12" s="103" t="s">
        <v>168</v>
      </c>
      <c r="G12" s="473" t="s">
        <v>169</v>
      </c>
      <c r="H12" s="227"/>
    </row>
    <row r="13" spans="1:8" ht="15" customHeight="1" x14ac:dyDescent="0.15">
      <c r="A13" s="474" t="s">
        <v>626</v>
      </c>
      <c r="B13" s="142" t="s">
        <v>627</v>
      </c>
      <c r="C13" s="120">
        <v>0</v>
      </c>
      <c r="D13" s="120">
        <v>0</v>
      </c>
      <c r="E13" s="120">
        <v>0</v>
      </c>
      <c r="F13" s="120">
        <v>0</v>
      </c>
      <c r="G13" s="643">
        <v>0</v>
      </c>
      <c r="H13" s="227"/>
    </row>
    <row r="14" spans="1:8" ht="15" customHeight="1" x14ac:dyDescent="0.15">
      <c r="A14" s="366"/>
      <c r="B14" s="142" t="s">
        <v>628</v>
      </c>
      <c r="C14" s="394">
        <v>0</v>
      </c>
      <c r="D14" s="71">
        <v>0</v>
      </c>
      <c r="E14" s="71">
        <v>0</v>
      </c>
      <c r="F14" s="121">
        <v>0</v>
      </c>
      <c r="G14" s="369">
        <v>0</v>
      </c>
      <c r="H14" s="227"/>
    </row>
    <row r="15" spans="1:8" ht="15" customHeight="1" x14ac:dyDescent="0.15">
      <c r="A15" s="474" t="s">
        <v>629</v>
      </c>
      <c r="B15" s="142" t="s">
        <v>627</v>
      </c>
      <c r="C15" s="189">
        <v>13</v>
      </c>
      <c r="D15" s="183">
        <v>1057</v>
      </c>
      <c r="E15" s="183">
        <v>6447816</v>
      </c>
      <c r="F15" s="122">
        <v>2.8860960944611831</v>
      </c>
      <c r="G15" s="123">
        <v>5154</v>
      </c>
      <c r="H15" s="227"/>
    </row>
    <row r="16" spans="1:8" ht="15" customHeight="1" x14ac:dyDescent="0.15">
      <c r="A16" s="366"/>
      <c r="B16" s="142" t="s">
        <v>628</v>
      </c>
      <c r="C16" s="189">
        <v>113</v>
      </c>
      <c r="D16" s="183">
        <v>997</v>
      </c>
      <c r="E16" s="183">
        <v>7983332</v>
      </c>
      <c r="F16" s="122">
        <v>3.5734058332289549</v>
      </c>
      <c r="G16" s="123">
        <v>5734</v>
      </c>
      <c r="H16" s="227"/>
    </row>
    <row r="17" spans="1:11" ht="15" customHeight="1" x14ac:dyDescent="0.15">
      <c r="A17" s="474" t="s">
        <v>170</v>
      </c>
      <c r="B17" s="142" t="s">
        <v>627</v>
      </c>
      <c r="C17" s="189">
        <v>6</v>
      </c>
      <c r="D17" s="183">
        <v>74</v>
      </c>
      <c r="E17" s="183">
        <v>605492</v>
      </c>
      <c r="F17" s="122">
        <v>0.27102325755379664</v>
      </c>
      <c r="G17" s="123">
        <v>6317</v>
      </c>
      <c r="H17" s="227"/>
    </row>
    <row r="18" spans="1:11" ht="15" customHeight="1" x14ac:dyDescent="0.15">
      <c r="A18" s="366"/>
      <c r="B18" s="142" t="s">
        <v>628</v>
      </c>
      <c r="C18" s="189">
        <v>14</v>
      </c>
      <c r="D18" s="183">
        <v>30</v>
      </c>
      <c r="E18" s="183">
        <v>318524</v>
      </c>
      <c r="F18" s="122">
        <v>0.14257399286706599</v>
      </c>
      <c r="G18" s="123">
        <v>9242</v>
      </c>
      <c r="H18" s="227"/>
    </row>
    <row r="19" spans="1:11" ht="15" customHeight="1" x14ac:dyDescent="0.15">
      <c r="A19" s="474" t="s">
        <v>630</v>
      </c>
      <c r="B19" s="142" t="s">
        <v>627</v>
      </c>
      <c r="C19" s="189">
        <v>32</v>
      </c>
      <c r="D19" s="183">
        <v>4783</v>
      </c>
      <c r="E19" s="183">
        <v>29661393</v>
      </c>
      <c r="F19" s="122">
        <v>13.276686321938822</v>
      </c>
      <c r="G19" s="123">
        <v>5207</v>
      </c>
      <c r="H19" s="227"/>
    </row>
    <row r="20" spans="1:11" ht="15" customHeight="1" x14ac:dyDescent="0.15">
      <c r="A20" s="366"/>
      <c r="B20" s="142" t="s">
        <v>628</v>
      </c>
      <c r="C20" s="189">
        <v>80</v>
      </c>
      <c r="D20" s="183">
        <v>5826</v>
      </c>
      <c r="E20" s="183">
        <v>33588413</v>
      </c>
      <c r="F20" s="122">
        <v>15.034453151028075</v>
      </c>
      <c r="G20" s="123">
        <v>4722</v>
      </c>
      <c r="H20" s="227"/>
    </row>
    <row r="21" spans="1:11" ht="15" customHeight="1" x14ac:dyDescent="0.15">
      <c r="A21" s="474" t="s">
        <v>171</v>
      </c>
      <c r="B21" s="142" t="s">
        <v>627</v>
      </c>
      <c r="C21" s="189">
        <v>1</v>
      </c>
      <c r="D21" s="183">
        <v>247</v>
      </c>
      <c r="E21" s="183">
        <v>1753690</v>
      </c>
      <c r="F21" s="122">
        <v>0.78496623661339482</v>
      </c>
      <c r="G21" s="123">
        <v>6176</v>
      </c>
      <c r="H21" s="227"/>
    </row>
    <row r="22" spans="1:11" ht="15" customHeight="1" x14ac:dyDescent="0.15">
      <c r="A22" s="366"/>
      <c r="B22" s="142" t="s">
        <v>628</v>
      </c>
      <c r="C22" s="189">
        <v>2</v>
      </c>
      <c r="D22" s="183">
        <v>25</v>
      </c>
      <c r="E22" s="183">
        <v>184192</v>
      </c>
      <c r="F22" s="122">
        <v>8.2445871878321933E-2</v>
      </c>
      <c r="G22" s="123">
        <v>4675</v>
      </c>
      <c r="H22" s="227"/>
    </row>
    <row r="23" spans="1:11" ht="15" customHeight="1" x14ac:dyDescent="0.15">
      <c r="A23" s="474" t="s">
        <v>631</v>
      </c>
      <c r="B23" s="142" t="s">
        <v>627</v>
      </c>
      <c r="C23" s="189">
        <v>94</v>
      </c>
      <c r="D23" s="183">
        <v>11034</v>
      </c>
      <c r="E23" s="183">
        <v>81496744</v>
      </c>
      <c r="F23" s="122">
        <v>36.478620756191376</v>
      </c>
      <c r="G23" s="123">
        <v>5447</v>
      </c>
      <c r="H23" s="227"/>
    </row>
    <row r="24" spans="1:11" ht="15" customHeight="1" x14ac:dyDescent="0.15">
      <c r="A24" s="366"/>
      <c r="B24" s="142" t="s">
        <v>628</v>
      </c>
      <c r="C24" s="189">
        <v>204</v>
      </c>
      <c r="D24" s="183">
        <v>10547</v>
      </c>
      <c r="E24" s="183">
        <v>55955495</v>
      </c>
      <c r="F24" s="122">
        <v>25.046145172744115</v>
      </c>
      <c r="G24" s="123">
        <v>4298</v>
      </c>
      <c r="H24" s="227"/>
    </row>
    <row r="25" spans="1:11" ht="15" customHeight="1" x14ac:dyDescent="0.15">
      <c r="A25" s="474" t="s">
        <v>172</v>
      </c>
      <c r="B25" s="142" t="s">
        <v>627</v>
      </c>
      <c r="C25" s="189">
        <v>3</v>
      </c>
      <c r="D25" s="183">
        <v>2265</v>
      </c>
      <c r="E25" s="183">
        <v>3341645</v>
      </c>
      <c r="F25" s="122">
        <v>1.495748108130837</v>
      </c>
      <c r="G25" s="123">
        <v>1284</v>
      </c>
      <c r="H25" s="227"/>
    </row>
    <row r="26" spans="1:11" ht="15" customHeight="1" x14ac:dyDescent="0.15">
      <c r="A26" s="366"/>
      <c r="B26" s="142" t="s">
        <v>628</v>
      </c>
      <c r="C26" s="189">
        <v>41</v>
      </c>
      <c r="D26" s="183">
        <v>615</v>
      </c>
      <c r="E26" s="183">
        <v>2072873</v>
      </c>
      <c r="F26" s="122">
        <v>0.92783520336405934</v>
      </c>
      <c r="G26" s="123">
        <v>2950</v>
      </c>
      <c r="H26" s="227"/>
      <c r="J26" s="644"/>
      <c r="K26" s="644"/>
    </row>
    <row r="27" spans="1:11" ht="15" customHeight="1" x14ac:dyDescent="0.15">
      <c r="A27" s="474" t="s">
        <v>632</v>
      </c>
      <c r="B27" s="142" t="s">
        <v>627</v>
      </c>
      <c r="C27" s="124">
        <v>149</v>
      </c>
      <c r="D27" s="124">
        <v>19460</v>
      </c>
      <c r="E27" s="124">
        <v>123306780</v>
      </c>
      <c r="F27" s="125">
        <v>55.193140774889407</v>
      </c>
      <c r="G27" s="126">
        <v>4900</v>
      </c>
      <c r="H27" s="227"/>
    </row>
    <row r="28" spans="1:11" ht="15" customHeight="1" x14ac:dyDescent="0.15">
      <c r="A28" s="366"/>
      <c r="B28" s="142" t="s">
        <v>628</v>
      </c>
      <c r="C28" s="124">
        <v>454</v>
      </c>
      <c r="D28" s="124">
        <v>18040</v>
      </c>
      <c r="E28" s="124">
        <v>100102829</v>
      </c>
      <c r="F28" s="125">
        <v>44.806859225110593</v>
      </c>
      <c r="G28" s="126">
        <v>4477</v>
      </c>
      <c r="H28" s="227"/>
    </row>
    <row r="29" spans="1:11" ht="15" customHeight="1" thickBot="1" x14ac:dyDescent="0.2">
      <c r="A29" s="646" t="s">
        <v>18</v>
      </c>
      <c r="B29" s="645"/>
      <c r="C29" s="127">
        <v>603</v>
      </c>
      <c r="D29" s="128">
        <v>37500</v>
      </c>
      <c r="E29" s="128">
        <v>223409609</v>
      </c>
      <c r="F29" s="129">
        <v>100</v>
      </c>
      <c r="G29" s="130">
        <v>4697</v>
      </c>
      <c r="H29" s="227"/>
    </row>
    <row r="30" spans="1:11" ht="15" customHeight="1" x14ac:dyDescent="0.15">
      <c r="A30" s="6" t="s">
        <v>442</v>
      </c>
      <c r="G30" s="6" t="s">
        <v>173</v>
      </c>
    </row>
    <row r="31" spans="1:11" ht="15" customHeight="1" x14ac:dyDescent="0.15">
      <c r="A31" s="6" t="s">
        <v>635</v>
      </c>
    </row>
    <row r="32" spans="1:11" ht="15" customHeight="1" x14ac:dyDescent="0.15">
      <c r="A32" s="6" t="s">
        <v>633</v>
      </c>
    </row>
    <row r="33" spans="1:1" ht="15" customHeight="1" x14ac:dyDescent="0.15">
      <c r="A33" s="6" t="s">
        <v>634</v>
      </c>
    </row>
  </sheetData>
  <sheetProtection sheet="1" objects="1" scenarios="1"/>
  <phoneticPr fontId="20"/>
  <conditionalFormatting sqref="A3:F8 B13:G28">
    <cfRule type="expression" dxfId="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88" firstPageNumber="113" orientation="portrait" useFirstPageNumber="1" verticalDpi="300" r:id="rId1"/>
  <headerFooter differentOddEven="1" scaleWithDoc="0" alignWithMargins="0">
    <oddHeader>&amp;R社会・福祉</oddHeader>
    <oddFooter>&amp;C&amp;11&amp;A</oddFooter>
    <evenHeader>&amp;L社会・福祉</evenHeader>
    <evenFooter>&amp;C&amp;11&amp;A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6B8B8-3371-4F16-A8F5-4F0E15920F07}">
  <dimension ref="A1:P120"/>
  <sheetViews>
    <sheetView zoomScaleNormal="100" zoomScaleSheetLayoutView="100" workbookViewId="0">
      <selection sqref="A1:F1"/>
    </sheetView>
  </sheetViews>
  <sheetFormatPr defaultRowHeight="12" x14ac:dyDescent="0.15"/>
  <cols>
    <col min="1" max="6" width="16.5703125" customWidth="1"/>
    <col min="7" max="7" width="3.42578125" customWidth="1"/>
    <col min="8" max="8" width="3.42578125" style="650" customWidth="1"/>
    <col min="9" max="9" width="13" style="650" customWidth="1"/>
    <col min="10" max="10" width="11.5703125" style="650" customWidth="1"/>
    <col min="11" max="11" width="10.140625" style="650" customWidth="1"/>
    <col min="12" max="12" width="14.28515625" style="650" customWidth="1"/>
    <col min="13" max="13" width="13.7109375" style="650" customWidth="1"/>
    <col min="14" max="14" width="11" style="650" customWidth="1"/>
  </cols>
  <sheetData>
    <row r="1" spans="1:16" ht="17.25" x14ac:dyDescent="0.15">
      <c r="A1" s="680" t="s">
        <v>174</v>
      </c>
      <c r="B1" s="680"/>
      <c r="C1" s="680"/>
      <c r="D1" s="680"/>
      <c r="E1" s="680"/>
      <c r="F1" s="680"/>
    </row>
    <row r="2" spans="1:16" x14ac:dyDescent="0.15">
      <c r="I2" s="651" t="s">
        <v>276</v>
      </c>
    </row>
    <row r="3" spans="1:16" x14ac:dyDescent="0.15">
      <c r="J3" s="650" t="s">
        <v>22</v>
      </c>
      <c r="K3" s="650" t="s">
        <v>21</v>
      </c>
    </row>
    <row r="4" spans="1:16" x14ac:dyDescent="0.15">
      <c r="A4" t="s">
        <v>175</v>
      </c>
      <c r="I4" s="652" t="s">
        <v>636</v>
      </c>
      <c r="J4" s="653">
        <v>16797</v>
      </c>
      <c r="K4" s="654">
        <v>1869</v>
      </c>
      <c r="L4" s="654"/>
      <c r="N4" s="653"/>
      <c r="P4" s="647"/>
    </row>
    <row r="5" spans="1:16" x14ac:dyDescent="0.15">
      <c r="B5" s="13" t="s">
        <v>228</v>
      </c>
      <c r="E5" s="13" t="s">
        <v>316</v>
      </c>
      <c r="I5" s="652" t="s">
        <v>332</v>
      </c>
      <c r="J5" s="653">
        <v>14139</v>
      </c>
      <c r="K5" s="654">
        <v>1687</v>
      </c>
    </row>
    <row r="6" spans="1:16" x14ac:dyDescent="0.15">
      <c r="A6" t="s">
        <v>277</v>
      </c>
      <c r="B6" s="13" t="s">
        <v>278</v>
      </c>
      <c r="E6" s="13" t="s">
        <v>279</v>
      </c>
      <c r="I6" s="652" t="s">
        <v>637</v>
      </c>
      <c r="J6" s="653">
        <v>11394</v>
      </c>
      <c r="K6" s="654">
        <v>4098</v>
      </c>
    </row>
    <row r="7" spans="1:16" x14ac:dyDescent="0.15">
      <c r="J7" s="655"/>
      <c r="K7" s="656"/>
    </row>
    <row r="8" spans="1:16" x14ac:dyDescent="0.15">
      <c r="K8" s="654"/>
    </row>
    <row r="11" spans="1:16" x14ac:dyDescent="0.15">
      <c r="I11" s="651" t="s">
        <v>280</v>
      </c>
      <c r="J11" s="650" t="s">
        <v>319</v>
      </c>
    </row>
    <row r="12" spans="1:16" x14ac:dyDescent="0.15">
      <c r="I12" s="657"/>
      <c r="J12" s="655" t="s">
        <v>217</v>
      </c>
      <c r="K12" s="650" t="s">
        <v>218</v>
      </c>
      <c r="L12" s="650" t="s">
        <v>219</v>
      </c>
    </row>
    <row r="13" spans="1:16" x14ac:dyDescent="0.15">
      <c r="I13" s="657" t="s">
        <v>232</v>
      </c>
      <c r="J13" s="653">
        <v>214937</v>
      </c>
      <c r="K13" s="653">
        <v>1830</v>
      </c>
      <c r="L13" s="653">
        <v>744</v>
      </c>
    </row>
    <row r="14" spans="1:16" x14ac:dyDescent="0.15">
      <c r="I14" s="658"/>
      <c r="J14" s="653"/>
    </row>
    <row r="15" spans="1:16" x14ac:dyDescent="0.15">
      <c r="I15" s="657"/>
      <c r="J15" s="655"/>
      <c r="K15" s="655"/>
    </row>
    <row r="16" spans="1:16" x14ac:dyDescent="0.15">
      <c r="I16" s="657"/>
      <c r="J16" s="655"/>
      <c r="K16" s="655"/>
    </row>
    <row r="17" spans="9:12" x14ac:dyDescent="0.15">
      <c r="I17" s="659"/>
      <c r="J17" s="660"/>
      <c r="K17" s="660"/>
      <c r="L17" s="660"/>
    </row>
    <row r="35" spans="1:13" x14ac:dyDescent="0.15">
      <c r="A35" s="648" t="s">
        <v>265</v>
      </c>
    </row>
    <row r="36" spans="1:13" x14ac:dyDescent="0.15">
      <c r="A36" s="648" t="s">
        <v>266</v>
      </c>
    </row>
    <row r="37" spans="1:13" x14ac:dyDescent="0.15">
      <c r="I37" s="651" t="s">
        <v>281</v>
      </c>
    </row>
    <row r="38" spans="1:13" x14ac:dyDescent="0.15">
      <c r="B38" s="13" t="s">
        <v>282</v>
      </c>
      <c r="E38" s="13" t="s">
        <v>229</v>
      </c>
      <c r="I38" s="657" t="s">
        <v>130</v>
      </c>
      <c r="J38" s="657" t="s">
        <v>176</v>
      </c>
      <c r="K38" s="657" t="s">
        <v>177</v>
      </c>
    </row>
    <row r="39" spans="1:13" x14ac:dyDescent="0.15">
      <c r="I39" s="657" t="s">
        <v>638</v>
      </c>
      <c r="J39" s="661">
        <v>2577</v>
      </c>
      <c r="K39" s="662">
        <v>22.69</v>
      </c>
    </row>
    <row r="40" spans="1:13" x14ac:dyDescent="0.15">
      <c r="I40" s="657">
        <v>29</v>
      </c>
      <c r="J40" s="661">
        <v>2627</v>
      </c>
      <c r="K40" s="662">
        <v>23.16</v>
      </c>
    </row>
    <row r="41" spans="1:13" x14ac:dyDescent="0.15">
      <c r="I41" s="657">
        <v>30</v>
      </c>
      <c r="J41" s="661">
        <v>2717</v>
      </c>
      <c r="K41" s="662">
        <v>23.82</v>
      </c>
    </row>
    <row r="42" spans="1:13" x14ac:dyDescent="0.15">
      <c r="I42" s="657" t="s">
        <v>332</v>
      </c>
      <c r="J42" s="661">
        <v>2809</v>
      </c>
      <c r="K42" s="662">
        <v>24.46</v>
      </c>
    </row>
    <row r="43" spans="1:13" x14ac:dyDescent="0.15">
      <c r="I43" s="657">
        <v>2</v>
      </c>
      <c r="J43" s="661">
        <v>2940</v>
      </c>
      <c r="K43" s="662">
        <v>25.47</v>
      </c>
    </row>
    <row r="46" spans="1:13" x14ac:dyDescent="0.15">
      <c r="I46" s="651" t="s">
        <v>267</v>
      </c>
    </row>
    <row r="47" spans="1:13" x14ac:dyDescent="0.15">
      <c r="J47" s="679" t="s">
        <v>178</v>
      </c>
      <c r="K47" s="679"/>
    </row>
    <row r="48" spans="1:13" x14ac:dyDescent="0.15">
      <c r="J48" s="657" t="s">
        <v>179</v>
      </c>
      <c r="K48" s="657" t="s">
        <v>225</v>
      </c>
      <c r="L48" s="650" t="s">
        <v>425</v>
      </c>
      <c r="M48" s="650" t="s">
        <v>426</v>
      </c>
    </row>
    <row r="49" spans="9:13" x14ac:dyDescent="0.15">
      <c r="I49" s="657" t="s">
        <v>638</v>
      </c>
      <c r="J49" s="661">
        <v>30054</v>
      </c>
      <c r="K49" s="661">
        <v>73</v>
      </c>
    </row>
    <row r="50" spans="9:13" x14ac:dyDescent="0.15">
      <c r="I50" s="657">
        <v>29</v>
      </c>
      <c r="J50" s="661">
        <v>20590</v>
      </c>
      <c r="K50" s="661">
        <v>109</v>
      </c>
    </row>
    <row r="51" spans="9:13" x14ac:dyDescent="0.15">
      <c r="I51" s="657">
        <v>30</v>
      </c>
      <c r="J51" s="661">
        <v>13082</v>
      </c>
      <c r="K51" s="661">
        <v>67</v>
      </c>
    </row>
    <row r="52" spans="9:13" x14ac:dyDescent="0.15">
      <c r="I52" s="657" t="s">
        <v>332</v>
      </c>
      <c r="J52" s="661">
        <v>8964</v>
      </c>
      <c r="K52" s="661">
        <v>40</v>
      </c>
    </row>
    <row r="53" spans="9:13" x14ac:dyDescent="0.15">
      <c r="I53" s="657">
        <v>2</v>
      </c>
      <c r="J53" s="661">
        <v>7458</v>
      </c>
      <c r="K53" s="661">
        <v>18</v>
      </c>
      <c r="L53" s="661">
        <v>3028026</v>
      </c>
      <c r="M53" s="661">
        <v>8071</v>
      </c>
    </row>
    <row r="61" spans="9:13" x14ac:dyDescent="0.15">
      <c r="J61" s="679"/>
      <c r="K61" s="679"/>
    </row>
    <row r="62" spans="9:13" x14ac:dyDescent="0.15">
      <c r="J62" s="679"/>
      <c r="K62" s="679"/>
    </row>
    <row r="63" spans="9:13" x14ac:dyDescent="0.15">
      <c r="J63" s="679"/>
      <c r="K63" s="679"/>
    </row>
    <row r="69" spans="1:11" x14ac:dyDescent="0.15">
      <c r="A69" s="649"/>
      <c r="B69" s="13" t="s">
        <v>283</v>
      </c>
      <c r="E69" s="13" t="s">
        <v>209</v>
      </c>
    </row>
    <row r="70" spans="1:11" x14ac:dyDescent="0.15">
      <c r="A70" t="s">
        <v>284</v>
      </c>
      <c r="B70" s="13" t="s">
        <v>226</v>
      </c>
      <c r="D70" t="s">
        <v>285</v>
      </c>
      <c r="E70" s="13" t="s">
        <v>226</v>
      </c>
      <c r="I70" s="651" t="s">
        <v>286</v>
      </c>
    </row>
    <row r="71" spans="1:11" x14ac:dyDescent="0.15">
      <c r="J71" s="657" t="s">
        <v>30</v>
      </c>
      <c r="K71" s="657" t="s">
        <v>180</v>
      </c>
    </row>
    <row r="72" spans="1:11" x14ac:dyDescent="0.15">
      <c r="I72" s="657" t="s">
        <v>638</v>
      </c>
      <c r="J72" s="655">
        <v>29616</v>
      </c>
      <c r="K72" s="663">
        <v>26.1</v>
      </c>
    </row>
    <row r="73" spans="1:11" x14ac:dyDescent="0.15">
      <c r="I73" s="657">
        <v>29</v>
      </c>
      <c r="J73" s="655">
        <v>28205</v>
      </c>
      <c r="K73" s="663">
        <v>24.861829753100569</v>
      </c>
    </row>
    <row r="74" spans="1:11" x14ac:dyDescent="0.15">
      <c r="I74" s="657">
        <v>30</v>
      </c>
      <c r="J74" s="655">
        <v>27532</v>
      </c>
      <c r="K74" s="663">
        <v>24.138384520292131</v>
      </c>
    </row>
    <row r="75" spans="1:11" x14ac:dyDescent="0.15">
      <c r="I75" s="657" t="s">
        <v>332</v>
      </c>
      <c r="J75" s="655">
        <v>26656</v>
      </c>
      <c r="K75" s="663">
        <v>23.21344596359836</v>
      </c>
    </row>
    <row r="76" spans="1:11" x14ac:dyDescent="0.15">
      <c r="I76" s="657">
        <v>2</v>
      </c>
      <c r="J76" s="655">
        <v>26171</v>
      </c>
      <c r="K76" s="663">
        <v>22.674186896778778</v>
      </c>
    </row>
    <row r="77" spans="1:11" x14ac:dyDescent="0.15">
      <c r="I77" s="651" t="s">
        <v>181</v>
      </c>
    </row>
    <row r="78" spans="1:11" x14ac:dyDescent="0.15">
      <c r="I78" s="664"/>
      <c r="J78" s="664" t="s">
        <v>206</v>
      </c>
      <c r="K78" s="664" t="s">
        <v>207</v>
      </c>
    </row>
    <row r="79" spans="1:11" x14ac:dyDescent="0.15">
      <c r="I79" s="657" t="s">
        <v>638</v>
      </c>
      <c r="J79" s="665">
        <v>95.647670000000005</v>
      </c>
      <c r="K79" s="666">
        <v>23</v>
      </c>
    </row>
    <row r="80" spans="1:11" x14ac:dyDescent="0.15">
      <c r="I80" s="657">
        <v>29</v>
      </c>
      <c r="J80" s="665">
        <v>95.408789999999996</v>
      </c>
      <c r="K80" s="666">
        <v>24.180630919463614</v>
      </c>
    </row>
    <row r="81" spans="9:11" x14ac:dyDescent="0.15">
      <c r="I81" s="657">
        <v>30</v>
      </c>
      <c r="J81" s="665">
        <v>96.657319999999999</v>
      </c>
      <c r="K81" s="666">
        <v>25.197490087304711</v>
      </c>
    </row>
    <row r="82" spans="9:11" x14ac:dyDescent="0.15">
      <c r="I82" s="657" t="s">
        <v>332</v>
      </c>
      <c r="J82" s="665">
        <v>97.228170000000006</v>
      </c>
      <c r="K82" s="666">
        <v>25.582725086435087</v>
      </c>
    </row>
    <row r="83" spans="9:11" x14ac:dyDescent="0.15">
      <c r="I83" s="657">
        <v>2</v>
      </c>
      <c r="J83" s="665">
        <v>91.915369999999996</v>
      </c>
      <c r="K83" s="666">
        <v>27.149958499115336</v>
      </c>
    </row>
    <row r="104" spans="2:14" x14ac:dyDescent="0.15">
      <c r="B104" s="13" t="s">
        <v>208</v>
      </c>
      <c r="E104" s="13" t="s">
        <v>227</v>
      </c>
    </row>
    <row r="105" spans="2:14" x14ac:dyDescent="0.15">
      <c r="B105" s="13" t="s">
        <v>226</v>
      </c>
      <c r="I105" s="651" t="s">
        <v>182</v>
      </c>
    </row>
    <row r="106" spans="2:14" x14ac:dyDescent="0.15">
      <c r="I106" s="664"/>
      <c r="J106" s="667" t="s">
        <v>147</v>
      </c>
      <c r="K106" s="667" t="s">
        <v>183</v>
      </c>
      <c r="L106" s="667" t="s">
        <v>148</v>
      </c>
      <c r="M106" s="667" t="s">
        <v>50</v>
      </c>
    </row>
    <row r="107" spans="2:14" x14ac:dyDescent="0.15">
      <c r="I107" s="657" t="s">
        <v>638</v>
      </c>
      <c r="J107" s="666">
        <v>17525</v>
      </c>
      <c r="K107" s="666">
        <v>6524</v>
      </c>
      <c r="L107" s="666">
        <v>259</v>
      </c>
      <c r="M107" s="668">
        <v>46.4</v>
      </c>
      <c r="N107" s="669"/>
    </row>
    <row r="108" spans="2:14" x14ac:dyDescent="0.15">
      <c r="I108" s="657">
        <v>29</v>
      </c>
      <c r="J108" s="666">
        <v>16797</v>
      </c>
      <c r="K108" s="666">
        <v>6366</v>
      </c>
      <c r="L108" s="666">
        <v>215</v>
      </c>
      <c r="M108" s="668">
        <v>48.2</v>
      </c>
      <c r="N108" s="669"/>
    </row>
    <row r="109" spans="2:14" x14ac:dyDescent="0.15">
      <c r="I109" s="657">
        <v>30</v>
      </c>
      <c r="J109" s="666">
        <v>16331</v>
      </c>
      <c r="K109" s="666">
        <v>6162</v>
      </c>
      <c r="L109" s="666">
        <v>196</v>
      </c>
      <c r="M109" s="668">
        <v>50.8</v>
      </c>
      <c r="N109" s="670"/>
    </row>
    <row r="110" spans="2:14" x14ac:dyDescent="0.15">
      <c r="I110" s="657" t="s">
        <v>332</v>
      </c>
      <c r="J110" s="666">
        <v>16089</v>
      </c>
      <c r="K110" s="666">
        <v>5918</v>
      </c>
      <c r="L110" s="666">
        <v>189</v>
      </c>
      <c r="M110" s="668">
        <v>55.3</v>
      </c>
      <c r="N110" s="670"/>
    </row>
    <row r="111" spans="2:14" x14ac:dyDescent="0.15">
      <c r="I111" s="657">
        <v>2</v>
      </c>
      <c r="J111" s="666">
        <v>15816</v>
      </c>
      <c r="K111" s="666">
        <v>5785</v>
      </c>
      <c r="L111" s="666">
        <v>172</v>
      </c>
      <c r="M111" s="668">
        <v>60.6</v>
      </c>
      <c r="N111" s="670"/>
    </row>
    <row r="114" spans="9:13" x14ac:dyDescent="0.15">
      <c r="I114" s="651" t="s">
        <v>184</v>
      </c>
    </row>
    <row r="115" spans="9:13" x14ac:dyDescent="0.15">
      <c r="J115" s="657"/>
      <c r="K115" s="657" t="s">
        <v>185</v>
      </c>
      <c r="L115" s="657" t="s">
        <v>186</v>
      </c>
      <c r="M115" s="657" t="s">
        <v>187</v>
      </c>
    </row>
    <row r="116" spans="9:13" x14ac:dyDescent="0.15">
      <c r="I116" s="657" t="s">
        <v>638</v>
      </c>
      <c r="J116" s="655"/>
      <c r="K116" s="671">
        <v>11562647</v>
      </c>
      <c r="L116" s="655">
        <v>2103985</v>
      </c>
      <c r="M116" s="655">
        <v>223670</v>
      </c>
    </row>
    <row r="117" spans="9:13" x14ac:dyDescent="0.15">
      <c r="I117" s="657">
        <v>29</v>
      </c>
      <c r="J117" s="655"/>
      <c r="K117" s="671">
        <v>12150529</v>
      </c>
      <c r="L117" s="655">
        <v>2145539</v>
      </c>
      <c r="M117" s="655">
        <v>226801</v>
      </c>
    </row>
    <row r="118" spans="9:13" x14ac:dyDescent="0.15">
      <c r="I118" s="657">
        <v>30</v>
      </c>
      <c r="J118" s="655"/>
      <c r="K118" s="671">
        <v>12502739</v>
      </c>
      <c r="L118" s="655">
        <v>2155810</v>
      </c>
      <c r="M118" s="655">
        <v>209950</v>
      </c>
    </row>
    <row r="119" spans="9:13" x14ac:dyDescent="0.15">
      <c r="I119" s="657" t="s">
        <v>332</v>
      </c>
      <c r="J119" s="655"/>
      <c r="K119" s="671">
        <v>13195898</v>
      </c>
      <c r="L119" s="655">
        <v>2215855</v>
      </c>
      <c r="M119" s="655">
        <v>212064</v>
      </c>
    </row>
    <row r="120" spans="9:13" x14ac:dyDescent="0.15">
      <c r="I120" s="657">
        <v>2</v>
      </c>
      <c r="J120" s="655"/>
      <c r="K120" s="671">
        <v>13467537</v>
      </c>
      <c r="L120" s="655">
        <v>2236057</v>
      </c>
      <c r="M120" s="655">
        <v>203077</v>
      </c>
    </row>
  </sheetData>
  <sheetProtection sheet="1" objects="1" scenarios="1" selectLockedCells="1" selectUnlockedCells="1"/>
  <mergeCells count="5">
    <mergeCell ref="A1:F1"/>
    <mergeCell ref="J47:K47"/>
    <mergeCell ref="J61:K61"/>
    <mergeCell ref="J62:K62"/>
    <mergeCell ref="J63:K63"/>
  </mergeCells>
  <phoneticPr fontId="20"/>
  <printOptions horizontalCentered="1"/>
  <pageMargins left="0.59055118110236227" right="0.59055118110236227" top="0.59055118110236227" bottom="0.59055118110236227" header="0.51181102362204722" footer="0.39370078740157483"/>
  <pageSetup paperSize="9" scale="94" firstPageNumber="19" orientation="portrait" useFirstPageNumber="1" verticalDpi="300" r:id="rId1"/>
  <headerFooter scaleWithDoc="0" alignWithMargins="0">
    <oddFooter>&amp;C&amp;11－&amp;P－</oddFooter>
  </headerFooter>
  <rowBreaks count="1" manualBreakCount="1">
    <brk id="67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N55"/>
  <sheetViews>
    <sheetView zoomScaleNormal="100" zoomScaleSheetLayoutView="100" workbookViewId="0"/>
  </sheetViews>
  <sheetFormatPr defaultColWidth="13.7109375" defaultRowHeight="15" customHeight="1" x14ac:dyDescent="0.15"/>
  <cols>
    <col min="1" max="16384" width="13.7109375" style="6"/>
  </cols>
  <sheetData>
    <row r="1" spans="1:13" ht="15" customHeight="1" x14ac:dyDescent="0.15">
      <c r="A1" s="59" t="s">
        <v>19</v>
      </c>
      <c r="B1" s="59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3" ht="36.75" customHeight="1" x14ac:dyDescent="0.15">
      <c r="A2" s="674" t="s">
        <v>444</v>
      </c>
      <c r="B2" s="674"/>
      <c r="C2" s="674"/>
      <c r="D2" s="674"/>
      <c r="E2" s="674"/>
      <c r="F2" s="674"/>
      <c r="G2" s="674"/>
      <c r="H2" s="674"/>
      <c r="I2" s="341"/>
      <c r="J2" s="341"/>
      <c r="K2" s="341"/>
      <c r="L2" s="341"/>
      <c r="M2" s="341"/>
    </row>
    <row r="3" spans="1:13" ht="15" customHeight="1" x14ac:dyDescent="0.15">
      <c r="A3" s="15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3" ht="15" customHeight="1" x14ac:dyDescent="0.15">
      <c r="A4" s="59" t="s">
        <v>392</v>
      </c>
      <c r="B4" s="59"/>
      <c r="C4" s="59"/>
      <c r="D4" s="59"/>
      <c r="E4" s="59"/>
      <c r="F4" s="59"/>
      <c r="G4" s="59"/>
      <c r="H4" s="59"/>
      <c r="I4" s="59"/>
      <c r="J4" s="59"/>
    </row>
    <row r="5" spans="1:13" ht="15" customHeight="1" thickBot="1" x14ac:dyDescent="0.2">
      <c r="A5" s="59" t="s">
        <v>445</v>
      </c>
      <c r="B5" s="59"/>
      <c r="C5" s="59"/>
      <c r="D5" s="59"/>
      <c r="E5" s="59"/>
      <c r="F5" s="181" t="s">
        <v>416</v>
      </c>
      <c r="G5" s="59"/>
      <c r="H5" s="59"/>
      <c r="I5" s="59"/>
      <c r="J5" s="59"/>
    </row>
    <row r="6" spans="1:13" ht="15" customHeight="1" x14ac:dyDescent="0.15">
      <c r="A6" s="293" t="s">
        <v>428</v>
      </c>
      <c r="B6" s="295">
        <v>28</v>
      </c>
      <c r="C6" s="295">
        <v>29</v>
      </c>
      <c r="D6" s="295" t="s">
        <v>358</v>
      </c>
      <c r="E6" s="295" t="s">
        <v>320</v>
      </c>
      <c r="F6" s="296" t="s">
        <v>359</v>
      </c>
    </row>
    <row r="7" spans="1:13" ht="15" customHeight="1" x14ac:dyDescent="0.15">
      <c r="A7" s="292" t="s">
        <v>446</v>
      </c>
      <c r="B7" s="161">
        <v>19</v>
      </c>
      <c r="C7" s="161">
        <v>11</v>
      </c>
      <c r="D7" s="161">
        <v>11</v>
      </c>
      <c r="E7" s="161">
        <v>5</v>
      </c>
      <c r="F7" s="163">
        <v>3</v>
      </c>
    </row>
    <row r="8" spans="1:13" ht="15" customHeight="1" x14ac:dyDescent="0.15">
      <c r="A8" s="292" t="s">
        <v>447</v>
      </c>
      <c r="B8" s="160">
        <v>631</v>
      </c>
      <c r="C8" s="160">
        <v>433</v>
      </c>
      <c r="D8" s="160">
        <v>360</v>
      </c>
      <c r="E8" s="160" t="s">
        <v>448</v>
      </c>
      <c r="F8" s="162">
        <v>32</v>
      </c>
    </row>
    <row r="9" spans="1:13" ht="15" customHeight="1" thickBot="1" x14ac:dyDescent="0.2">
      <c r="A9" s="297" t="s">
        <v>449</v>
      </c>
      <c r="B9" s="298">
        <v>631</v>
      </c>
      <c r="C9" s="298">
        <v>433</v>
      </c>
      <c r="D9" s="298">
        <v>360</v>
      </c>
      <c r="E9" s="298">
        <v>179</v>
      </c>
      <c r="F9" s="299">
        <v>32</v>
      </c>
    </row>
    <row r="10" spans="1:13" ht="15" customHeight="1" x14ac:dyDescent="0.15">
      <c r="A10" s="170"/>
      <c r="B10" s="132"/>
      <c r="C10" s="132"/>
      <c r="D10" s="132"/>
      <c r="F10" s="181" t="s">
        <v>269</v>
      </c>
      <c r="H10" s="147"/>
      <c r="J10" s="147"/>
      <c r="K10" s="227"/>
      <c r="L10" s="227"/>
    </row>
    <row r="11" spans="1:13" ht="15" customHeight="1" x14ac:dyDescent="0.15">
      <c r="A11" s="132"/>
      <c r="B11" s="132"/>
      <c r="C11" s="132"/>
      <c r="D11" s="132"/>
    </row>
    <row r="12" spans="1:13" ht="15" customHeight="1" thickBot="1" x14ac:dyDescent="0.2">
      <c r="A12" s="6" t="s">
        <v>450</v>
      </c>
      <c r="F12" s="181" t="s">
        <v>20</v>
      </c>
      <c r="K12" s="227"/>
      <c r="L12" s="181"/>
    </row>
    <row r="13" spans="1:13" ht="15" customHeight="1" x14ac:dyDescent="0.15">
      <c r="A13" s="303" t="s">
        <v>428</v>
      </c>
      <c r="B13" s="304">
        <v>28</v>
      </c>
      <c r="C13" s="304">
        <v>29</v>
      </c>
      <c r="D13" s="304" t="s">
        <v>358</v>
      </c>
      <c r="E13" s="304" t="s">
        <v>320</v>
      </c>
      <c r="F13" s="305" t="s">
        <v>359</v>
      </c>
    </row>
    <row r="14" spans="1:13" ht="15" customHeight="1" x14ac:dyDescent="0.15">
      <c r="A14" s="301" t="s">
        <v>451</v>
      </c>
      <c r="B14" s="291">
        <v>30128</v>
      </c>
      <c r="C14" s="291">
        <v>25793</v>
      </c>
      <c r="D14" s="291">
        <v>22110</v>
      </c>
      <c r="E14" s="291">
        <v>17094</v>
      </c>
      <c r="F14" s="294">
        <v>10688</v>
      </c>
    </row>
    <row r="15" spans="1:13" ht="15" customHeight="1" x14ac:dyDescent="0.15">
      <c r="A15" s="301" t="s">
        <v>452</v>
      </c>
      <c r="B15" s="291">
        <v>226</v>
      </c>
      <c r="C15" s="291">
        <v>211</v>
      </c>
      <c r="D15" s="291">
        <v>181</v>
      </c>
      <c r="E15" s="291">
        <v>132</v>
      </c>
      <c r="F15" s="294">
        <v>79</v>
      </c>
    </row>
    <row r="16" spans="1:13" ht="15" customHeight="1" thickBot="1" x14ac:dyDescent="0.2">
      <c r="A16" s="306" t="s">
        <v>453</v>
      </c>
      <c r="B16" s="307">
        <v>21674</v>
      </c>
      <c r="C16" s="307">
        <v>18575</v>
      </c>
      <c r="D16" s="307">
        <v>15829</v>
      </c>
      <c r="E16" s="307">
        <v>12380</v>
      </c>
      <c r="F16" s="308">
        <v>7835</v>
      </c>
    </row>
    <row r="17" spans="1:14" ht="15" customHeight="1" x14ac:dyDescent="0.15">
      <c r="F17" s="181" t="s">
        <v>269</v>
      </c>
      <c r="K17" s="227"/>
      <c r="L17" s="227"/>
    </row>
    <row r="19" spans="1:14" ht="15" customHeight="1" thickBot="1" x14ac:dyDescent="0.2">
      <c r="A19" s="6" t="s">
        <v>454</v>
      </c>
      <c r="F19" s="181" t="s">
        <v>10</v>
      </c>
      <c r="J19" s="227"/>
      <c r="K19" s="227"/>
      <c r="L19" s="181"/>
    </row>
    <row r="20" spans="1:14" ht="15" customHeight="1" x14ac:dyDescent="0.15">
      <c r="A20" s="303" t="s">
        <v>428</v>
      </c>
      <c r="B20" s="304">
        <v>28</v>
      </c>
      <c r="C20" s="312">
        <v>29</v>
      </c>
      <c r="D20" s="312" t="s">
        <v>358</v>
      </c>
      <c r="E20" s="312" t="s">
        <v>321</v>
      </c>
      <c r="F20" s="305" t="s">
        <v>360</v>
      </c>
    </row>
    <row r="21" spans="1:14" ht="15" customHeight="1" thickBot="1" x14ac:dyDescent="0.2">
      <c r="A21" s="342" t="s">
        <v>455</v>
      </c>
      <c r="B21" s="310">
        <v>153</v>
      </c>
      <c r="C21" s="309">
        <v>142</v>
      </c>
      <c r="D21" s="309">
        <v>131</v>
      </c>
      <c r="E21" s="309">
        <v>122</v>
      </c>
      <c r="F21" s="311">
        <v>104</v>
      </c>
    </row>
    <row r="22" spans="1:14" s="227" customFormat="1" ht="15" customHeight="1" x14ac:dyDescent="0.15">
      <c r="F22" s="181" t="s">
        <v>269</v>
      </c>
      <c r="J22" s="177"/>
      <c r="M22" s="181"/>
    </row>
    <row r="23" spans="1:14" s="227" customFormat="1" ht="15" customHeight="1" x14ac:dyDescent="0.15">
      <c r="A23" s="155"/>
      <c r="B23" s="155"/>
      <c r="C23" s="155"/>
      <c r="D23" s="155"/>
      <c r="E23" s="155"/>
      <c r="F23" s="155"/>
      <c r="G23" s="155"/>
      <c r="H23" s="155"/>
      <c r="I23" s="155"/>
      <c r="J23" s="177"/>
      <c r="M23" s="181"/>
    </row>
    <row r="24" spans="1:14" s="227" customFormat="1" ht="15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4" s="227" customFormat="1" ht="15" customHeight="1" thickBot="1" x14ac:dyDescent="0.2">
      <c r="A25" s="227" t="s">
        <v>393</v>
      </c>
      <c r="F25" s="181" t="s">
        <v>417</v>
      </c>
      <c r="L25" s="6"/>
    </row>
    <row r="26" spans="1:14" ht="15" customHeight="1" x14ac:dyDescent="0.15">
      <c r="A26" s="303" t="s">
        <v>428</v>
      </c>
      <c r="B26" s="318">
        <v>28</v>
      </c>
      <c r="C26" s="312">
        <v>29</v>
      </c>
      <c r="D26" s="312" t="s">
        <v>358</v>
      </c>
      <c r="E26" s="319" t="s">
        <v>320</v>
      </c>
      <c r="F26" s="320" t="s">
        <v>359</v>
      </c>
    </row>
    <row r="27" spans="1:14" ht="15" customHeight="1" x14ac:dyDescent="0.15">
      <c r="A27" s="343" t="s">
        <v>456</v>
      </c>
      <c r="B27" s="313">
        <v>9475</v>
      </c>
      <c r="C27" s="313">
        <v>9195</v>
      </c>
      <c r="D27" s="313">
        <v>7935</v>
      </c>
      <c r="E27" s="313">
        <v>7370</v>
      </c>
      <c r="F27" s="317">
        <v>7120</v>
      </c>
    </row>
    <row r="28" spans="1:14" ht="15" customHeight="1" thickBot="1" x14ac:dyDescent="0.2">
      <c r="A28" s="300" t="s">
        <v>457</v>
      </c>
      <c r="B28" s="321">
        <v>363</v>
      </c>
      <c r="C28" s="321">
        <v>350</v>
      </c>
      <c r="D28" s="321">
        <v>311</v>
      </c>
      <c r="E28" s="321">
        <v>273</v>
      </c>
      <c r="F28" s="322">
        <v>265</v>
      </c>
    </row>
    <row r="29" spans="1:14" ht="15" customHeight="1" x14ac:dyDescent="0.15">
      <c r="F29" s="181" t="s">
        <v>269</v>
      </c>
      <c r="K29" s="227"/>
      <c r="L29" s="227"/>
      <c r="N29" s="221"/>
    </row>
    <row r="30" spans="1:14" s="227" customFormat="1" ht="15" customHeight="1" x14ac:dyDescent="0.15">
      <c r="A30" s="155"/>
      <c r="B30" s="155"/>
      <c r="C30" s="155"/>
      <c r="D30" s="155"/>
      <c r="E30" s="155"/>
      <c r="F30" s="155"/>
      <c r="G30" s="155"/>
      <c r="H30" s="155"/>
      <c r="I30" s="155"/>
      <c r="J30" s="177"/>
      <c r="M30" s="181"/>
    </row>
    <row r="31" spans="1:14" s="227" customFormat="1" ht="15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4" ht="15" customHeight="1" x14ac:dyDescent="0.15">
      <c r="A32" s="183" t="s">
        <v>394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</row>
    <row r="33" spans="1:13" ht="15" customHeight="1" thickBot="1" x14ac:dyDescent="0.2">
      <c r="A33" s="60" t="s">
        <v>458</v>
      </c>
      <c r="B33" s="60"/>
      <c r="C33" s="60"/>
      <c r="D33" s="60"/>
      <c r="E33" s="60"/>
      <c r="F33" s="181" t="s">
        <v>408</v>
      </c>
      <c r="G33" s="227"/>
      <c r="H33" s="227"/>
      <c r="I33" s="227"/>
      <c r="J33" s="227"/>
      <c r="K33" s="227"/>
      <c r="L33" s="227"/>
    </row>
    <row r="34" spans="1:13" ht="15" customHeight="1" x14ac:dyDescent="0.15">
      <c r="A34" s="270" t="s">
        <v>460</v>
      </c>
      <c r="B34" s="326" t="s">
        <v>407</v>
      </c>
      <c r="C34" s="326" t="s">
        <v>406</v>
      </c>
      <c r="D34" s="326" t="s">
        <v>358</v>
      </c>
      <c r="E34" s="326" t="s">
        <v>320</v>
      </c>
      <c r="F34" s="324" t="s">
        <v>359</v>
      </c>
      <c r="G34" s="237"/>
      <c r="H34" s="227"/>
      <c r="I34" s="227"/>
      <c r="J34" s="227"/>
      <c r="K34" s="227"/>
    </row>
    <row r="35" spans="1:13" ht="15" customHeight="1" x14ac:dyDescent="0.15">
      <c r="A35" s="323" t="s">
        <v>264</v>
      </c>
      <c r="B35" s="166">
        <v>1043</v>
      </c>
      <c r="C35" s="166">
        <v>1054</v>
      </c>
      <c r="D35" s="166">
        <v>1255</v>
      </c>
      <c r="E35" s="176">
        <v>1300</v>
      </c>
      <c r="F35" s="171">
        <v>875</v>
      </c>
      <c r="G35" s="237"/>
      <c r="H35" s="227"/>
      <c r="I35" s="227"/>
      <c r="J35" s="227"/>
      <c r="K35" s="227"/>
    </row>
    <row r="36" spans="1:13" ht="15" customHeight="1" x14ac:dyDescent="0.15">
      <c r="A36" s="269" t="s">
        <v>409</v>
      </c>
      <c r="B36" s="168">
        <v>2744</v>
      </c>
      <c r="C36" s="168">
        <v>7670</v>
      </c>
      <c r="D36" s="168">
        <v>8024</v>
      </c>
      <c r="E36" s="175">
        <v>8677</v>
      </c>
      <c r="F36" s="172">
        <v>8148</v>
      </c>
      <c r="G36" s="237"/>
      <c r="H36" s="227"/>
      <c r="I36" s="227"/>
      <c r="J36" s="227"/>
      <c r="K36" s="227"/>
    </row>
    <row r="37" spans="1:13" ht="15" customHeight="1" x14ac:dyDescent="0.15">
      <c r="A37" s="237" t="s">
        <v>410</v>
      </c>
      <c r="B37" s="168">
        <v>17</v>
      </c>
      <c r="C37" s="168">
        <v>26</v>
      </c>
      <c r="D37" s="168">
        <v>27</v>
      </c>
      <c r="E37" s="175">
        <v>78</v>
      </c>
      <c r="F37" s="173">
        <v>29</v>
      </c>
      <c r="G37" s="237"/>
      <c r="H37" s="227"/>
      <c r="I37" s="227"/>
      <c r="J37" s="227"/>
      <c r="K37" s="227"/>
    </row>
    <row r="38" spans="1:13" ht="15" customHeight="1" x14ac:dyDescent="0.15">
      <c r="A38" s="237" t="s">
        <v>411</v>
      </c>
      <c r="B38" s="168">
        <v>46</v>
      </c>
      <c r="C38" s="168">
        <v>228</v>
      </c>
      <c r="D38" s="168">
        <v>175</v>
      </c>
      <c r="E38" s="175">
        <v>174</v>
      </c>
      <c r="F38" s="173">
        <v>84</v>
      </c>
      <c r="G38" s="237"/>
      <c r="H38" s="227"/>
      <c r="I38" s="227"/>
      <c r="J38" s="227"/>
      <c r="K38" s="227"/>
    </row>
    <row r="39" spans="1:13" ht="15" customHeight="1" x14ac:dyDescent="0.15">
      <c r="A39" s="237" t="s">
        <v>412</v>
      </c>
      <c r="B39" s="168">
        <v>6368</v>
      </c>
      <c r="C39" s="168">
        <v>23010</v>
      </c>
      <c r="D39" s="168">
        <v>25805</v>
      </c>
      <c r="E39" s="175">
        <v>28057</v>
      </c>
      <c r="F39" s="173">
        <v>20385</v>
      </c>
      <c r="G39" s="237"/>
      <c r="H39" s="227"/>
      <c r="I39" s="227"/>
      <c r="J39" s="227"/>
      <c r="K39" s="227"/>
    </row>
    <row r="40" spans="1:13" ht="15" customHeight="1" x14ac:dyDescent="0.15">
      <c r="A40" s="237" t="s">
        <v>413</v>
      </c>
      <c r="B40" s="168">
        <v>1108</v>
      </c>
      <c r="C40" s="168">
        <v>697</v>
      </c>
      <c r="D40" s="168">
        <v>540</v>
      </c>
      <c r="E40" s="175">
        <v>845</v>
      </c>
      <c r="F40" s="173">
        <v>279</v>
      </c>
      <c r="G40" s="237"/>
      <c r="H40" s="227"/>
      <c r="I40" s="227"/>
      <c r="J40" s="227"/>
      <c r="K40" s="227"/>
    </row>
    <row r="41" spans="1:13" ht="15" customHeight="1" thickBot="1" x14ac:dyDescent="0.2">
      <c r="A41" s="276" t="s">
        <v>414</v>
      </c>
      <c r="B41" s="167">
        <v>314</v>
      </c>
      <c r="C41" s="167">
        <v>412</v>
      </c>
      <c r="D41" s="167">
        <v>284</v>
      </c>
      <c r="E41" s="169">
        <v>719</v>
      </c>
      <c r="F41" s="174" t="s">
        <v>374</v>
      </c>
      <c r="G41" s="237"/>
      <c r="H41" s="227"/>
      <c r="I41" s="227"/>
      <c r="J41" s="227"/>
      <c r="K41" s="227"/>
    </row>
    <row r="42" spans="1:13" ht="15" customHeight="1" x14ac:dyDescent="0.15">
      <c r="A42" s="227" t="s">
        <v>415</v>
      </c>
      <c r="B42" s="155"/>
      <c r="C42" s="155"/>
      <c r="D42" s="227"/>
      <c r="E42" s="227"/>
      <c r="F42" s="181" t="s">
        <v>269</v>
      </c>
      <c r="G42" s="227"/>
      <c r="H42" s="227"/>
      <c r="I42" s="227"/>
      <c r="J42" s="227"/>
      <c r="K42" s="181"/>
      <c r="L42" s="227"/>
    </row>
    <row r="43" spans="1:13" ht="15" customHeight="1" x14ac:dyDescent="0.15">
      <c r="A43" s="227"/>
      <c r="B43" s="155"/>
      <c r="C43" s="155"/>
      <c r="D43" s="227"/>
      <c r="E43" s="227"/>
      <c r="F43" s="181"/>
      <c r="G43" s="227"/>
      <c r="H43" s="227"/>
      <c r="I43" s="227"/>
      <c r="J43" s="227"/>
      <c r="K43" s="227"/>
      <c r="L43" s="227"/>
      <c r="M43" s="227"/>
    </row>
    <row r="44" spans="1:13" ht="15" customHeight="1" thickBot="1" x14ac:dyDescent="0.2">
      <c r="A44" s="227" t="s">
        <v>461</v>
      </c>
      <c r="B44" s="155"/>
      <c r="C44" s="155"/>
      <c r="D44" s="227"/>
      <c r="E44" s="227"/>
      <c r="F44" s="181" t="s">
        <v>418</v>
      </c>
      <c r="G44" s="227"/>
      <c r="H44" s="177"/>
      <c r="I44" s="177"/>
      <c r="J44" s="177"/>
      <c r="K44" s="177"/>
      <c r="L44" s="177"/>
    </row>
    <row r="45" spans="1:13" ht="15" customHeight="1" x14ac:dyDescent="0.15">
      <c r="A45" s="333" t="s">
        <v>460</v>
      </c>
      <c r="B45" s="326" t="s">
        <v>407</v>
      </c>
      <c r="C45" s="326" t="s">
        <v>406</v>
      </c>
      <c r="D45" s="334" t="s">
        <v>272</v>
      </c>
      <c r="E45" s="334" t="s">
        <v>320</v>
      </c>
      <c r="F45" s="335" t="s">
        <v>359</v>
      </c>
    </row>
    <row r="46" spans="1:13" ht="15" customHeight="1" x14ac:dyDescent="0.15">
      <c r="A46" s="323" t="s">
        <v>262</v>
      </c>
      <c r="B46" s="327">
        <v>1953</v>
      </c>
      <c r="C46" s="327">
        <v>1874</v>
      </c>
      <c r="D46" s="330">
        <v>1869</v>
      </c>
      <c r="E46" s="330">
        <v>1687</v>
      </c>
      <c r="F46" s="336">
        <v>4098</v>
      </c>
    </row>
    <row r="47" spans="1:13" ht="15" customHeight="1" thickBot="1" x14ac:dyDescent="0.2">
      <c r="A47" s="332" t="s">
        <v>263</v>
      </c>
      <c r="B47" s="331">
        <v>17504</v>
      </c>
      <c r="C47" s="331">
        <v>17033</v>
      </c>
      <c r="D47" s="329">
        <v>16797</v>
      </c>
      <c r="E47" s="329">
        <v>14139</v>
      </c>
      <c r="F47" s="337">
        <v>11394</v>
      </c>
    </row>
    <row r="48" spans="1:13" ht="15" customHeight="1" x14ac:dyDescent="0.15">
      <c r="A48" s="227"/>
      <c r="B48" s="227"/>
      <c r="C48" s="227"/>
      <c r="D48" s="227"/>
      <c r="E48" s="227"/>
      <c r="F48" s="181" t="s">
        <v>269</v>
      </c>
      <c r="G48" s="62"/>
      <c r="H48" s="227"/>
      <c r="I48" s="227"/>
      <c r="J48" s="147"/>
      <c r="K48" s="147"/>
      <c r="L48" s="227"/>
    </row>
    <row r="49" spans="1:13" ht="15" customHeight="1" x14ac:dyDescent="0.15">
      <c r="A49" s="227"/>
      <c r="B49" s="227"/>
      <c r="C49" s="227"/>
      <c r="D49" s="227"/>
      <c r="E49" s="227"/>
      <c r="F49" s="227"/>
      <c r="G49" s="62"/>
      <c r="H49" s="227"/>
      <c r="I49" s="227"/>
      <c r="J49" s="147"/>
      <c r="K49" s="147"/>
      <c r="L49" s="181"/>
      <c r="M49" s="147"/>
    </row>
    <row r="50" spans="1:13" ht="15" customHeight="1" thickBot="1" x14ac:dyDescent="0.2">
      <c r="A50" s="673" t="s">
        <v>462</v>
      </c>
      <c r="B50" s="673"/>
      <c r="C50" s="673"/>
      <c r="D50" s="673"/>
      <c r="E50" s="673"/>
      <c r="F50" s="673"/>
      <c r="G50" s="673"/>
      <c r="H50" s="227"/>
      <c r="I50" s="227"/>
      <c r="J50" s="227"/>
      <c r="K50" s="181" t="s">
        <v>419</v>
      </c>
      <c r="L50" s="227"/>
    </row>
    <row r="51" spans="1:13" ht="15" customHeight="1" x14ac:dyDescent="0.15">
      <c r="A51" s="270" t="s">
        <v>460</v>
      </c>
      <c r="B51" s="334" t="s">
        <v>407</v>
      </c>
      <c r="C51" s="340"/>
      <c r="D51" s="334" t="s">
        <v>406</v>
      </c>
      <c r="E51" s="340"/>
      <c r="F51" s="273" t="s">
        <v>361</v>
      </c>
      <c r="G51" s="328"/>
      <c r="H51" s="273" t="s">
        <v>320</v>
      </c>
      <c r="I51" s="328"/>
      <c r="J51" s="273" t="s">
        <v>359</v>
      </c>
      <c r="K51" s="325"/>
    </row>
    <row r="52" spans="1:13" ht="15" customHeight="1" x14ac:dyDescent="0.15">
      <c r="A52" s="323" t="s">
        <v>205</v>
      </c>
      <c r="B52" s="232" t="s">
        <v>312</v>
      </c>
      <c r="C52" s="136" t="s">
        <v>313</v>
      </c>
      <c r="D52" s="232" t="s">
        <v>312</v>
      </c>
      <c r="E52" s="136" t="s">
        <v>313</v>
      </c>
      <c r="F52" s="232" t="s">
        <v>312</v>
      </c>
      <c r="G52" s="136" t="s">
        <v>313</v>
      </c>
      <c r="H52" s="63" t="s">
        <v>312</v>
      </c>
      <c r="I52" s="135" t="s">
        <v>313</v>
      </c>
      <c r="J52" s="63" t="s">
        <v>312</v>
      </c>
      <c r="K52" s="137" t="s">
        <v>313</v>
      </c>
    </row>
    <row r="53" spans="1:13" ht="15" customHeight="1" thickBot="1" x14ac:dyDescent="0.2">
      <c r="A53" s="338" t="s">
        <v>203</v>
      </c>
      <c r="B53" s="165">
        <v>157</v>
      </c>
      <c r="C53" s="165">
        <v>1459</v>
      </c>
      <c r="D53" s="165">
        <v>174</v>
      </c>
      <c r="E53" s="165">
        <v>3462</v>
      </c>
      <c r="F53" s="138">
        <v>208</v>
      </c>
      <c r="G53" s="139">
        <v>3692</v>
      </c>
      <c r="H53" s="165">
        <v>170</v>
      </c>
      <c r="I53" s="140">
        <v>3959</v>
      </c>
      <c r="J53" s="165">
        <v>111</v>
      </c>
      <c r="K53" s="164">
        <v>2915</v>
      </c>
    </row>
    <row r="54" spans="1:13" ht="15" customHeight="1" x14ac:dyDescent="0.15">
      <c r="A54" s="227"/>
      <c r="B54" s="155"/>
      <c r="C54" s="155"/>
      <c r="D54" s="227"/>
      <c r="E54" s="227"/>
      <c r="F54" s="181"/>
      <c r="G54" s="227"/>
      <c r="H54" s="227"/>
      <c r="I54" s="227"/>
      <c r="J54" s="227"/>
      <c r="K54" s="181" t="s">
        <v>405</v>
      </c>
      <c r="L54" s="227"/>
    </row>
    <row r="55" spans="1:13" ht="15" customHeight="1" x14ac:dyDescent="0.15">
      <c r="B55" s="227"/>
      <c r="C55" s="227"/>
      <c r="D55" s="227"/>
      <c r="E55" s="227"/>
      <c r="F55" s="227"/>
      <c r="G55" s="227"/>
      <c r="H55" s="227"/>
      <c r="I55" s="227"/>
      <c r="J55" s="227"/>
      <c r="K55" s="181"/>
      <c r="L55" s="227"/>
      <c r="M55" s="227"/>
    </row>
  </sheetData>
  <sheetProtection sheet="1" objects="1" scenarios="1"/>
  <mergeCells count="2">
    <mergeCell ref="A2:H2"/>
    <mergeCell ref="A50:G50"/>
  </mergeCells>
  <phoneticPr fontId="20"/>
  <conditionalFormatting sqref="A7:F9 A14:F16 A27:F28 A35:F41 A46:F47 A52:K53">
    <cfRule type="expression" dxfId="13" priority="2">
      <formula>MOD(ROW(),2)=0</formula>
    </cfRule>
  </conditionalFormatting>
  <conditionalFormatting sqref="A35:B35">
    <cfRule type="expression" dxfId="12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55" firstPageNumber="113" orientation="portrait" useFirstPageNumber="1" verticalDpi="300" r:id="rId1"/>
  <headerFooter differentOddEven="1" scaleWithDoc="0" alignWithMargins="0">
    <oddHeader>&amp;R社会・福祉</oddHeader>
    <oddFooter>&amp;C&amp;11&amp;A</oddFooter>
    <evenHeader>&amp;L社会・福祉</evenHeader>
    <evenFooter>&amp;C&amp;11&amp;A</even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Q45"/>
  <sheetViews>
    <sheetView zoomScaleNormal="100" zoomScaleSheetLayoutView="100" workbookViewId="0"/>
  </sheetViews>
  <sheetFormatPr defaultColWidth="13.85546875" defaultRowHeight="15" customHeight="1" x14ac:dyDescent="0.15"/>
  <cols>
    <col min="1" max="16384" width="13.85546875" style="6"/>
  </cols>
  <sheetData>
    <row r="1" spans="1:13" ht="15" customHeight="1" x14ac:dyDescent="0.15">
      <c r="A1" s="59" t="s">
        <v>395</v>
      </c>
      <c r="B1" s="183"/>
      <c r="C1" s="183"/>
      <c r="D1" s="183"/>
      <c r="E1" s="183"/>
      <c r="F1" s="183"/>
      <c r="M1" s="227"/>
    </row>
    <row r="2" spans="1:13" ht="15" customHeight="1" thickBot="1" x14ac:dyDescent="0.2">
      <c r="A2" s="6" t="s">
        <v>463</v>
      </c>
      <c r="E2" s="227" t="s">
        <v>23</v>
      </c>
    </row>
    <row r="3" spans="1:13" ht="15" customHeight="1" x14ac:dyDescent="0.15">
      <c r="A3" s="355" t="s">
        <v>24</v>
      </c>
      <c r="B3" s="259"/>
      <c r="C3" s="258" t="s">
        <v>358</v>
      </c>
      <c r="D3" s="258" t="s">
        <v>322</v>
      </c>
      <c r="E3" s="356" t="s">
        <v>359</v>
      </c>
    </row>
    <row r="4" spans="1:13" ht="15" customHeight="1" x14ac:dyDescent="0.15">
      <c r="A4" s="408" t="s">
        <v>231</v>
      </c>
      <c r="B4" s="351" t="s">
        <v>25</v>
      </c>
      <c r="C4" s="187">
        <v>9316</v>
      </c>
      <c r="D4" s="313">
        <v>11340</v>
      </c>
      <c r="E4" s="352">
        <v>11534</v>
      </c>
    </row>
    <row r="5" spans="1:13" ht="15" customHeight="1" x14ac:dyDescent="0.15">
      <c r="A5" s="409"/>
      <c r="B5" s="354" t="s">
        <v>26</v>
      </c>
      <c r="C5" s="189">
        <v>386</v>
      </c>
      <c r="D5" s="183">
        <v>285</v>
      </c>
      <c r="E5" s="123">
        <v>379</v>
      </c>
    </row>
    <row r="6" spans="1:13" ht="15" customHeight="1" x14ac:dyDescent="0.15">
      <c r="A6" s="409"/>
      <c r="B6" s="354" t="s">
        <v>27</v>
      </c>
      <c r="C6" s="189">
        <v>99</v>
      </c>
      <c r="D6" s="183">
        <v>66</v>
      </c>
      <c r="E6" s="123">
        <v>67</v>
      </c>
    </row>
    <row r="7" spans="1:13" ht="15" customHeight="1" x14ac:dyDescent="0.15">
      <c r="A7" s="410"/>
      <c r="B7" s="346" t="s">
        <v>230</v>
      </c>
      <c r="C7" s="350">
        <v>1891</v>
      </c>
      <c r="D7" s="182">
        <v>2629</v>
      </c>
      <c r="E7" s="344">
        <v>2146</v>
      </c>
    </row>
    <row r="8" spans="1:13" ht="15" customHeight="1" thickBot="1" x14ac:dyDescent="0.2">
      <c r="A8" s="338" t="s">
        <v>248</v>
      </c>
      <c r="B8" s="339"/>
      <c r="C8" s="190">
        <v>7491</v>
      </c>
      <c r="D8" s="186">
        <v>8096</v>
      </c>
      <c r="E8" s="345">
        <v>6758</v>
      </c>
    </row>
    <row r="9" spans="1:13" ht="15" customHeight="1" x14ac:dyDescent="0.15">
      <c r="A9" s="227"/>
      <c r="B9" s="227"/>
      <c r="C9" s="227"/>
      <c r="D9" s="227"/>
      <c r="E9" s="227" t="s">
        <v>269</v>
      </c>
      <c r="F9" s="183"/>
      <c r="G9" s="183"/>
      <c r="H9" s="183"/>
      <c r="I9" s="183"/>
      <c r="J9" s="183"/>
      <c r="K9" s="183"/>
      <c r="L9" s="183"/>
    </row>
    <row r="10" spans="1:13" ht="15" customHeight="1" x14ac:dyDescent="0.15">
      <c r="A10" s="227"/>
      <c r="B10" s="227"/>
      <c r="C10" s="227"/>
      <c r="D10" s="227"/>
      <c r="E10" s="183"/>
      <c r="F10" s="183"/>
      <c r="G10" s="183"/>
      <c r="H10" s="183"/>
      <c r="I10" s="183"/>
      <c r="J10" s="183"/>
      <c r="K10" s="183"/>
      <c r="L10" s="183"/>
      <c r="M10" s="227"/>
    </row>
    <row r="11" spans="1:13" ht="15" customHeight="1" thickBot="1" x14ac:dyDescent="0.2">
      <c r="A11" s="6" t="s">
        <v>464</v>
      </c>
      <c r="M11" s="227" t="s">
        <v>23</v>
      </c>
    </row>
    <row r="12" spans="1:13" ht="15" customHeight="1" x14ac:dyDescent="0.15">
      <c r="A12" s="378" t="s">
        <v>204</v>
      </c>
      <c r="B12" s="357" t="s">
        <v>356</v>
      </c>
      <c r="C12" s="360"/>
      <c r="D12" s="357" t="s">
        <v>362</v>
      </c>
      <c r="E12" s="358"/>
      <c r="F12" s="359" t="s">
        <v>363</v>
      </c>
      <c r="G12" s="358"/>
      <c r="H12" s="359" t="s">
        <v>358</v>
      </c>
      <c r="I12" s="360"/>
      <c r="J12" s="357" t="s">
        <v>320</v>
      </c>
      <c r="K12" s="358"/>
      <c r="L12" s="361" t="s">
        <v>359</v>
      </c>
      <c r="M12" s="362"/>
    </row>
    <row r="13" spans="1:13" ht="15" customHeight="1" x14ac:dyDescent="0.15">
      <c r="A13" s="411" t="s">
        <v>205</v>
      </c>
      <c r="B13" s="142" t="s">
        <v>28</v>
      </c>
      <c r="C13" s="142" t="s">
        <v>29</v>
      </c>
      <c r="D13" s="142" t="s">
        <v>28</v>
      </c>
      <c r="E13" s="379" t="s">
        <v>29</v>
      </c>
      <c r="F13" s="114" t="s">
        <v>28</v>
      </c>
      <c r="G13" s="142" t="s">
        <v>29</v>
      </c>
      <c r="H13" s="142" t="s">
        <v>28</v>
      </c>
      <c r="I13" s="142" t="s">
        <v>29</v>
      </c>
      <c r="J13" s="142" t="s">
        <v>28</v>
      </c>
      <c r="K13" s="142" t="s">
        <v>29</v>
      </c>
      <c r="L13" s="114" t="s">
        <v>28</v>
      </c>
      <c r="M13" s="380" t="s">
        <v>29</v>
      </c>
    </row>
    <row r="14" spans="1:13" ht="15" customHeight="1" thickBot="1" x14ac:dyDescent="0.2">
      <c r="A14" s="381" t="s">
        <v>203</v>
      </c>
      <c r="B14" s="382">
        <v>321</v>
      </c>
      <c r="C14" s="382">
        <v>4990</v>
      </c>
      <c r="D14" s="382">
        <v>119</v>
      </c>
      <c r="E14" s="382">
        <v>3811</v>
      </c>
      <c r="F14" s="382">
        <v>124</v>
      </c>
      <c r="G14" s="382">
        <v>2420</v>
      </c>
      <c r="H14" s="382">
        <v>133</v>
      </c>
      <c r="I14" s="382">
        <v>2924</v>
      </c>
      <c r="J14" s="383">
        <v>130</v>
      </c>
      <c r="K14" s="383">
        <v>2910</v>
      </c>
      <c r="L14" s="384">
        <v>122</v>
      </c>
      <c r="M14" s="385">
        <v>3231</v>
      </c>
    </row>
    <row r="15" spans="1:13" ht="15" customHeight="1" x14ac:dyDescent="0.15">
      <c r="A15" s="227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 t="s">
        <v>269</v>
      </c>
    </row>
    <row r="16" spans="1:13" ht="15" customHeight="1" x14ac:dyDescent="0.15">
      <c r="A16" s="227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</row>
    <row r="18" spans="1:17" ht="15" customHeight="1" x14ac:dyDescent="0.15">
      <c r="A18" s="6" t="s">
        <v>465</v>
      </c>
    </row>
    <row r="19" spans="1:17" ht="15" customHeight="1" thickBot="1" x14ac:dyDescent="0.2">
      <c r="A19" s="6" t="s">
        <v>466</v>
      </c>
      <c r="L19" s="227" t="s">
        <v>10</v>
      </c>
      <c r="M19" s="227"/>
    </row>
    <row r="20" spans="1:17" ht="15" customHeight="1" x14ac:dyDescent="0.15">
      <c r="A20" s="364" t="s">
        <v>467</v>
      </c>
      <c r="B20" s="386" t="s">
        <v>30</v>
      </c>
      <c r="C20" s="387"/>
      <c r="D20" s="387"/>
      <c r="E20" s="386" t="s">
        <v>31</v>
      </c>
      <c r="F20" s="387"/>
      <c r="G20" s="387"/>
      <c r="H20" s="387"/>
      <c r="I20" s="387"/>
      <c r="J20" s="387"/>
      <c r="K20" s="387"/>
      <c r="L20" s="388"/>
      <c r="M20" s="227"/>
    </row>
    <row r="21" spans="1:17" ht="15" customHeight="1" x14ac:dyDescent="0.15">
      <c r="A21" s="389"/>
      <c r="B21" s="390" t="s">
        <v>469</v>
      </c>
      <c r="C21" s="390" t="s">
        <v>32</v>
      </c>
      <c r="D21" s="391" t="s">
        <v>18</v>
      </c>
      <c r="E21" s="392" t="s">
        <v>470</v>
      </c>
      <c r="F21" s="348" t="s">
        <v>471</v>
      </c>
      <c r="G21" s="348" t="s">
        <v>472</v>
      </c>
      <c r="H21" s="392" t="s">
        <v>473</v>
      </c>
      <c r="I21" s="392" t="s">
        <v>474</v>
      </c>
      <c r="J21" s="392" t="s">
        <v>475</v>
      </c>
      <c r="K21" s="392" t="s">
        <v>476</v>
      </c>
      <c r="L21" s="393" t="s">
        <v>18</v>
      </c>
      <c r="M21" s="227"/>
    </row>
    <row r="22" spans="1:17" ht="15" customHeight="1" x14ac:dyDescent="0.15">
      <c r="A22" s="65" t="s">
        <v>364</v>
      </c>
      <c r="B22" s="394">
        <v>11070</v>
      </c>
      <c r="C22" s="71">
        <v>10169</v>
      </c>
      <c r="D22" s="71">
        <v>21239</v>
      </c>
      <c r="E22" s="71">
        <v>150</v>
      </c>
      <c r="F22" s="71">
        <v>314</v>
      </c>
      <c r="G22" s="71">
        <v>586</v>
      </c>
      <c r="H22" s="71">
        <v>560</v>
      </c>
      <c r="I22" s="71">
        <v>543</v>
      </c>
      <c r="J22" s="71">
        <v>707</v>
      </c>
      <c r="K22" s="71">
        <v>401</v>
      </c>
      <c r="L22" s="367">
        <v>3261</v>
      </c>
      <c r="M22" s="227"/>
    </row>
    <row r="23" spans="1:17" ht="15" customHeight="1" x14ac:dyDescent="0.15">
      <c r="A23" s="66">
        <v>30</v>
      </c>
      <c r="B23" s="233">
        <v>11427</v>
      </c>
      <c r="C23" s="17">
        <v>10560</v>
      </c>
      <c r="D23" s="17">
        <v>21987</v>
      </c>
      <c r="E23" s="17">
        <v>161</v>
      </c>
      <c r="F23" s="17">
        <v>322</v>
      </c>
      <c r="G23" s="17">
        <v>590</v>
      </c>
      <c r="H23" s="17">
        <v>551</v>
      </c>
      <c r="I23" s="17">
        <v>506</v>
      </c>
      <c r="J23" s="17">
        <v>671</v>
      </c>
      <c r="K23" s="17">
        <v>393</v>
      </c>
      <c r="L23" s="184">
        <v>3194</v>
      </c>
      <c r="M23" s="227"/>
    </row>
    <row r="24" spans="1:17" ht="15" customHeight="1" x14ac:dyDescent="0.15">
      <c r="A24" s="66" t="s">
        <v>325</v>
      </c>
      <c r="B24" s="233">
        <v>11969</v>
      </c>
      <c r="C24" s="17">
        <v>10786</v>
      </c>
      <c r="D24" s="17">
        <v>22755</v>
      </c>
      <c r="E24" s="17">
        <v>208</v>
      </c>
      <c r="F24" s="17">
        <v>356</v>
      </c>
      <c r="G24" s="17">
        <v>565</v>
      </c>
      <c r="H24" s="17">
        <v>576</v>
      </c>
      <c r="I24" s="17">
        <v>571</v>
      </c>
      <c r="J24" s="17">
        <v>676</v>
      </c>
      <c r="K24" s="17">
        <v>393</v>
      </c>
      <c r="L24" s="184">
        <v>3345</v>
      </c>
      <c r="M24" s="227"/>
    </row>
    <row r="25" spans="1:17" ht="15" customHeight="1" thickBot="1" x14ac:dyDescent="0.2">
      <c r="A25" s="67">
        <v>2</v>
      </c>
      <c r="B25" s="395">
        <v>12588</v>
      </c>
      <c r="C25" s="396">
        <v>10695</v>
      </c>
      <c r="D25" s="68">
        <v>23283</v>
      </c>
      <c r="E25" s="396">
        <v>172</v>
      </c>
      <c r="F25" s="396">
        <v>421</v>
      </c>
      <c r="G25" s="396">
        <v>622</v>
      </c>
      <c r="H25" s="396">
        <v>620</v>
      </c>
      <c r="I25" s="396">
        <v>593</v>
      </c>
      <c r="J25" s="396">
        <v>726</v>
      </c>
      <c r="K25" s="396">
        <v>386</v>
      </c>
      <c r="L25" s="316">
        <v>3540</v>
      </c>
      <c r="M25" s="397"/>
    </row>
    <row r="26" spans="1:17" ht="15" customHeight="1" x14ac:dyDescent="0.15">
      <c r="A26" s="227"/>
      <c r="B26" s="183"/>
      <c r="C26" s="183"/>
      <c r="D26" s="183"/>
      <c r="E26" s="183"/>
      <c r="F26" s="183"/>
      <c r="G26" s="183"/>
      <c r="H26" s="183"/>
      <c r="I26" s="183"/>
      <c r="J26" s="183"/>
      <c r="L26" s="227" t="s">
        <v>269</v>
      </c>
      <c r="N26" s="227"/>
      <c r="Q26" s="227"/>
    </row>
    <row r="27" spans="1:17" ht="15" customHeight="1" x14ac:dyDescent="0.15">
      <c r="A27" s="227"/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227"/>
    </row>
    <row r="28" spans="1:17" ht="15" customHeight="1" thickBot="1" x14ac:dyDescent="0.2">
      <c r="A28" s="227" t="s">
        <v>468</v>
      </c>
      <c r="B28" s="227"/>
      <c r="C28" s="227"/>
      <c r="D28" s="227"/>
      <c r="E28" s="227"/>
      <c r="F28" s="227"/>
      <c r="G28" s="227"/>
      <c r="H28" s="227"/>
      <c r="I28" s="227"/>
      <c r="J28" s="227"/>
      <c r="K28" s="675" t="s">
        <v>33</v>
      </c>
      <c r="L28" s="675"/>
      <c r="M28" s="675"/>
      <c r="N28" s="227"/>
    </row>
    <row r="29" spans="1:17" ht="15" customHeight="1" x14ac:dyDescent="0.15">
      <c r="A29" s="373"/>
      <c r="B29" s="374"/>
      <c r="C29" s="274" t="s">
        <v>470</v>
      </c>
      <c r="D29" s="398" t="s">
        <v>471</v>
      </c>
      <c r="E29" s="398" t="s">
        <v>472</v>
      </c>
      <c r="F29" s="398" t="s">
        <v>473</v>
      </c>
      <c r="G29" s="398" t="s">
        <v>474</v>
      </c>
      <c r="H29" s="398" t="s">
        <v>475</v>
      </c>
      <c r="I29" s="398" t="s">
        <v>476</v>
      </c>
      <c r="J29" s="377" t="s">
        <v>18</v>
      </c>
    </row>
    <row r="30" spans="1:17" ht="15" customHeight="1" x14ac:dyDescent="0.15">
      <c r="A30" s="269" t="s">
        <v>34</v>
      </c>
      <c r="B30" s="69" t="s">
        <v>364</v>
      </c>
      <c r="C30" s="399">
        <v>45</v>
      </c>
      <c r="D30" s="71">
        <v>167</v>
      </c>
      <c r="E30" s="71">
        <v>444</v>
      </c>
      <c r="F30" s="71">
        <v>483</v>
      </c>
      <c r="G30" s="71">
        <v>372</v>
      </c>
      <c r="H30" s="71">
        <v>397</v>
      </c>
      <c r="I30" s="71">
        <v>233</v>
      </c>
      <c r="J30" s="369">
        <v>2141</v>
      </c>
    </row>
    <row r="31" spans="1:17" ht="15" customHeight="1" x14ac:dyDescent="0.15">
      <c r="A31" s="283"/>
      <c r="B31" s="416">
        <v>30</v>
      </c>
      <c r="C31" s="233">
        <v>67</v>
      </c>
      <c r="D31" s="17">
        <v>180</v>
      </c>
      <c r="E31" s="17">
        <v>471</v>
      </c>
      <c r="F31" s="17">
        <v>461</v>
      </c>
      <c r="G31" s="17">
        <v>357</v>
      </c>
      <c r="H31" s="17">
        <v>380</v>
      </c>
      <c r="I31" s="17">
        <v>221</v>
      </c>
      <c r="J31" s="123">
        <v>2137</v>
      </c>
    </row>
    <row r="32" spans="1:17" ht="15" customHeight="1" x14ac:dyDescent="0.15">
      <c r="A32" s="283"/>
      <c r="B32" s="416" t="s">
        <v>326</v>
      </c>
      <c r="C32" s="233">
        <v>68</v>
      </c>
      <c r="D32" s="17">
        <v>196</v>
      </c>
      <c r="E32" s="17">
        <v>470</v>
      </c>
      <c r="F32" s="17">
        <v>465</v>
      </c>
      <c r="G32" s="17">
        <v>386</v>
      </c>
      <c r="H32" s="17">
        <v>412</v>
      </c>
      <c r="I32" s="17">
        <v>232</v>
      </c>
      <c r="J32" s="123">
        <v>2229</v>
      </c>
      <c r="N32" s="227"/>
    </row>
    <row r="33" spans="1:13" ht="15" customHeight="1" x14ac:dyDescent="0.15">
      <c r="A33" s="400"/>
      <c r="B33" s="70">
        <v>2</v>
      </c>
      <c r="C33" s="401">
        <v>73</v>
      </c>
      <c r="D33" s="402">
        <v>233</v>
      </c>
      <c r="E33" s="402">
        <v>470</v>
      </c>
      <c r="F33" s="402">
        <v>515</v>
      </c>
      <c r="G33" s="402">
        <v>434</v>
      </c>
      <c r="H33" s="402">
        <v>438</v>
      </c>
      <c r="I33" s="402">
        <v>215</v>
      </c>
      <c r="J33" s="344">
        <v>2378</v>
      </c>
    </row>
    <row r="34" spans="1:13" ht="15" customHeight="1" x14ac:dyDescent="0.15">
      <c r="A34" s="403" t="s">
        <v>35</v>
      </c>
      <c r="B34" s="69" t="s">
        <v>364</v>
      </c>
      <c r="C34" s="233">
        <v>0</v>
      </c>
      <c r="D34" s="17">
        <v>4</v>
      </c>
      <c r="E34" s="17">
        <v>88</v>
      </c>
      <c r="F34" s="17">
        <v>93</v>
      </c>
      <c r="G34" s="17">
        <v>78</v>
      </c>
      <c r="H34" s="17">
        <v>87</v>
      </c>
      <c r="I34" s="17">
        <v>59</v>
      </c>
      <c r="J34" s="123">
        <v>409</v>
      </c>
    </row>
    <row r="35" spans="1:13" ht="15" customHeight="1" x14ac:dyDescent="0.15">
      <c r="A35" s="283"/>
      <c r="B35" s="417">
        <v>30</v>
      </c>
      <c r="C35" s="233">
        <v>2</v>
      </c>
      <c r="D35" s="17">
        <v>2</v>
      </c>
      <c r="E35" s="17">
        <v>85</v>
      </c>
      <c r="F35" s="17">
        <v>78</v>
      </c>
      <c r="G35" s="17">
        <v>68</v>
      </c>
      <c r="H35" s="17">
        <v>79</v>
      </c>
      <c r="I35" s="17">
        <v>56</v>
      </c>
      <c r="J35" s="123">
        <v>370</v>
      </c>
    </row>
    <row r="36" spans="1:13" ht="15" customHeight="1" x14ac:dyDescent="0.15">
      <c r="A36" s="283"/>
      <c r="B36" s="416" t="s">
        <v>326</v>
      </c>
      <c r="C36" s="233">
        <v>2</v>
      </c>
      <c r="D36" s="17">
        <v>2</v>
      </c>
      <c r="E36" s="17">
        <v>85</v>
      </c>
      <c r="F36" s="17">
        <v>78</v>
      </c>
      <c r="G36" s="17">
        <v>69</v>
      </c>
      <c r="H36" s="17">
        <v>70</v>
      </c>
      <c r="I36" s="17">
        <v>57</v>
      </c>
      <c r="J36" s="123">
        <v>363</v>
      </c>
    </row>
    <row r="37" spans="1:13" ht="15" customHeight="1" thickBot="1" x14ac:dyDescent="0.2">
      <c r="A37" s="276"/>
      <c r="B37" s="418">
        <v>2</v>
      </c>
      <c r="C37" s="404">
        <v>1</v>
      </c>
      <c r="D37" s="405">
        <v>2</v>
      </c>
      <c r="E37" s="405">
        <v>85</v>
      </c>
      <c r="F37" s="405">
        <v>75</v>
      </c>
      <c r="G37" s="405">
        <v>80</v>
      </c>
      <c r="H37" s="405">
        <v>72</v>
      </c>
      <c r="I37" s="405">
        <v>37</v>
      </c>
      <c r="J37" s="376">
        <v>352</v>
      </c>
      <c r="M37" s="227"/>
    </row>
    <row r="38" spans="1:13" ht="15" customHeight="1" thickBot="1" x14ac:dyDescent="0.2"/>
    <row r="39" spans="1:13" ht="15" customHeight="1" x14ac:dyDescent="0.15">
      <c r="A39" s="268"/>
      <c r="B39" s="274"/>
      <c r="C39" s="398" t="s">
        <v>477</v>
      </c>
      <c r="D39" s="398" t="s">
        <v>478</v>
      </c>
      <c r="E39" s="398" t="s">
        <v>479</v>
      </c>
      <c r="F39" s="398" t="s">
        <v>480</v>
      </c>
      <c r="G39" s="398" t="s">
        <v>220</v>
      </c>
      <c r="H39" s="412" t="s">
        <v>314</v>
      </c>
      <c r="I39" s="413" t="s">
        <v>36</v>
      </c>
    </row>
    <row r="40" spans="1:13" ht="15" customHeight="1" x14ac:dyDescent="0.15">
      <c r="A40" s="365" t="s">
        <v>481</v>
      </c>
      <c r="B40" s="414" t="s">
        <v>365</v>
      </c>
      <c r="C40" s="394">
        <v>268</v>
      </c>
      <c r="D40" s="71">
        <v>206</v>
      </c>
      <c r="E40" s="71">
        <v>17</v>
      </c>
      <c r="F40" s="71">
        <v>0</v>
      </c>
      <c r="G40" s="71">
        <v>491</v>
      </c>
      <c r="H40" s="178">
        <v>15.4</v>
      </c>
      <c r="I40" s="179">
        <v>93.3</v>
      </c>
    </row>
    <row r="41" spans="1:13" ht="15" customHeight="1" x14ac:dyDescent="0.15">
      <c r="A41" s="365"/>
      <c r="B41" s="415">
        <v>30</v>
      </c>
      <c r="C41" s="233">
        <v>257</v>
      </c>
      <c r="D41" s="17">
        <v>178</v>
      </c>
      <c r="E41" s="17">
        <v>15</v>
      </c>
      <c r="F41" s="17">
        <v>30</v>
      </c>
      <c r="G41" s="17">
        <v>479</v>
      </c>
      <c r="H41" s="101">
        <v>14.5</v>
      </c>
      <c r="I41" s="370">
        <v>93.5</v>
      </c>
    </row>
    <row r="42" spans="1:13" ht="15" customHeight="1" x14ac:dyDescent="0.15">
      <c r="A42" s="365"/>
      <c r="B42" s="415" t="s">
        <v>326</v>
      </c>
      <c r="C42" s="233">
        <v>258</v>
      </c>
      <c r="D42" s="17">
        <v>181</v>
      </c>
      <c r="E42" s="17">
        <v>10</v>
      </c>
      <c r="F42" s="17">
        <v>28</v>
      </c>
      <c r="G42" s="17">
        <v>475</v>
      </c>
      <c r="H42" s="101">
        <v>14.7</v>
      </c>
      <c r="I42" s="370">
        <v>91.689088191330342</v>
      </c>
    </row>
    <row r="43" spans="1:13" ht="15" customHeight="1" thickBot="1" x14ac:dyDescent="0.2">
      <c r="A43" s="349"/>
      <c r="B43" s="72">
        <v>2</v>
      </c>
      <c r="C43" s="404">
        <v>257</v>
      </c>
      <c r="D43" s="405">
        <v>187</v>
      </c>
      <c r="E43" s="405">
        <v>9</v>
      </c>
      <c r="F43" s="405">
        <v>31</v>
      </c>
      <c r="G43" s="405">
        <v>484</v>
      </c>
      <c r="H43" s="371">
        <v>15.2</v>
      </c>
      <c r="I43" s="372">
        <v>90.790960451977398</v>
      </c>
      <c r="J43" s="227"/>
      <c r="L43" s="227"/>
    </row>
    <row r="44" spans="1:13" ht="15" customHeight="1" x14ac:dyDescent="0.15">
      <c r="A44" s="227" t="s">
        <v>482</v>
      </c>
      <c r="I44" s="227" t="s">
        <v>269</v>
      </c>
    </row>
    <row r="45" spans="1:13" ht="15" customHeight="1" x14ac:dyDescent="0.15">
      <c r="A45" s="6" t="s">
        <v>483</v>
      </c>
    </row>
  </sheetData>
  <sheetProtection sheet="1" objects="1" scenarios="1"/>
  <mergeCells count="1">
    <mergeCell ref="K28:M28"/>
  </mergeCells>
  <phoneticPr fontId="20"/>
  <conditionalFormatting sqref="A12:M14 A22:L25 B30:J37 B4:E7 B40:I43">
    <cfRule type="expression" dxfId="11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55" firstPageNumber="113" orientation="portrait" useFirstPageNumber="1" verticalDpi="300" r:id="rId1"/>
  <headerFooter differentOddEven="1" scaleWithDoc="0" alignWithMargins="0">
    <oddHeader>&amp;R社会・福祉</oddHeader>
    <oddFooter>&amp;C&amp;11&amp;A</oddFooter>
    <evenHeader>&amp;L社会・福祉</evenHeader>
    <evenFooter>&amp;C&amp;11&amp;A</evenFooter>
  </headerFooter>
  <colBreaks count="3" manualBreakCount="3">
    <brk id="13" max="1048575" man="1"/>
    <brk id="159" max="1048575" man="1"/>
    <brk id="20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Q58"/>
  <sheetViews>
    <sheetView zoomScaleNormal="100" zoomScaleSheetLayoutView="115" workbookViewId="0"/>
  </sheetViews>
  <sheetFormatPr defaultColWidth="16" defaultRowHeight="15" customHeight="1" x14ac:dyDescent="0.15"/>
  <cols>
    <col min="1" max="16384" width="16" style="6"/>
  </cols>
  <sheetData>
    <row r="1" spans="1:12" ht="15" customHeight="1" x14ac:dyDescent="0.15">
      <c r="A1" s="6" t="s">
        <v>486</v>
      </c>
      <c r="I1" s="73"/>
    </row>
    <row r="2" spans="1:12" ht="15" customHeight="1" thickBot="1" x14ac:dyDescent="0.2">
      <c r="A2" s="6" t="s">
        <v>37</v>
      </c>
      <c r="D2" s="9"/>
      <c r="E2" s="9"/>
      <c r="F2" s="46" t="s">
        <v>38</v>
      </c>
      <c r="I2" s="14"/>
    </row>
    <row r="3" spans="1:12" ht="15" customHeight="1" x14ac:dyDescent="0.15">
      <c r="A3" s="456" t="s">
        <v>39</v>
      </c>
      <c r="B3" s="438" t="s">
        <v>485</v>
      </c>
      <c r="C3" s="304">
        <v>29</v>
      </c>
      <c r="D3" s="304">
        <v>30</v>
      </c>
      <c r="E3" s="304" t="s">
        <v>320</v>
      </c>
      <c r="F3" s="305" t="s">
        <v>359</v>
      </c>
    </row>
    <row r="4" spans="1:12" ht="15" customHeight="1" x14ac:dyDescent="0.15">
      <c r="A4" s="457"/>
      <c r="B4" s="302"/>
      <c r="C4" s="105" t="s">
        <v>484</v>
      </c>
      <c r="D4" s="105" t="s">
        <v>484</v>
      </c>
      <c r="E4" s="105" t="s">
        <v>484</v>
      </c>
      <c r="F4" s="363" t="s">
        <v>484</v>
      </c>
    </row>
    <row r="5" spans="1:12" s="57" customFormat="1" ht="15" customHeight="1" x14ac:dyDescent="0.15">
      <c r="A5" s="314" t="s">
        <v>178</v>
      </c>
      <c r="B5" s="447"/>
      <c r="C5" s="432">
        <v>21239</v>
      </c>
      <c r="D5" s="432">
        <v>21987</v>
      </c>
      <c r="E5" s="432">
        <v>22755</v>
      </c>
      <c r="F5" s="433">
        <v>23283</v>
      </c>
      <c r="H5" s="7"/>
      <c r="I5" s="7"/>
      <c r="J5" s="7"/>
      <c r="K5" s="7"/>
      <c r="L5" s="7"/>
    </row>
    <row r="6" spans="1:12" s="74" customFormat="1" ht="15" customHeight="1" x14ac:dyDescent="0.15">
      <c r="A6" s="436"/>
      <c r="B6" s="448"/>
      <c r="C6" s="428">
        <v>100</v>
      </c>
      <c r="D6" s="428">
        <v>100</v>
      </c>
      <c r="E6" s="428">
        <v>100</v>
      </c>
      <c r="F6" s="430">
        <v>100</v>
      </c>
    </row>
    <row r="7" spans="1:12" s="57" customFormat="1" ht="15" customHeight="1" x14ac:dyDescent="0.15">
      <c r="A7" s="397" t="s">
        <v>40</v>
      </c>
      <c r="B7" s="449">
        <v>24300</v>
      </c>
      <c r="C7" s="219">
        <v>5216</v>
      </c>
      <c r="D7" s="219">
        <v>5351</v>
      </c>
      <c r="E7" s="219">
        <v>5465</v>
      </c>
      <c r="F7" s="429">
        <v>5390</v>
      </c>
    </row>
    <row r="8" spans="1:12" s="74" customFormat="1" ht="15" customHeight="1" x14ac:dyDescent="0.15">
      <c r="A8" s="436"/>
      <c r="B8" s="450"/>
      <c r="C8" s="425">
        <v>24.558595037431139</v>
      </c>
      <c r="D8" s="425">
        <v>24.337108291263018</v>
      </c>
      <c r="E8" s="425">
        <v>24.016699626455722</v>
      </c>
      <c r="F8" s="427">
        <v>23.149937722802044</v>
      </c>
    </row>
    <row r="9" spans="1:12" s="57" customFormat="1" ht="15" customHeight="1" x14ac:dyDescent="0.15">
      <c r="A9" s="439" t="s">
        <v>41</v>
      </c>
      <c r="B9" s="449">
        <v>30800</v>
      </c>
      <c r="C9" s="219">
        <v>1414</v>
      </c>
      <c r="D9" s="219">
        <v>1452</v>
      </c>
      <c r="E9" s="219">
        <v>1527</v>
      </c>
      <c r="F9" s="440">
        <v>1585</v>
      </c>
    </row>
    <row r="10" spans="1:12" s="74" customFormat="1" ht="15" customHeight="1" x14ac:dyDescent="0.15">
      <c r="A10" s="436"/>
      <c r="B10" s="450"/>
      <c r="C10" s="425">
        <v>6.6575639154385797</v>
      </c>
      <c r="D10" s="425">
        <v>6.6039023059080364</v>
      </c>
      <c r="E10" s="425">
        <v>6.7106130520764671</v>
      </c>
      <c r="F10" s="427">
        <v>6.8075419834213804</v>
      </c>
      <c r="J10" s="75"/>
    </row>
    <row r="11" spans="1:12" s="57" customFormat="1" ht="15" customHeight="1" x14ac:dyDescent="0.15">
      <c r="A11" s="439" t="s">
        <v>42</v>
      </c>
      <c r="B11" s="449">
        <v>56800</v>
      </c>
      <c r="C11" s="219">
        <v>1278</v>
      </c>
      <c r="D11" s="219">
        <v>1329</v>
      </c>
      <c r="E11" s="219">
        <v>1325</v>
      </c>
      <c r="F11" s="441">
        <v>1310</v>
      </c>
    </row>
    <row r="12" spans="1:12" s="74" customFormat="1" ht="15" customHeight="1" x14ac:dyDescent="0.15">
      <c r="A12" s="436"/>
      <c r="B12" s="450"/>
      <c r="C12" s="425">
        <v>6.017232449738688</v>
      </c>
      <c r="D12" s="425">
        <v>6.0444808295811159</v>
      </c>
      <c r="E12" s="425">
        <v>5.8228960667985064</v>
      </c>
      <c r="F12" s="427">
        <v>5.6264227118498473</v>
      </c>
    </row>
    <row r="13" spans="1:12" s="57" customFormat="1" ht="15" customHeight="1" x14ac:dyDescent="0.15">
      <c r="A13" s="439" t="s">
        <v>43</v>
      </c>
      <c r="B13" s="449">
        <v>73100</v>
      </c>
      <c r="C13" s="219">
        <v>2964</v>
      </c>
      <c r="D13" s="219">
        <v>2980</v>
      </c>
      <c r="E13" s="219">
        <v>3012</v>
      </c>
      <c r="F13" s="440">
        <v>3023</v>
      </c>
    </row>
    <row r="14" spans="1:12" s="74" customFormat="1" ht="15" customHeight="1" x14ac:dyDescent="0.15">
      <c r="A14" s="436"/>
      <c r="B14" s="450"/>
      <c r="C14" s="425">
        <v>13.955459296577052</v>
      </c>
      <c r="D14" s="425">
        <v>13.553463410196933</v>
      </c>
      <c r="E14" s="425">
        <v>13.236651285431773</v>
      </c>
      <c r="F14" s="427">
        <v>12.983722028948161</v>
      </c>
    </row>
    <row r="15" spans="1:12" s="57" customFormat="1" ht="15" customHeight="1" x14ac:dyDescent="0.15">
      <c r="A15" s="439" t="s">
        <v>44</v>
      </c>
      <c r="B15" s="451">
        <v>81200</v>
      </c>
      <c r="C15" s="421">
        <v>1996</v>
      </c>
      <c r="D15" s="421">
        <v>1998</v>
      </c>
      <c r="E15" s="421">
        <v>2054</v>
      </c>
      <c r="F15" s="440">
        <v>2079</v>
      </c>
    </row>
    <row r="16" spans="1:12" s="74" customFormat="1" ht="15" customHeight="1" x14ac:dyDescent="0.15">
      <c r="A16" s="436"/>
      <c r="B16" s="450"/>
      <c r="C16" s="425">
        <v>9.3978059230660573</v>
      </c>
      <c r="D16" s="425">
        <v>9.0871878837494879</v>
      </c>
      <c r="E16" s="425">
        <v>9.0265875631729298</v>
      </c>
      <c r="F16" s="427">
        <v>8.9292616930807878</v>
      </c>
    </row>
    <row r="17" spans="1:13" s="57" customFormat="1" ht="15" customHeight="1" x14ac:dyDescent="0.15">
      <c r="A17" s="442" t="s">
        <v>45</v>
      </c>
      <c r="B17" s="449">
        <v>97400</v>
      </c>
      <c r="C17" s="219">
        <v>3070</v>
      </c>
      <c r="D17" s="219">
        <v>3292</v>
      </c>
      <c r="E17" s="219">
        <v>3490</v>
      </c>
      <c r="F17" s="440">
        <v>3696</v>
      </c>
    </row>
    <row r="18" spans="1:13" s="74" customFormat="1" ht="15" customHeight="1" x14ac:dyDescent="0.15">
      <c r="A18" s="443"/>
      <c r="B18" s="450"/>
      <c r="C18" s="425">
        <v>14.45454117425491</v>
      </c>
      <c r="D18" s="425">
        <v>14.97248374039205</v>
      </c>
      <c r="E18" s="425">
        <v>15.337288508020217</v>
      </c>
      <c r="F18" s="427">
        <v>15.874243009921402</v>
      </c>
    </row>
    <row r="19" spans="1:13" s="57" customFormat="1" ht="15" customHeight="1" x14ac:dyDescent="0.15">
      <c r="A19" s="442" t="s">
        <v>46</v>
      </c>
      <c r="B19" s="449">
        <v>105600</v>
      </c>
      <c r="C19" s="219">
        <v>2305</v>
      </c>
      <c r="D19" s="219">
        <v>2621</v>
      </c>
      <c r="E19" s="219">
        <v>2717</v>
      </c>
      <c r="F19" s="440">
        <v>2887</v>
      </c>
    </row>
    <row r="20" spans="1:13" s="74" customFormat="1" ht="15" customHeight="1" x14ac:dyDescent="0.15">
      <c r="A20" s="443"/>
      <c r="B20" s="450"/>
      <c r="C20" s="425">
        <v>10.852676679693017</v>
      </c>
      <c r="D20" s="425">
        <v>11.92068040205576</v>
      </c>
      <c r="E20" s="425">
        <v>11.940232915842671</v>
      </c>
      <c r="F20" s="427">
        <v>12.399604861916421</v>
      </c>
    </row>
    <row r="21" spans="1:13" s="57" customFormat="1" ht="15" customHeight="1" x14ac:dyDescent="0.15">
      <c r="A21" s="439" t="s">
        <v>47</v>
      </c>
      <c r="B21" s="451">
        <v>127500</v>
      </c>
      <c r="C21" s="421">
        <v>1211</v>
      </c>
      <c r="D21" s="421">
        <v>1152</v>
      </c>
      <c r="E21" s="421">
        <v>1262</v>
      </c>
      <c r="F21" s="440">
        <v>1286</v>
      </c>
    </row>
    <row r="22" spans="1:13" s="74" customFormat="1" ht="15" customHeight="1" x14ac:dyDescent="0.15">
      <c r="A22" s="436"/>
      <c r="B22" s="450"/>
      <c r="C22" s="425">
        <v>5.7017750364894768</v>
      </c>
      <c r="D22" s="425">
        <v>5.2394596807204259</v>
      </c>
      <c r="E22" s="425">
        <v>5.5460338387167658</v>
      </c>
      <c r="F22" s="427">
        <v>5.5233432117854226</v>
      </c>
    </row>
    <row r="23" spans="1:13" s="57" customFormat="1" ht="15" customHeight="1" x14ac:dyDescent="0.15">
      <c r="A23" s="439" t="s">
        <v>48</v>
      </c>
      <c r="B23" s="449">
        <v>134800</v>
      </c>
      <c r="C23" s="219">
        <v>597</v>
      </c>
      <c r="D23" s="219">
        <v>531</v>
      </c>
      <c r="E23" s="219">
        <v>573</v>
      </c>
      <c r="F23" s="429">
        <v>595</v>
      </c>
    </row>
    <row r="24" spans="1:13" s="74" customFormat="1" ht="15" customHeight="1" x14ac:dyDescent="0.15">
      <c r="A24" s="436"/>
      <c r="B24" s="450"/>
      <c r="C24" s="425">
        <v>2.810866801638495</v>
      </c>
      <c r="D24" s="425">
        <v>2.4150634465820713</v>
      </c>
      <c r="E24" s="425">
        <v>2.5181278839815424</v>
      </c>
      <c r="F24" s="427">
        <v>2.555512605763862</v>
      </c>
    </row>
    <row r="25" spans="1:13" s="74" customFormat="1" ht="15" customHeight="1" x14ac:dyDescent="0.15">
      <c r="A25" s="439" t="s">
        <v>244</v>
      </c>
      <c r="B25" s="452">
        <v>150200</v>
      </c>
      <c r="C25" s="10">
        <v>467</v>
      </c>
      <c r="D25" s="10">
        <v>523</v>
      </c>
      <c r="E25" s="10">
        <v>517</v>
      </c>
      <c r="F25" s="429">
        <v>582</v>
      </c>
    </row>
    <row r="26" spans="1:13" s="74" customFormat="1" ht="15" customHeight="1" x14ac:dyDescent="0.15">
      <c r="A26" s="436"/>
      <c r="B26" s="453"/>
      <c r="C26" s="425">
        <v>2.1987852535430106</v>
      </c>
      <c r="D26" s="425">
        <v>2.3786783099104016</v>
      </c>
      <c r="E26" s="425">
        <v>2.2720281256866626</v>
      </c>
      <c r="F26" s="427">
        <v>2.4996778765622985</v>
      </c>
      <c r="L26" s="75"/>
    </row>
    <row r="27" spans="1:13" s="74" customFormat="1" ht="15" customHeight="1" x14ac:dyDescent="0.15">
      <c r="A27" s="439" t="s">
        <v>245</v>
      </c>
      <c r="B27" s="452">
        <v>162400</v>
      </c>
      <c r="C27" s="424">
        <v>207</v>
      </c>
      <c r="D27" s="424">
        <v>236</v>
      </c>
      <c r="E27" s="424">
        <v>250</v>
      </c>
      <c r="F27" s="440">
        <v>240</v>
      </c>
      <c r="L27" s="75"/>
      <c r="M27" s="75"/>
    </row>
    <row r="28" spans="1:13" s="74" customFormat="1" ht="15" customHeight="1" x14ac:dyDescent="0.15">
      <c r="A28" s="436"/>
      <c r="B28" s="453"/>
      <c r="C28" s="425">
        <v>0.97462215735204105</v>
      </c>
      <c r="D28" s="425">
        <v>1.0733615318142538</v>
      </c>
      <c r="E28" s="425">
        <v>1.0986596352450011</v>
      </c>
      <c r="F28" s="427">
        <v>1.030795000644247</v>
      </c>
    </row>
    <row r="29" spans="1:13" s="74" customFormat="1" ht="15" customHeight="1" x14ac:dyDescent="0.15">
      <c r="A29" s="439" t="s">
        <v>246</v>
      </c>
      <c r="B29" s="454">
        <v>178700</v>
      </c>
      <c r="C29" s="10">
        <v>514</v>
      </c>
      <c r="D29" s="10">
        <v>522</v>
      </c>
      <c r="E29" s="10">
        <v>563</v>
      </c>
      <c r="F29" s="429">
        <v>610</v>
      </c>
    </row>
    <row r="30" spans="1:13" s="74" customFormat="1" ht="15" customHeight="1" thickBot="1" x14ac:dyDescent="0.2">
      <c r="A30" s="444"/>
      <c r="B30" s="455"/>
      <c r="C30" s="445">
        <v>2.4200762747775317</v>
      </c>
      <c r="D30" s="445">
        <v>2.374130167826443</v>
      </c>
      <c r="E30" s="445">
        <v>2.4741814985717427</v>
      </c>
      <c r="F30" s="446">
        <v>2.6199372933041274</v>
      </c>
    </row>
    <row r="31" spans="1:13" ht="15" customHeight="1" x14ac:dyDescent="0.15">
      <c r="F31" s="46" t="s">
        <v>269</v>
      </c>
      <c r="G31" s="14"/>
      <c r="H31" s="14"/>
      <c r="L31" s="14"/>
      <c r="M31" s="14"/>
    </row>
    <row r="33" spans="1:16" ht="15" customHeight="1" thickBot="1" x14ac:dyDescent="0.2">
      <c r="A33" s="6" t="s">
        <v>487</v>
      </c>
      <c r="H33" s="46" t="s">
        <v>49</v>
      </c>
      <c r="I33" s="7"/>
      <c r="J33" s="7"/>
      <c r="K33" s="7"/>
      <c r="L33" s="7"/>
      <c r="M33" s="7"/>
      <c r="N33" s="7"/>
      <c r="O33" s="7"/>
      <c r="P33" s="7"/>
    </row>
    <row r="34" spans="1:16" ht="15" customHeight="1" x14ac:dyDescent="0.15">
      <c r="A34" s="476" t="s">
        <v>459</v>
      </c>
      <c r="B34" s="407" t="s">
        <v>428</v>
      </c>
      <c r="C34" s="407"/>
      <c r="D34" s="407"/>
      <c r="E34" s="407" t="s">
        <v>488</v>
      </c>
      <c r="F34" s="407" t="s">
        <v>154</v>
      </c>
      <c r="G34" s="407" t="s">
        <v>50</v>
      </c>
      <c r="H34" s="413" t="s">
        <v>51</v>
      </c>
    </row>
    <row r="35" spans="1:16" ht="15" customHeight="1" x14ac:dyDescent="0.15">
      <c r="A35" s="192" t="s">
        <v>366</v>
      </c>
      <c r="B35" s="76"/>
      <c r="C35" s="76"/>
      <c r="D35" s="472" t="s">
        <v>52</v>
      </c>
      <c r="E35" s="459">
        <v>1233404550</v>
      </c>
      <c r="F35" s="460">
        <v>1233404550</v>
      </c>
      <c r="G35" s="465">
        <v>100</v>
      </c>
      <c r="H35" s="471">
        <v>85.972103988361809</v>
      </c>
    </row>
    <row r="36" spans="1:16" ht="15" customHeight="1" x14ac:dyDescent="0.15">
      <c r="A36" s="193"/>
      <c r="B36" s="77"/>
      <c r="C36" s="77"/>
      <c r="D36" s="109" t="s">
        <v>53</v>
      </c>
      <c r="E36" s="464">
        <v>228520900</v>
      </c>
      <c r="F36" s="183">
        <v>188770300</v>
      </c>
      <c r="G36" s="458">
        <v>82.605267176875287</v>
      </c>
      <c r="H36" s="467">
        <v>13.157872541911944</v>
      </c>
    </row>
    <row r="37" spans="1:16" ht="15" customHeight="1" x14ac:dyDescent="0.15">
      <c r="A37" s="193"/>
      <c r="B37" s="77"/>
      <c r="C37" s="107" t="s">
        <v>54</v>
      </c>
      <c r="D37" s="434"/>
      <c r="E37" s="464">
        <v>1461925450</v>
      </c>
      <c r="F37" s="183">
        <v>1422174850</v>
      </c>
      <c r="G37" s="458">
        <v>97.280942061717298</v>
      </c>
      <c r="H37" s="467">
        <v>99.129976530273751</v>
      </c>
    </row>
    <row r="38" spans="1:16" ht="15" customHeight="1" x14ac:dyDescent="0.15">
      <c r="A38" s="193"/>
      <c r="B38" s="77"/>
      <c r="C38" s="462" t="s">
        <v>55</v>
      </c>
      <c r="D38" s="463"/>
      <c r="E38" s="464">
        <v>88178250</v>
      </c>
      <c r="F38" s="183">
        <v>12481850</v>
      </c>
      <c r="G38" s="458">
        <v>14.155248034520984</v>
      </c>
      <c r="H38" s="467">
        <v>0.87002346972624189</v>
      </c>
    </row>
    <row r="39" spans="1:16" ht="15" customHeight="1" x14ac:dyDescent="0.15">
      <c r="A39" s="477"/>
      <c r="B39" s="107" t="s">
        <v>489</v>
      </c>
      <c r="C39" s="434"/>
      <c r="D39" s="434"/>
      <c r="E39" s="466">
        <v>1550103700</v>
      </c>
      <c r="F39" s="182">
        <v>1434656700</v>
      </c>
      <c r="G39" s="468">
        <v>92.552304726451524</v>
      </c>
      <c r="H39" s="469">
        <v>100</v>
      </c>
    </row>
    <row r="40" spans="1:16" ht="15" customHeight="1" x14ac:dyDescent="0.15">
      <c r="A40" s="192">
        <v>30</v>
      </c>
      <c r="B40" s="76"/>
      <c r="C40" s="76"/>
      <c r="D40" s="109" t="s">
        <v>52</v>
      </c>
      <c r="E40" s="459">
        <v>1485550600</v>
      </c>
      <c r="F40" s="460">
        <v>1485550600</v>
      </c>
      <c r="G40" s="465">
        <v>100</v>
      </c>
      <c r="H40" s="471">
        <v>87.910194643288492</v>
      </c>
    </row>
    <row r="41" spans="1:16" ht="15" customHeight="1" x14ac:dyDescent="0.15">
      <c r="A41" s="193"/>
      <c r="B41" s="77"/>
      <c r="C41" s="77"/>
      <c r="D41" s="109" t="s">
        <v>53</v>
      </c>
      <c r="E41" s="464">
        <v>232887100</v>
      </c>
      <c r="F41" s="183">
        <v>194085000</v>
      </c>
      <c r="G41" s="458">
        <v>83.338664958256587</v>
      </c>
      <c r="H41" s="467">
        <v>11.485337576076269</v>
      </c>
    </row>
    <row r="42" spans="1:16" ht="15" customHeight="1" x14ac:dyDescent="0.15">
      <c r="A42" s="193"/>
      <c r="B42" s="77"/>
      <c r="C42" s="107" t="s">
        <v>54</v>
      </c>
      <c r="D42" s="434"/>
      <c r="E42" s="419">
        <v>1718437700</v>
      </c>
      <c r="F42" s="219">
        <v>1679635600</v>
      </c>
      <c r="G42" s="458">
        <v>97.742012992382556</v>
      </c>
      <c r="H42" s="467">
        <v>99.395532219364767</v>
      </c>
    </row>
    <row r="43" spans="1:16" ht="15" customHeight="1" x14ac:dyDescent="0.15">
      <c r="A43" s="193"/>
      <c r="B43" s="77"/>
      <c r="C43" s="462" t="s">
        <v>55</v>
      </c>
      <c r="D43" s="463"/>
      <c r="E43" s="464">
        <v>81949400</v>
      </c>
      <c r="F43" s="183">
        <v>10214600</v>
      </c>
      <c r="G43" s="458">
        <v>12.464520789658009</v>
      </c>
      <c r="H43" s="467">
        <v>0.60446778063523032</v>
      </c>
    </row>
    <row r="44" spans="1:16" ht="15" customHeight="1" x14ac:dyDescent="0.15">
      <c r="A44" s="477"/>
      <c r="B44" s="107" t="s">
        <v>489</v>
      </c>
      <c r="C44" s="434"/>
      <c r="D44" s="434"/>
      <c r="E44" s="422">
        <v>1800387100</v>
      </c>
      <c r="F44" s="423">
        <v>1689850200</v>
      </c>
      <c r="G44" s="468">
        <v>93.860381470184933</v>
      </c>
      <c r="H44" s="469">
        <v>100</v>
      </c>
    </row>
    <row r="45" spans="1:16" ht="15" customHeight="1" x14ac:dyDescent="0.15">
      <c r="A45" s="192" t="s">
        <v>327</v>
      </c>
      <c r="B45" s="76"/>
      <c r="C45" s="76"/>
      <c r="D45" s="109" t="s">
        <v>52</v>
      </c>
      <c r="E45" s="459">
        <v>1503487050</v>
      </c>
      <c r="F45" s="460">
        <v>1503487050</v>
      </c>
      <c r="G45" s="465">
        <v>100</v>
      </c>
      <c r="H45" s="471">
        <v>88.071012500406937</v>
      </c>
    </row>
    <row r="46" spans="1:16" ht="15" customHeight="1" x14ac:dyDescent="0.15">
      <c r="A46" s="193"/>
      <c r="B46" s="77"/>
      <c r="C46" s="77"/>
      <c r="D46" s="109" t="s">
        <v>53</v>
      </c>
      <c r="E46" s="464">
        <v>231779975</v>
      </c>
      <c r="F46" s="183">
        <v>193360175</v>
      </c>
      <c r="G46" s="458">
        <v>83.424020992322568</v>
      </c>
      <c r="H46" s="467">
        <v>11.326619932979051</v>
      </c>
    </row>
    <row r="47" spans="1:16" ht="15" customHeight="1" x14ac:dyDescent="0.15">
      <c r="A47" s="193"/>
      <c r="B47" s="77"/>
      <c r="C47" s="107" t="s">
        <v>54</v>
      </c>
      <c r="D47" s="434"/>
      <c r="E47" s="419">
        <v>1735267025</v>
      </c>
      <c r="F47" s="219">
        <v>1696847225</v>
      </c>
      <c r="G47" s="458">
        <v>97.785943059685593</v>
      </c>
      <c r="H47" s="467">
        <v>99.397632433385979</v>
      </c>
    </row>
    <row r="48" spans="1:16" ht="15" customHeight="1" x14ac:dyDescent="0.15">
      <c r="A48" s="193"/>
      <c r="B48" s="77"/>
      <c r="C48" s="462" t="s">
        <v>55</v>
      </c>
      <c r="D48" s="463"/>
      <c r="E48" s="464">
        <v>77479600</v>
      </c>
      <c r="F48" s="183">
        <v>10283200</v>
      </c>
      <c r="G48" s="458">
        <v>13.272138730711053</v>
      </c>
      <c r="H48" s="467">
        <v>0.60236756661401547</v>
      </c>
    </row>
    <row r="49" spans="1:17" ht="15" customHeight="1" x14ac:dyDescent="0.15">
      <c r="A49" s="477"/>
      <c r="B49" s="107" t="s">
        <v>489</v>
      </c>
      <c r="C49" s="434"/>
      <c r="D49" s="434"/>
      <c r="E49" s="422">
        <v>1812746625</v>
      </c>
      <c r="F49" s="423">
        <v>1707130425</v>
      </c>
      <c r="G49" s="468">
        <v>94.173692090034919</v>
      </c>
      <c r="H49" s="469">
        <v>100</v>
      </c>
    </row>
    <row r="50" spans="1:17" ht="15" customHeight="1" x14ac:dyDescent="0.15">
      <c r="A50" s="475">
        <v>2</v>
      </c>
      <c r="B50" s="76"/>
      <c r="C50" s="76"/>
      <c r="D50" s="142" t="s">
        <v>52</v>
      </c>
      <c r="E50" s="183">
        <v>1508671336</v>
      </c>
      <c r="F50" s="183">
        <v>1508671336</v>
      </c>
      <c r="G50" s="458">
        <v>100</v>
      </c>
      <c r="H50" s="471">
        <v>87.220453547147741</v>
      </c>
    </row>
    <row r="51" spans="1:17" ht="15" customHeight="1" x14ac:dyDescent="0.15">
      <c r="A51" s="65"/>
      <c r="B51" s="77"/>
      <c r="C51" s="77"/>
      <c r="D51" s="142" t="s">
        <v>53</v>
      </c>
      <c r="E51" s="183">
        <v>245149411</v>
      </c>
      <c r="F51" s="183">
        <v>209470921</v>
      </c>
      <c r="G51" s="458">
        <v>85.446226505516677</v>
      </c>
      <c r="H51" s="467">
        <v>12.110092038335615</v>
      </c>
    </row>
    <row r="52" spans="1:17" ht="15" customHeight="1" x14ac:dyDescent="0.15">
      <c r="A52" s="65"/>
      <c r="B52" s="77"/>
      <c r="C52" s="437" t="s">
        <v>54</v>
      </c>
      <c r="D52" s="437"/>
      <c r="E52" s="219">
        <v>1753820747</v>
      </c>
      <c r="F52" s="219">
        <v>1718142257</v>
      </c>
      <c r="G52" s="458">
        <v>97.965670661552508</v>
      </c>
      <c r="H52" s="467">
        <v>99.330545585483364</v>
      </c>
    </row>
    <row r="53" spans="1:17" ht="15" customHeight="1" x14ac:dyDescent="0.15">
      <c r="A53" s="65"/>
      <c r="B53" s="77"/>
      <c r="C53" s="470" t="s">
        <v>55</v>
      </c>
      <c r="D53" s="470"/>
      <c r="E53" s="183">
        <v>74919800</v>
      </c>
      <c r="F53" s="183">
        <v>11579700</v>
      </c>
      <c r="G53" s="458">
        <v>15.456127752610124</v>
      </c>
      <c r="H53" s="467">
        <v>0.66945441451663323</v>
      </c>
    </row>
    <row r="54" spans="1:17" ht="15" customHeight="1" thickBot="1" x14ac:dyDescent="0.2">
      <c r="A54" s="188"/>
      <c r="B54" s="478" t="s">
        <v>489</v>
      </c>
      <c r="C54" s="478"/>
      <c r="D54" s="478"/>
      <c r="E54" s="479">
        <v>1828740547</v>
      </c>
      <c r="F54" s="479">
        <v>1729721957</v>
      </c>
      <c r="G54" s="480">
        <v>94.585421635538324</v>
      </c>
      <c r="H54" s="481">
        <v>100</v>
      </c>
    </row>
    <row r="55" spans="1:17" ht="15" customHeight="1" x14ac:dyDescent="0.15">
      <c r="A55" s="7"/>
      <c r="B55" s="7"/>
      <c r="C55" s="7"/>
      <c r="D55" s="7"/>
      <c r="E55" s="7"/>
      <c r="F55" s="7"/>
      <c r="G55" s="7"/>
      <c r="H55" s="46" t="s">
        <v>269</v>
      </c>
      <c r="I55" s="7"/>
      <c r="J55" s="7"/>
      <c r="K55" s="7"/>
      <c r="L55" s="7"/>
      <c r="M55" s="7"/>
      <c r="N55" s="7"/>
      <c r="O55" s="7"/>
      <c r="P55" s="7"/>
    </row>
    <row r="56" spans="1:17" ht="15" customHeight="1" x14ac:dyDescent="0.15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9"/>
    </row>
    <row r="57" spans="1:17" ht="15" customHeight="1" x14ac:dyDescent="0.15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</row>
    <row r="58" spans="1:17" ht="15" customHeight="1" x14ac:dyDescent="0.15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</row>
  </sheetData>
  <sheetProtection sheet="1" objects="1" scenarios="1"/>
  <phoneticPr fontId="20"/>
  <conditionalFormatting sqref="B35:H54">
    <cfRule type="expression" dxfId="1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36" firstPageNumber="113" orientation="portrait" useFirstPageNumber="1" verticalDpi="300" r:id="rId1"/>
  <headerFooter differentOddEven="1" scaleWithDoc="0" alignWithMargins="0">
    <oddHeader>&amp;R社会・福祉</oddHeader>
    <oddFooter>&amp;C&amp;11&amp;A</oddFooter>
    <evenHeader>&amp;L社会・福祉</evenHeader>
    <evenFooter>&amp;C&amp;11&amp;A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K68"/>
  <sheetViews>
    <sheetView zoomScaleNormal="100" zoomScaleSheetLayoutView="100" workbookViewId="0"/>
  </sheetViews>
  <sheetFormatPr defaultRowHeight="14.1" customHeight="1" x14ac:dyDescent="0.15"/>
  <cols>
    <col min="1" max="1" width="3.28515625" style="1" customWidth="1"/>
    <col min="2" max="2" width="34.85546875" style="1" customWidth="1"/>
    <col min="3" max="6" width="15.7109375" style="1" customWidth="1"/>
    <col min="7" max="7" width="9.140625" style="1"/>
    <col min="8" max="8" width="11.85546875" style="1" bestFit="1" customWidth="1"/>
    <col min="9" max="16384" width="9.140625" style="1"/>
  </cols>
  <sheetData>
    <row r="1" spans="1:8" ht="12.75" customHeight="1" thickBot="1" x14ac:dyDescent="0.2">
      <c r="A1" s="493" t="s">
        <v>396</v>
      </c>
      <c r="B1" s="493"/>
      <c r="C1" s="3"/>
      <c r="D1" s="3"/>
      <c r="E1" s="3"/>
      <c r="F1" s="41" t="s">
        <v>56</v>
      </c>
    </row>
    <row r="2" spans="1:8" s="3" customFormat="1" ht="11.25" customHeight="1" x14ac:dyDescent="0.15">
      <c r="A2" s="482" t="s">
        <v>490</v>
      </c>
      <c r="B2" s="483"/>
      <c r="C2" s="488" t="s">
        <v>491</v>
      </c>
      <c r="D2" s="489"/>
      <c r="E2" s="488" t="s">
        <v>492</v>
      </c>
      <c r="F2" s="490"/>
    </row>
    <row r="3" spans="1:8" s="3" customFormat="1" ht="11.25" customHeight="1" x14ac:dyDescent="0.15">
      <c r="A3" s="484"/>
      <c r="B3" s="485"/>
      <c r="C3" s="20" t="s">
        <v>327</v>
      </c>
      <c r="D3" s="21" t="s">
        <v>359</v>
      </c>
      <c r="E3" s="491" t="s">
        <v>57</v>
      </c>
      <c r="F3" s="492" t="s">
        <v>493</v>
      </c>
    </row>
    <row r="4" spans="1:8" s="3" customFormat="1" ht="15" customHeight="1" x14ac:dyDescent="0.15">
      <c r="A4" s="198" t="s">
        <v>268</v>
      </c>
      <c r="B4" s="199"/>
      <c r="C4" s="22">
        <v>3190670</v>
      </c>
      <c r="D4" s="37">
        <v>3323403</v>
      </c>
      <c r="E4" s="37">
        <v>904910</v>
      </c>
      <c r="F4" s="26">
        <v>50678</v>
      </c>
    </row>
    <row r="5" spans="1:8" s="3" customFormat="1" ht="11.25" customHeight="1" x14ac:dyDescent="0.15">
      <c r="A5" s="23"/>
      <c r="B5" s="24" t="s">
        <v>494</v>
      </c>
      <c r="C5" s="42">
        <v>166795</v>
      </c>
      <c r="D5" s="80">
        <v>215539</v>
      </c>
      <c r="E5" s="80">
        <v>47822</v>
      </c>
      <c r="F5" s="81">
        <v>3326</v>
      </c>
    </row>
    <row r="6" spans="1:8" s="3" customFormat="1" ht="11.25" customHeight="1" x14ac:dyDescent="0.15">
      <c r="A6" s="23"/>
      <c r="B6" s="24" t="s">
        <v>495</v>
      </c>
      <c r="C6" s="42">
        <v>8806</v>
      </c>
      <c r="D6" s="80">
        <v>11933</v>
      </c>
      <c r="E6" s="80">
        <v>973</v>
      </c>
      <c r="F6" s="81">
        <v>152</v>
      </c>
    </row>
    <row r="7" spans="1:8" s="3" customFormat="1" ht="11.25" customHeight="1" x14ac:dyDescent="0.15">
      <c r="A7" s="23"/>
      <c r="B7" s="24" t="s">
        <v>496</v>
      </c>
      <c r="C7" s="42">
        <v>61567</v>
      </c>
      <c r="D7" s="80">
        <v>72050</v>
      </c>
      <c r="E7" s="80">
        <v>10797</v>
      </c>
      <c r="F7" s="81">
        <v>2048</v>
      </c>
    </row>
    <row r="8" spans="1:8" s="3" customFormat="1" ht="11.25" customHeight="1" x14ac:dyDescent="0.15">
      <c r="A8" s="23"/>
      <c r="B8" s="24" t="s">
        <v>497</v>
      </c>
      <c r="C8" s="42">
        <v>31387</v>
      </c>
      <c r="D8" s="80">
        <v>29583</v>
      </c>
      <c r="E8" s="80">
        <v>4858</v>
      </c>
      <c r="F8" s="81">
        <v>830</v>
      </c>
    </row>
    <row r="9" spans="1:8" s="3" customFormat="1" ht="11.25" customHeight="1" x14ac:dyDescent="0.15">
      <c r="A9" s="23"/>
      <c r="B9" s="24" t="s">
        <v>498</v>
      </c>
      <c r="C9" s="42">
        <v>2082775</v>
      </c>
      <c r="D9" s="80">
        <v>2145150</v>
      </c>
      <c r="E9" s="80">
        <v>276111</v>
      </c>
      <c r="F9" s="81">
        <v>14805</v>
      </c>
      <c r="H9" s="4"/>
    </row>
    <row r="10" spans="1:8" s="3" customFormat="1" ht="11.25" customHeight="1" x14ac:dyDescent="0.15">
      <c r="A10" s="23"/>
      <c r="B10" s="24" t="s">
        <v>499</v>
      </c>
      <c r="C10" s="42">
        <v>427441</v>
      </c>
      <c r="D10" s="80">
        <v>424727</v>
      </c>
      <c r="E10" s="80">
        <v>50790</v>
      </c>
      <c r="F10" s="81">
        <v>4138</v>
      </c>
    </row>
    <row r="11" spans="1:8" s="3" customFormat="1" ht="11.25" customHeight="1" x14ac:dyDescent="0.15">
      <c r="A11" s="23"/>
      <c r="B11" s="24" t="s">
        <v>500</v>
      </c>
      <c r="C11" s="42">
        <v>157812</v>
      </c>
      <c r="D11" s="80">
        <v>173811</v>
      </c>
      <c r="E11" s="80">
        <v>473384</v>
      </c>
      <c r="F11" s="81">
        <v>16425</v>
      </c>
    </row>
    <row r="12" spans="1:8" s="3" customFormat="1" ht="11.25" customHeight="1" x14ac:dyDescent="0.15">
      <c r="A12" s="23"/>
      <c r="B12" s="24" t="s">
        <v>501</v>
      </c>
      <c r="C12" s="42">
        <v>75495</v>
      </c>
      <c r="D12" s="80">
        <v>56096</v>
      </c>
      <c r="E12" s="80">
        <v>5052</v>
      </c>
      <c r="F12" s="81">
        <v>1657</v>
      </c>
    </row>
    <row r="13" spans="1:8" s="3" customFormat="1" ht="11.25" customHeight="1" x14ac:dyDescent="0.15">
      <c r="A13" s="23"/>
      <c r="B13" s="24" t="s">
        <v>502</v>
      </c>
      <c r="C13" s="42">
        <v>31988</v>
      </c>
      <c r="D13" s="80">
        <v>24645</v>
      </c>
      <c r="E13" s="80">
        <v>1730</v>
      </c>
      <c r="F13" s="81">
        <v>514</v>
      </c>
    </row>
    <row r="14" spans="1:8" s="3" customFormat="1" ht="11.25" customHeight="1" x14ac:dyDescent="0.15">
      <c r="A14" s="23"/>
      <c r="B14" s="24" t="s">
        <v>503</v>
      </c>
      <c r="C14" s="45" t="s">
        <v>333</v>
      </c>
      <c r="D14" s="80">
        <v>297</v>
      </c>
      <c r="E14" s="80">
        <v>34</v>
      </c>
      <c r="F14" s="81">
        <v>2</v>
      </c>
    </row>
    <row r="15" spans="1:8" s="3" customFormat="1" ht="11.25" customHeight="1" x14ac:dyDescent="0.15">
      <c r="A15" s="23"/>
      <c r="B15" s="24" t="s">
        <v>504</v>
      </c>
      <c r="C15" s="42">
        <v>22450</v>
      </c>
      <c r="D15" s="80">
        <v>26902</v>
      </c>
      <c r="E15" s="80">
        <v>8553</v>
      </c>
      <c r="F15" s="81">
        <v>5937</v>
      </c>
    </row>
    <row r="16" spans="1:8" s="3" customFormat="1" ht="11.25" customHeight="1" x14ac:dyDescent="0.15">
      <c r="A16" s="23"/>
      <c r="B16" s="24" t="s">
        <v>505</v>
      </c>
      <c r="C16" s="42">
        <v>124154</v>
      </c>
      <c r="D16" s="80">
        <v>142648</v>
      </c>
      <c r="E16" s="80">
        <v>24806</v>
      </c>
      <c r="F16" s="81">
        <v>842</v>
      </c>
    </row>
    <row r="17" spans="1:6" s="3" customFormat="1" ht="11.25" customHeight="1" x14ac:dyDescent="0.15">
      <c r="A17" s="23"/>
      <c r="B17" s="24" t="s">
        <v>506</v>
      </c>
      <c r="C17" s="45" t="s">
        <v>333</v>
      </c>
      <c r="D17" s="82">
        <v>22</v>
      </c>
      <c r="E17" s="82" t="s">
        <v>374</v>
      </c>
      <c r="F17" s="83">
        <v>2</v>
      </c>
    </row>
    <row r="18" spans="1:6" s="3" customFormat="1" ht="11.25" customHeight="1" x14ac:dyDescent="0.15">
      <c r="A18" s="23"/>
      <c r="B18" s="24" t="s">
        <v>507</v>
      </c>
      <c r="C18" s="45" t="s">
        <v>333</v>
      </c>
      <c r="D18" s="82" t="s">
        <v>374</v>
      </c>
      <c r="E18" s="82" t="s">
        <v>374</v>
      </c>
      <c r="F18" s="84" t="s">
        <v>374</v>
      </c>
    </row>
    <row r="19" spans="1:6" s="3" customFormat="1" ht="11.25" customHeight="1" x14ac:dyDescent="0.15">
      <c r="A19" s="196"/>
      <c r="B19" s="24" t="s">
        <v>508</v>
      </c>
      <c r="C19" s="45" t="s">
        <v>333</v>
      </c>
      <c r="D19" s="82" t="s">
        <v>374</v>
      </c>
      <c r="E19" s="82" t="s">
        <v>374</v>
      </c>
      <c r="F19" s="84" t="s">
        <v>374</v>
      </c>
    </row>
    <row r="20" spans="1:6" s="3" customFormat="1" ht="15" customHeight="1" x14ac:dyDescent="0.15">
      <c r="A20" s="196" t="s">
        <v>58</v>
      </c>
      <c r="B20" s="197"/>
      <c r="C20" s="42">
        <v>1578378</v>
      </c>
      <c r="D20" s="36">
        <v>1664827</v>
      </c>
      <c r="E20" s="36">
        <v>170082</v>
      </c>
      <c r="F20" s="40">
        <v>6498</v>
      </c>
    </row>
    <row r="21" spans="1:6" s="3" customFormat="1" ht="12" customHeight="1" x14ac:dyDescent="0.15">
      <c r="A21" s="23"/>
      <c r="B21" s="24" t="s">
        <v>509</v>
      </c>
      <c r="C21" s="42">
        <v>822531</v>
      </c>
      <c r="D21" s="80">
        <v>863419</v>
      </c>
      <c r="E21" s="80">
        <v>91448</v>
      </c>
      <c r="F21" s="81">
        <v>3242</v>
      </c>
    </row>
    <row r="22" spans="1:6" s="3" customFormat="1" ht="12" customHeight="1" x14ac:dyDescent="0.15">
      <c r="A22" s="23"/>
      <c r="B22" s="24" t="s">
        <v>510</v>
      </c>
      <c r="C22" s="42">
        <v>592107</v>
      </c>
      <c r="D22" s="80">
        <v>654848</v>
      </c>
      <c r="E22" s="80">
        <v>65096</v>
      </c>
      <c r="F22" s="81">
        <v>2338</v>
      </c>
    </row>
    <row r="23" spans="1:6" s="3" customFormat="1" ht="12" customHeight="1" x14ac:dyDescent="0.15">
      <c r="A23" s="23"/>
      <c r="B23" s="24" t="s">
        <v>511</v>
      </c>
      <c r="C23" s="42">
        <v>38534</v>
      </c>
      <c r="D23" s="80">
        <v>28496</v>
      </c>
      <c r="E23" s="80">
        <v>3120</v>
      </c>
      <c r="F23" s="81">
        <v>108</v>
      </c>
    </row>
    <row r="24" spans="1:6" s="3" customFormat="1" ht="12" customHeight="1" x14ac:dyDescent="0.15">
      <c r="A24" s="23"/>
      <c r="B24" s="24" t="s">
        <v>512</v>
      </c>
      <c r="C24" s="45">
        <v>116995</v>
      </c>
      <c r="D24" s="80">
        <v>111207</v>
      </c>
      <c r="E24" s="80">
        <v>10418</v>
      </c>
      <c r="F24" s="81">
        <v>357</v>
      </c>
    </row>
    <row r="25" spans="1:6" s="3" customFormat="1" ht="12" customHeight="1" x14ac:dyDescent="0.15">
      <c r="A25" s="23"/>
      <c r="B25" s="24" t="s">
        <v>506</v>
      </c>
      <c r="C25" s="42">
        <v>2187</v>
      </c>
      <c r="D25" s="80">
        <v>816</v>
      </c>
      <c r="E25" s="82" t="s">
        <v>374</v>
      </c>
      <c r="F25" s="81">
        <v>88</v>
      </c>
    </row>
    <row r="26" spans="1:6" s="3" customFormat="1" ht="12" customHeight="1" x14ac:dyDescent="0.15">
      <c r="A26" s="23"/>
      <c r="B26" s="24" t="s">
        <v>507</v>
      </c>
      <c r="C26" s="42">
        <v>394</v>
      </c>
      <c r="D26" s="80">
        <v>411</v>
      </c>
      <c r="E26" s="82" t="s">
        <v>374</v>
      </c>
      <c r="F26" s="84">
        <v>13</v>
      </c>
    </row>
    <row r="27" spans="1:6" s="3" customFormat="1" ht="12" customHeight="1" x14ac:dyDescent="0.15">
      <c r="A27" s="196"/>
      <c r="B27" s="24" t="s">
        <v>513</v>
      </c>
      <c r="C27" s="45">
        <v>5630</v>
      </c>
      <c r="D27" s="82">
        <v>5630</v>
      </c>
      <c r="E27" s="82" t="s">
        <v>374</v>
      </c>
      <c r="F27" s="84">
        <v>352</v>
      </c>
    </row>
    <row r="28" spans="1:6" s="3" customFormat="1" ht="15" customHeight="1" x14ac:dyDescent="0.15">
      <c r="A28" s="196" t="s">
        <v>59</v>
      </c>
      <c r="B28" s="197"/>
      <c r="C28" s="42">
        <v>698206</v>
      </c>
      <c r="D28" s="36">
        <v>652851</v>
      </c>
      <c r="E28" s="36">
        <v>82214</v>
      </c>
      <c r="F28" s="40">
        <v>4406</v>
      </c>
    </row>
    <row r="29" spans="1:6" s="3" customFormat="1" ht="12" customHeight="1" x14ac:dyDescent="0.15">
      <c r="A29" s="23"/>
      <c r="B29" s="24" t="s">
        <v>514</v>
      </c>
      <c r="C29" s="42">
        <v>159088</v>
      </c>
      <c r="D29" s="80">
        <v>134513</v>
      </c>
      <c r="E29" s="82">
        <v>16133</v>
      </c>
      <c r="F29" s="81">
        <v>546</v>
      </c>
    </row>
    <row r="30" spans="1:6" s="3" customFormat="1" ht="12" customHeight="1" x14ac:dyDescent="0.15">
      <c r="A30" s="23"/>
      <c r="B30" s="24" t="s">
        <v>515</v>
      </c>
      <c r="C30" s="42">
        <v>61965</v>
      </c>
      <c r="D30" s="80">
        <v>47336</v>
      </c>
      <c r="E30" s="82">
        <v>4872</v>
      </c>
      <c r="F30" s="81">
        <v>255</v>
      </c>
    </row>
    <row r="31" spans="1:6" s="3" customFormat="1" ht="12" customHeight="1" x14ac:dyDescent="0.15">
      <c r="A31" s="23"/>
      <c r="B31" s="24" t="s">
        <v>516</v>
      </c>
      <c r="C31" s="42">
        <v>195607</v>
      </c>
      <c r="D31" s="80">
        <v>220013</v>
      </c>
      <c r="E31" s="82">
        <v>27430</v>
      </c>
      <c r="F31" s="81">
        <v>1166</v>
      </c>
    </row>
    <row r="32" spans="1:6" s="3" customFormat="1" ht="12" customHeight="1" x14ac:dyDescent="0.15">
      <c r="A32" s="196"/>
      <c r="B32" s="24" t="s">
        <v>517</v>
      </c>
      <c r="C32" s="42">
        <v>3456</v>
      </c>
      <c r="D32" s="80">
        <v>4114</v>
      </c>
      <c r="E32" s="82">
        <v>395</v>
      </c>
      <c r="F32" s="81">
        <v>13</v>
      </c>
    </row>
    <row r="33" spans="1:11" s="3" customFormat="1" ht="12" customHeight="1" x14ac:dyDescent="0.15">
      <c r="A33" s="196"/>
      <c r="B33" s="24" t="s">
        <v>505</v>
      </c>
      <c r="C33" s="42">
        <v>59169</v>
      </c>
      <c r="D33" s="80">
        <v>56540</v>
      </c>
      <c r="E33" s="82">
        <v>8455</v>
      </c>
      <c r="F33" s="81">
        <v>298</v>
      </c>
    </row>
    <row r="34" spans="1:11" s="3" customFormat="1" ht="15" customHeight="1" x14ac:dyDescent="0.15">
      <c r="A34" s="196"/>
      <c r="B34" s="24" t="s">
        <v>518</v>
      </c>
      <c r="C34" s="42">
        <v>218921</v>
      </c>
      <c r="D34" s="80">
        <v>190335</v>
      </c>
      <c r="E34" s="82">
        <v>24929</v>
      </c>
      <c r="F34" s="81">
        <v>2128</v>
      </c>
    </row>
    <row r="35" spans="1:11" s="3" customFormat="1" ht="15" customHeight="1" x14ac:dyDescent="0.15">
      <c r="A35" s="196" t="s">
        <v>60</v>
      </c>
      <c r="B35" s="197"/>
      <c r="C35" s="42">
        <v>3847</v>
      </c>
      <c r="D35" s="80">
        <v>4426</v>
      </c>
      <c r="E35" s="82" t="s">
        <v>374</v>
      </c>
      <c r="F35" s="81">
        <v>186</v>
      </c>
    </row>
    <row r="36" spans="1:11" s="3" customFormat="1" ht="15" customHeight="1" x14ac:dyDescent="0.15">
      <c r="A36" s="196" t="s">
        <v>61</v>
      </c>
      <c r="B36" s="197"/>
      <c r="C36" s="42">
        <v>10247</v>
      </c>
      <c r="D36" s="80">
        <v>11901</v>
      </c>
      <c r="E36" s="82" t="s">
        <v>374</v>
      </c>
      <c r="F36" s="81">
        <v>132</v>
      </c>
    </row>
    <row r="37" spans="1:11" s="3" customFormat="1" ht="15" customHeight="1" x14ac:dyDescent="0.15">
      <c r="A37" s="196" t="s">
        <v>62</v>
      </c>
      <c r="B37" s="197"/>
      <c r="C37" s="42">
        <v>319898</v>
      </c>
      <c r="D37" s="80">
        <v>340634</v>
      </c>
      <c r="E37" s="82" t="s">
        <v>374</v>
      </c>
      <c r="F37" s="81">
        <v>22768</v>
      </c>
    </row>
    <row r="38" spans="1:11" s="3" customFormat="1" ht="15" customHeight="1" x14ac:dyDescent="0.15">
      <c r="A38" s="196" t="s">
        <v>63</v>
      </c>
      <c r="B38" s="197"/>
      <c r="C38" s="42">
        <v>179654</v>
      </c>
      <c r="D38" s="80">
        <v>188600</v>
      </c>
      <c r="E38" s="82" t="s">
        <v>374</v>
      </c>
      <c r="F38" s="81">
        <v>14681</v>
      </c>
      <c r="K38" s="4"/>
    </row>
    <row r="39" spans="1:11" s="3" customFormat="1" ht="15" customHeight="1" x14ac:dyDescent="0.15">
      <c r="A39" s="196" t="s">
        <v>64</v>
      </c>
      <c r="B39" s="197"/>
      <c r="C39" s="42">
        <v>174134</v>
      </c>
      <c r="D39" s="80">
        <v>177100</v>
      </c>
      <c r="E39" s="80">
        <v>124198</v>
      </c>
      <c r="F39" s="81">
        <v>4638</v>
      </c>
    </row>
    <row r="40" spans="1:11" s="3" customFormat="1" ht="15" customHeight="1" x14ac:dyDescent="0.15">
      <c r="A40" s="200" t="s">
        <v>188</v>
      </c>
      <c r="B40" s="201"/>
      <c r="C40" s="43">
        <v>12975</v>
      </c>
      <c r="D40" s="85">
        <v>12608</v>
      </c>
      <c r="E40" s="64" t="s">
        <v>374</v>
      </c>
      <c r="F40" s="86">
        <v>350</v>
      </c>
    </row>
    <row r="41" spans="1:11" s="3" customFormat="1" ht="15" customHeight="1" x14ac:dyDescent="0.15">
      <c r="A41" s="25"/>
      <c r="B41" s="27" t="s">
        <v>197</v>
      </c>
      <c r="C41" s="43">
        <v>6168009</v>
      </c>
      <c r="D41" s="38">
        <v>6376350</v>
      </c>
      <c r="E41" s="38">
        <v>1281404</v>
      </c>
      <c r="F41" s="39">
        <v>104337</v>
      </c>
      <c r="H41" s="5"/>
    </row>
    <row r="42" spans="1:11" s="3" customFormat="1" ht="12" customHeight="1" x14ac:dyDescent="0.15">
      <c r="A42" s="196" t="s">
        <v>189</v>
      </c>
      <c r="B42" s="197"/>
      <c r="C42" s="42">
        <v>65243</v>
      </c>
      <c r="D42" s="36">
        <v>65490</v>
      </c>
      <c r="E42" s="36">
        <v>85308</v>
      </c>
      <c r="F42" s="40">
        <v>4163</v>
      </c>
    </row>
    <row r="43" spans="1:11" s="3" customFormat="1" ht="12" customHeight="1" x14ac:dyDescent="0.15">
      <c r="A43" s="23"/>
      <c r="B43" s="24" t="s">
        <v>494</v>
      </c>
      <c r="C43" s="15">
        <v>-24</v>
      </c>
      <c r="D43" s="87" t="s">
        <v>374</v>
      </c>
      <c r="E43" s="87" t="s">
        <v>374</v>
      </c>
      <c r="F43" s="88" t="s">
        <v>374</v>
      </c>
    </row>
    <row r="44" spans="1:11" s="3" customFormat="1" ht="12" customHeight="1" x14ac:dyDescent="0.15">
      <c r="A44" s="23"/>
      <c r="B44" s="24" t="s">
        <v>495</v>
      </c>
      <c r="C44" s="15" t="s">
        <v>333</v>
      </c>
      <c r="D44" s="87" t="s">
        <v>374</v>
      </c>
      <c r="E44" s="87" t="s">
        <v>374</v>
      </c>
      <c r="F44" s="88" t="s">
        <v>374</v>
      </c>
    </row>
    <row r="45" spans="1:11" s="3" customFormat="1" ht="12" customHeight="1" x14ac:dyDescent="0.15">
      <c r="A45" s="23"/>
      <c r="B45" s="24" t="s">
        <v>496</v>
      </c>
      <c r="C45" s="42">
        <v>4407</v>
      </c>
      <c r="D45" s="80">
        <v>5193</v>
      </c>
      <c r="E45" s="80">
        <v>816</v>
      </c>
      <c r="F45" s="81">
        <v>244</v>
      </c>
    </row>
    <row r="46" spans="1:11" s="3" customFormat="1" ht="12" customHeight="1" x14ac:dyDescent="0.15">
      <c r="A46" s="23"/>
      <c r="B46" s="24" t="s">
        <v>497</v>
      </c>
      <c r="C46" s="42">
        <v>5196</v>
      </c>
      <c r="D46" s="80">
        <v>8203</v>
      </c>
      <c r="E46" s="80">
        <v>1337</v>
      </c>
      <c r="F46" s="81">
        <v>246</v>
      </c>
      <c r="G46" s="16"/>
    </row>
    <row r="47" spans="1:11" s="3" customFormat="1" ht="12" customHeight="1" x14ac:dyDescent="0.15">
      <c r="A47" s="23"/>
      <c r="B47" s="24" t="s">
        <v>498</v>
      </c>
      <c r="C47" s="15">
        <v>-28</v>
      </c>
      <c r="D47" s="89">
        <v>-33</v>
      </c>
      <c r="E47" s="89">
        <v>3</v>
      </c>
      <c r="F47" s="83">
        <v>3</v>
      </c>
    </row>
    <row r="48" spans="1:11" s="3" customFormat="1" ht="12" customHeight="1" x14ac:dyDescent="0.15">
      <c r="A48" s="23"/>
      <c r="B48" s="24" t="s">
        <v>499</v>
      </c>
      <c r="C48" s="42">
        <v>40081</v>
      </c>
      <c r="D48" s="80">
        <v>36115</v>
      </c>
      <c r="E48" s="80">
        <v>6533</v>
      </c>
      <c r="F48" s="81">
        <v>1025</v>
      </c>
    </row>
    <row r="49" spans="1:9" s="3" customFormat="1" ht="12" customHeight="1" x14ac:dyDescent="0.15">
      <c r="A49" s="23"/>
      <c r="B49" s="24" t="s">
        <v>500</v>
      </c>
      <c r="C49" s="42">
        <v>11715</v>
      </c>
      <c r="D49" s="80">
        <v>14083</v>
      </c>
      <c r="E49" s="80">
        <v>75728</v>
      </c>
      <c r="F49" s="81">
        <v>2571</v>
      </c>
    </row>
    <row r="50" spans="1:9" s="3" customFormat="1" ht="12" customHeight="1" x14ac:dyDescent="0.15">
      <c r="A50" s="23"/>
      <c r="B50" s="24" t="s">
        <v>501</v>
      </c>
      <c r="C50" s="42">
        <v>709</v>
      </c>
      <c r="D50" s="80">
        <v>791</v>
      </c>
      <c r="E50" s="80">
        <v>96</v>
      </c>
      <c r="F50" s="81">
        <v>23</v>
      </c>
    </row>
    <row r="51" spans="1:9" s="3" customFormat="1" ht="12" customHeight="1" x14ac:dyDescent="0.15">
      <c r="A51" s="23"/>
      <c r="B51" s="24" t="s">
        <v>519</v>
      </c>
      <c r="C51" s="42">
        <v>211</v>
      </c>
      <c r="D51" s="80">
        <v>68</v>
      </c>
      <c r="E51" s="80">
        <v>5</v>
      </c>
      <c r="F51" s="81">
        <v>4</v>
      </c>
    </row>
    <row r="52" spans="1:9" s="3" customFormat="1" ht="12" customHeight="1" x14ac:dyDescent="0.15">
      <c r="A52" s="23"/>
      <c r="B52" s="24" t="s">
        <v>503</v>
      </c>
      <c r="C52" s="45">
        <v>0</v>
      </c>
      <c r="D52" s="82" t="s">
        <v>374</v>
      </c>
      <c r="E52" s="82" t="s">
        <v>374</v>
      </c>
      <c r="F52" s="84" t="s">
        <v>374</v>
      </c>
    </row>
    <row r="53" spans="1:9" s="3" customFormat="1" ht="12" customHeight="1" x14ac:dyDescent="0.15">
      <c r="A53" s="23"/>
      <c r="B53" s="24" t="s">
        <v>504</v>
      </c>
      <c r="C53" s="42">
        <v>225</v>
      </c>
      <c r="D53" s="80">
        <v>76</v>
      </c>
      <c r="E53" s="80">
        <v>20</v>
      </c>
      <c r="F53" s="81">
        <v>19</v>
      </c>
    </row>
    <row r="54" spans="1:9" s="3" customFormat="1" ht="12" customHeight="1" x14ac:dyDescent="0.15">
      <c r="A54" s="23"/>
      <c r="B54" s="24" t="s">
        <v>505</v>
      </c>
      <c r="C54" s="42">
        <v>2751</v>
      </c>
      <c r="D54" s="80">
        <v>994</v>
      </c>
      <c r="E54" s="80">
        <v>770</v>
      </c>
      <c r="F54" s="81">
        <v>28</v>
      </c>
    </row>
    <row r="55" spans="1:9" s="3" customFormat="1" ht="15" customHeight="1" x14ac:dyDescent="0.15">
      <c r="A55" s="196"/>
      <c r="B55" s="24" t="s">
        <v>506</v>
      </c>
      <c r="C55" s="45">
        <v>0</v>
      </c>
      <c r="D55" s="82" t="s">
        <v>374</v>
      </c>
      <c r="E55" s="82" t="s">
        <v>374</v>
      </c>
      <c r="F55" s="84" t="s">
        <v>374</v>
      </c>
    </row>
    <row r="56" spans="1:9" s="3" customFormat="1" ht="12" customHeight="1" x14ac:dyDescent="0.15">
      <c r="A56" s="196" t="s">
        <v>190</v>
      </c>
      <c r="B56" s="197"/>
      <c r="C56" s="42">
        <v>2574</v>
      </c>
      <c r="D56" s="36">
        <v>1608</v>
      </c>
      <c r="E56" s="36">
        <v>234</v>
      </c>
      <c r="F56" s="40">
        <v>63</v>
      </c>
    </row>
    <row r="57" spans="1:9" s="3" customFormat="1" ht="12" customHeight="1" x14ac:dyDescent="0.15">
      <c r="A57" s="23"/>
      <c r="B57" s="24" t="s">
        <v>520</v>
      </c>
      <c r="C57" s="45">
        <v>0</v>
      </c>
      <c r="D57" s="82" t="s">
        <v>374</v>
      </c>
      <c r="E57" s="82" t="s">
        <v>374</v>
      </c>
      <c r="F57" s="84" t="s">
        <v>374</v>
      </c>
    </row>
    <row r="58" spans="1:9" s="3" customFormat="1" ht="12" customHeight="1" x14ac:dyDescent="0.15">
      <c r="A58" s="23"/>
      <c r="B58" s="24" t="s">
        <v>521</v>
      </c>
      <c r="C58" s="45">
        <v>0</v>
      </c>
      <c r="D58" s="82" t="s">
        <v>374</v>
      </c>
      <c r="E58" s="82" t="s">
        <v>374</v>
      </c>
      <c r="F58" s="84" t="s">
        <v>374</v>
      </c>
    </row>
    <row r="59" spans="1:9" s="3" customFormat="1" ht="15" customHeight="1" x14ac:dyDescent="0.15">
      <c r="A59" s="196"/>
      <c r="B59" s="24" t="s">
        <v>522</v>
      </c>
      <c r="C59" s="42">
        <v>2574</v>
      </c>
      <c r="D59" s="80">
        <v>1608</v>
      </c>
      <c r="E59" s="80">
        <v>234</v>
      </c>
      <c r="F59" s="81">
        <v>63</v>
      </c>
    </row>
    <row r="60" spans="1:9" s="3" customFormat="1" ht="15" customHeight="1" x14ac:dyDescent="0.15">
      <c r="A60" s="196" t="s">
        <v>191</v>
      </c>
      <c r="B60" s="197"/>
      <c r="C60" s="42">
        <v>1336</v>
      </c>
      <c r="D60" s="80">
        <v>1589</v>
      </c>
      <c r="E60" s="82" t="s">
        <v>374</v>
      </c>
      <c r="F60" s="81">
        <v>79</v>
      </c>
    </row>
    <row r="61" spans="1:9" s="3" customFormat="1" ht="15" customHeight="1" x14ac:dyDescent="0.15">
      <c r="A61" s="196" t="s">
        <v>192</v>
      </c>
      <c r="B61" s="197"/>
      <c r="C61" s="42">
        <v>6395</v>
      </c>
      <c r="D61" s="80">
        <v>5893</v>
      </c>
      <c r="E61" s="82" t="s">
        <v>374</v>
      </c>
      <c r="F61" s="81">
        <v>59</v>
      </c>
    </row>
    <row r="62" spans="1:9" s="3" customFormat="1" ht="15" customHeight="1" x14ac:dyDescent="0.15">
      <c r="A62" s="196" t="s">
        <v>193</v>
      </c>
      <c r="B62" s="197"/>
      <c r="C62" s="42">
        <v>13255</v>
      </c>
      <c r="D62" s="80">
        <v>14685</v>
      </c>
      <c r="E62" s="82" t="s">
        <v>374</v>
      </c>
      <c r="F62" s="81">
        <v>3329</v>
      </c>
    </row>
    <row r="63" spans="1:9" s="3" customFormat="1" ht="15" customHeight="1" x14ac:dyDescent="0.15">
      <c r="A63" s="196" t="s">
        <v>194</v>
      </c>
      <c r="B63" s="197"/>
      <c r="C63" s="42">
        <v>50</v>
      </c>
      <c r="D63" s="80">
        <v>59</v>
      </c>
      <c r="E63" s="82" t="s">
        <v>374</v>
      </c>
      <c r="F63" s="81">
        <v>66</v>
      </c>
      <c r="I63" s="1"/>
    </row>
    <row r="64" spans="1:9" s="3" customFormat="1" ht="15" customHeight="1" x14ac:dyDescent="0.15">
      <c r="A64" s="196" t="s">
        <v>195</v>
      </c>
      <c r="B64" s="197"/>
      <c r="C64" s="42">
        <v>49</v>
      </c>
      <c r="D64" s="80">
        <v>76</v>
      </c>
      <c r="E64" s="80">
        <v>72</v>
      </c>
      <c r="F64" s="81">
        <v>14</v>
      </c>
    </row>
    <row r="65" spans="1:6" s="3" customFormat="1" ht="15" customHeight="1" x14ac:dyDescent="0.15">
      <c r="A65" s="202" t="s">
        <v>196</v>
      </c>
      <c r="B65" s="201"/>
      <c r="C65" s="43">
        <v>82</v>
      </c>
      <c r="D65" s="85">
        <v>10</v>
      </c>
      <c r="E65" s="64" t="s">
        <v>374</v>
      </c>
      <c r="F65" s="86">
        <v>4</v>
      </c>
    </row>
    <row r="66" spans="1:6" ht="15" customHeight="1" x14ac:dyDescent="0.15">
      <c r="A66" s="28"/>
      <c r="B66" s="29" t="s">
        <v>420</v>
      </c>
      <c r="C66" s="30">
        <v>88984</v>
      </c>
      <c r="D66" s="31">
        <v>89410</v>
      </c>
      <c r="E66" s="31">
        <v>85614</v>
      </c>
      <c r="F66" s="32">
        <v>7777</v>
      </c>
    </row>
    <row r="67" spans="1:6" ht="12" customHeight="1" thickBot="1" x14ac:dyDescent="0.2">
      <c r="A67" s="486" t="s">
        <v>523</v>
      </c>
      <c r="B67" s="487"/>
      <c r="C67" s="33">
        <v>6256993</v>
      </c>
      <c r="D67" s="44">
        <v>6465760</v>
      </c>
      <c r="E67" s="44">
        <v>1367018</v>
      </c>
      <c r="F67" s="34">
        <v>112114</v>
      </c>
    </row>
    <row r="68" spans="1:6" ht="14.1" customHeight="1" x14ac:dyDescent="0.15">
      <c r="C68" s="3"/>
      <c r="D68" s="3"/>
      <c r="E68" s="3"/>
      <c r="F68" s="2" t="s">
        <v>269</v>
      </c>
    </row>
  </sheetData>
  <sheetProtection sheet="1" objects="1" scenarios="1"/>
  <phoneticPr fontId="20"/>
  <conditionalFormatting sqref="A4:F40 A42:F67">
    <cfRule type="expression" dxfId="9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4" firstPageNumber="113" orientation="portrait" useFirstPageNumber="1" verticalDpi="300" r:id="rId1"/>
  <headerFooter differentOddEven="1" scaleWithDoc="0" alignWithMargins="0">
    <oddHeader>&amp;R社会・福祉</oddHeader>
    <oddFooter>&amp;C&amp;11&amp;A</oddFooter>
    <evenHeader>&amp;L社会・福祉</evenHeader>
    <evenFooter>&amp;C&amp;11&amp;A</evenFooter>
  </headerFooter>
  <rowBreaks count="1" manualBreakCount="1">
    <brk id="68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N84"/>
  <sheetViews>
    <sheetView zoomScaleNormal="100" zoomScaleSheetLayoutView="100" workbookViewId="0"/>
  </sheetViews>
  <sheetFormatPr defaultColWidth="12.140625" defaultRowHeight="15" customHeight="1" x14ac:dyDescent="0.15"/>
  <cols>
    <col min="1" max="1" width="24.42578125" style="7" customWidth="1"/>
    <col min="2" max="5" width="12.140625" style="7"/>
    <col min="6" max="6" width="12.140625" style="154"/>
    <col min="7" max="16384" width="12.140625" style="7"/>
  </cols>
  <sheetData>
    <row r="1" spans="1:13" ht="15" customHeight="1" x14ac:dyDescent="0.15">
      <c r="A1" s="7" t="s">
        <v>640</v>
      </c>
    </row>
    <row r="2" spans="1:13" ht="15" customHeight="1" thickBot="1" x14ac:dyDescent="0.2">
      <c r="A2" s="7" t="s">
        <v>639</v>
      </c>
      <c r="I2" s="8" t="s">
        <v>65</v>
      </c>
    </row>
    <row r="3" spans="1:13" ht="15" customHeight="1" x14ac:dyDescent="0.15">
      <c r="A3" s="373" t="s">
        <v>318</v>
      </c>
      <c r="B3" s="506" t="s">
        <v>66</v>
      </c>
      <c r="C3" s="506" t="s">
        <v>67</v>
      </c>
      <c r="D3" s="508" t="s">
        <v>317</v>
      </c>
      <c r="E3" s="509"/>
      <c r="F3" s="509"/>
      <c r="G3" s="509"/>
      <c r="H3" s="510"/>
      <c r="I3" s="375" t="s">
        <v>68</v>
      </c>
    </row>
    <row r="4" spans="1:13" ht="15" customHeight="1" x14ac:dyDescent="0.15">
      <c r="A4" s="400"/>
      <c r="B4" s="437"/>
      <c r="C4" s="437"/>
      <c r="D4" s="109" t="s">
        <v>1</v>
      </c>
      <c r="E4" s="109" t="s">
        <v>69</v>
      </c>
      <c r="F4" s="109" t="s">
        <v>70</v>
      </c>
      <c r="G4" s="109" t="s">
        <v>315</v>
      </c>
      <c r="H4" s="109" t="s">
        <v>72</v>
      </c>
      <c r="I4" s="431"/>
    </row>
    <row r="5" spans="1:13" ht="15" customHeight="1" x14ac:dyDescent="0.15">
      <c r="A5" s="193" t="s">
        <v>324</v>
      </c>
      <c r="B5" s="91">
        <v>44</v>
      </c>
      <c r="C5" s="131">
        <v>735</v>
      </c>
      <c r="D5" s="216" t="s">
        <v>388</v>
      </c>
      <c r="E5" s="131">
        <v>994</v>
      </c>
      <c r="F5" s="131">
        <v>721</v>
      </c>
      <c r="G5" s="131">
        <v>633</v>
      </c>
      <c r="H5" s="131">
        <v>877</v>
      </c>
      <c r="I5" s="494" t="s">
        <v>73</v>
      </c>
    </row>
    <row r="6" spans="1:13" ht="15" customHeight="1" x14ac:dyDescent="0.15">
      <c r="A6" s="193">
        <v>2</v>
      </c>
      <c r="B6" s="91">
        <v>44</v>
      </c>
      <c r="C6" s="131">
        <v>769</v>
      </c>
      <c r="D6" s="131">
        <v>3166</v>
      </c>
      <c r="E6" s="131">
        <v>1007</v>
      </c>
      <c r="F6" s="131">
        <v>679</v>
      </c>
      <c r="G6" s="131">
        <v>583</v>
      </c>
      <c r="H6" s="131">
        <v>897</v>
      </c>
      <c r="I6" s="494" t="s">
        <v>73</v>
      </c>
    </row>
    <row r="7" spans="1:13" ht="15" customHeight="1" x14ac:dyDescent="0.15">
      <c r="A7" s="193">
        <v>3</v>
      </c>
      <c r="B7" s="91">
        <f>SUM(B9,B13,B35,B53)</f>
        <v>43</v>
      </c>
      <c r="C7" s="131">
        <f t="shared" ref="C7:H7" si="0">SUM(C9,C13,C35,C53)</f>
        <v>674</v>
      </c>
      <c r="D7" s="131">
        <f>SUM(D9,D13,D35,D53)</f>
        <v>2824</v>
      </c>
      <c r="E7" s="131">
        <f t="shared" si="0"/>
        <v>865</v>
      </c>
      <c r="F7" s="131">
        <f t="shared" si="0"/>
        <v>626</v>
      </c>
      <c r="G7" s="131">
        <f t="shared" si="0"/>
        <v>503</v>
      </c>
      <c r="H7" s="131">
        <f t="shared" si="0"/>
        <v>830</v>
      </c>
      <c r="I7" s="494" t="s">
        <v>73</v>
      </c>
    </row>
    <row r="8" spans="1:13" ht="15" customHeight="1" x14ac:dyDescent="0.15">
      <c r="A8" s="495"/>
      <c r="B8" s="92"/>
      <c r="C8" s="496"/>
      <c r="D8" s="496"/>
      <c r="E8" s="497"/>
      <c r="F8" s="497"/>
      <c r="G8" s="496"/>
      <c r="H8" s="496"/>
      <c r="I8" s="93"/>
      <c r="M8" s="154"/>
    </row>
    <row r="9" spans="1:13" ht="15" customHeight="1" x14ac:dyDescent="0.15">
      <c r="A9" s="283" t="s">
        <v>74</v>
      </c>
      <c r="B9" s="94">
        <f t="shared" ref="B9:H9" si="1">SUM(B10:B12)</f>
        <v>3</v>
      </c>
      <c r="C9" s="498">
        <f>SUM(C10:C12)</f>
        <v>90</v>
      </c>
      <c r="D9" s="498">
        <f>SUM(D10:D12)</f>
        <v>292</v>
      </c>
      <c r="E9" s="498">
        <f>SUM(E10:E12)</f>
        <v>38</v>
      </c>
      <c r="F9" s="498">
        <f t="shared" si="1"/>
        <v>57</v>
      </c>
      <c r="G9" s="498">
        <f t="shared" si="1"/>
        <v>83</v>
      </c>
      <c r="H9" s="498">
        <f t="shared" si="1"/>
        <v>114</v>
      </c>
      <c r="I9" s="494" t="s">
        <v>73</v>
      </c>
      <c r="M9" s="154"/>
    </row>
    <row r="10" spans="1:13" ht="15" customHeight="1" x14ac:dyDescent="0.15">
      <c r="A10" s="283" t="s">
        <v>75</v>
      </c>
      <c r="B10" s="94">
        <v>1</v>
      </c>
      <c r="C10" s="498">
        <v>30</v>
      </c>
      <c r="D10" s="498">
        <v>87</v>
      </c>
      <c r="E10" s="498">
        <v>12</v>
      </c>
      <c r="F10" s="498">
        <v>13</v>
      </c>
      <c r="G10" s="498">
        <v>28</v>
      </c>
      <c r="H10" s="498">
        <v>34</v>
      </c>
      <c r="I10" s="494" t="s">
        <v>76</v>
      </c>
      <c r="M10" s="154"/>
    </row>
    <row r="11" spans="1:13" ht="15" customHeight="1" x14ac:dyDescent="0.15">
      <c r="A11" s="283" t="s">
        <v>77</v>
      </c>
      <c r="B11" s="94">
        <v>1</v>
      </c>
      <c r="C11" s="498">
        <v>31</v>
      </c>
      <c r="D11" s="498">
        <v>105</v>
      </c>
      <c r="E11" s="498">
        <v>13</v>
      </c>
      <c r="F11" s="498">
        <v>26</v>
      </c>
      <c r="G11" s="498">
        <v>29</v>
      </c>
      <c r="H11" s="498">
        <v>37</v>
      </c>
      <c r="I11" s="494" t="s">
        <v>78</v>
      </c>
      <c r="M11" s="154"/>
    </row>
    <row r="12" spans="1:13" ht="15" customHeight="1" x14ac:dyDescent="0.15">
      <c r="A12" s="283" t="s">
        <v>79</v>
      </c>
      <c r="B12" s="94">
        <v>1</v>
      </c>
      <c r="C12" s="498">
        <v>29</v>
      </c>
      <c r="D12" s="498">
        <v>100</v>
      </c>
      <c r="E12" s="498">
        <v>13</v>
      </c>
      <c r="F12" s="498">
        <v>18</v>
      </c>
      <c r="G12" s="498">
        <v>26</v>
      </c>
      <c r="H12" s="498">
        <v>43</v>
      </c>
      <c r="I12" s="494" t="s">
        <v>80</v>
      </c>
      <c r="M12" s="154"/>
    </row>
    <row r="13" spans="1:13" ht="15" customHeight="1" x14ac:dyDescent="0.15">
      <c r="A13" s="283" t="s">
        <v>242</v>
      </c>
      <c r="B13" s="94">
        <f>SUM(B14:B34)</f>
        <v>21</v>
      </c>
      <c r="C13" s="498">
        <f>SUM(C14:C34)</f>
        <v>429</v>
      </c>
      <c r="D13" s="498">
        <f>SUM(D14:D34)</f>
        <v>2173</v>
      </c>
      <c r="E13" s="498">
        <f>SUM(E14:E34)</f>
        <v>609</v>
      </c>
      <c r="F13" s="498">
        <f t="shared" ref="F13:H13" si="2">SUM(F14:F34)</f>
        <v>428</v>
      </c>
      <c r="G13" s="498">
        <f t="shared" si="2"/>
        <v>420</v>
      </c>
      <c r="H13" s="498">
        <f t="shared" si="2"/>
        <v>716</v>
      </c>
      <c r="I13" s="494" t="s">
        <v>73</v>
      </c>
    </row>
    <row r="14" spans="1:13" ht="15" customHeight="1" x14ac:dyDescent="0.15">
      <c r="A14" s="283" t="s">
        <v>81</v>
      </c>
      <c r="B14" s="94">
        <v>1</v>
      </c>
      <c r="C14" s="498">
        <v>29</v>
      </c>
      <c r="D14" s="498">
        <v>142</v>
      </c>
      <c r="E14" s="498">
        <v>38</v>
      </c>
      <c r="F14" s="498">
        <v>30</v>
      </c>
      <c r="G14" s="498">
        <v>24</v>
      </c>
      <c r="H14" s="498">
        <v>50</v>
      </c>
      <c r="I14" s="494" t="s">
        <v>82</v>
      </c>
    </row>
    <row r="15" spans="1:13" ht="15" customHeight="1" x14ac:dyDescent="0.15">
      <c r="A15" s="283" t="s">
        <v>83</v>
      </c>
      <c r="B15" s="94">
        <v>1</v>
      </c>
      <c r="C15" s="498">
        <v>23</v>
      </c>
      <c r="D15" s="498">
        <v>131</v>
      </c>
      <c r="E15" s="498">
        <v>29</v>
      </c>
      <c r="F15" s="498">
        <v>30</v>
      </c>
      <c r="G15" s="498">
        <v>25</v>
      </c>
      <c r="H15" s="498">
        <v>47</v>
      </c>
      <c r="I15" s="494" t="s">
        <v>84</v>
      </c>
    </row>
    <row r="16" spans="1:13" ht="15" customHeight="1" x14ac:dyDescent="0.15">
      <c r="A16" s="283" t="s">
        <v>85</v>
      </c>
      <c r="B16" s="94">
        <v>1</v>
      </c>
      <c r="C16" s="498">
        <v>24</v>
      </c>
      <c r="D16" s="498">
        <v>135</v>
      </c>
      <c r="E16" s="498">
        <v>41</v>
      </c>
      <c r="F16" s="498">
        <v>28</v>
      </c>
      <c r="G16" s="498">
        <v>29</v>
      </c>
      <c r="H16" s="498">
        <v>37</v>
      </c>
      <c r="I16" s="494" t="s">
        <v>84</v>
      </c>
    </row>
    <row r="17" spans="1:10" ht="15" customHeight="1" x14ac:dyDescent="0.15">
      <c r="A17" s="283" t="s">
        <v>86</v>
      </c>
      <c r="B17" s="94">
        <v>1</v>
      </c>
      <c r="C17" s="498">
        <v>16</v>
      </c>
      <c r="D17" s="498">
        <v>91</v>
      </c>
      <c r="E17" s="498">
        <v>18</v>
      </c>
      <c r="F17" s="498">
        <v>18</v>
      </c>
      <c r="G17" s="498">
        <v>14</v>
      </c>
      <c r="H17" s="498">
        <v>41</v>
      </c>
      <c r="I17" s="494" t="s">
        <v>84</v>
      </c>
      <c r="J17" s="95"/>
    </row>
    <row r="18" spans="1:10" ht="15" customHeight="1" x14ac:dyDescent="0.15">
      <c r="A18" s="283" t="s">
        <v>87</v>
      </c>
      <c r="B18" s="94">
        <v>1</v>
      </c>
      <c r="C18" s="498">
        <v>18</v>
      </c>
      <c r="D18" s="498">
        <v>97</v>
      </c>
      <c r="E18" s="498">
        <v>28</v>
      </c>
      <c r="F18" s="498">
        <v>18</v>
      </c>
      <c r="G18" s="498">
        <v>15</v>
      </c>
      <c r="H18" s="498">
        <v>36</v>
      </c>
      <c r="I18" s="494" t="s">
        <v>88</v>
      </c>
      <c r="J18" s="95"/>
    </row>
    <row r="19" spans="1:10" ht="15" customHeight="1" x14ac:dyDescent="0.15">
      <c r="A19" s="283" t="s">
        <v>89</v>
      </c>
      <c r="B19" s="94">
        <v>1</v>
      </c>
      <c r="C19" s="498">
        <v>26</v>
      </c>
      <c r="D19" s="498">
        <v>129</v>
      </c>
      <c r="E19" s="498">
        <v>33</v>
      </c>
      <c r="F19" s="498">
        <v>24</v>
      </c>
      <c r="G19" s="498">
        <v>24</v>
      </c>
      <c r="H19" s="498">
        <v>48</v>
      </c>
      <c r="I19" s="494" t="s">
        <v>90</v>
      </c>
    </row>
    <row r="20" spans="1:10" ht="15" customHeight="1" x14ac:dyDescent="0.15">
      <c r="A20" s="283" t="s">
        <v>91</v>
      </c>
      <c r="B20" s="94">
        <v>1</v>
      </c>
      <c r="C20" s="498">
        <v>27</v>
      </c>
      <c r="D20" s="498">
        <v>124</v>
      </c>
      <c r="E20" s="498">
        <v>36</v>
      </c>
      <c r="F20" s="498">
        <v>27</v>
      </c>
      <c r="G20" s="498">
        <v>23</v>
      </c>
      <c r="H20" s="498">
        <v>38</v>
      </c>
      <c r="I20" s="494" t="s">
        <v>92</v>
      </c>
    </row>
    <row r="21" spans="1:10" ht="15" customHeight="1" x14ac:dyDescent="0.15">
      <c r="A21" s="283" t="s">
        <v>93</v>
      </c>
      <c r="B21" s="94">
        <v>1</v>
      </c>
      <c r="C21" s="498">
        <v>28</v>
      </c>
      <c r="D21" s="498">
        <v>129</v>
      </c>
      <c r="E21" s="498">
        <v>39</v>
      </c>
      <c r="F21" s="498">
        <v>24</v>
      </c>
      <c r="G21" s="498">
        <v>24</v>
      </c>
      <c r="H21" s="498">
        <v>42</v>
      </c>
      <c r="I21" s="494" t="s">
        <v>94</v>
      </c>
    </row>
    <row r="22" spans="1:10" ht="15" customHeight="1" x14ac:dyDescent="0.15">
      <c r="A22" s="283" t="s">
        <v>95</v>
      </c>
      <c r="B22" s="94">
        <v>1</v>
      </c>
      <c r="C22" s="498">
        <v>20</v>
      </c>
      <c r="D22" s="498">
        <v>101</v>
      </c>
      <c r="E22" s="498">
        <v>33</v>
      </c>
      <c r="F22" s="498">
        <v>18</v>
      </c>
      <c r="G22" s="498">
        <v>20</v>
      </c>
      <c r="H22" s="498">
        <v>30</v>
      </c>
      <c r="I22" s="494" t="s">
        <v>96</v>
      </c>
    </row>
    <row r="23" spans="1:10" ht="15" customHeight="1" x14ac:dyDescent="0.15">
      <c r="A23" s="283" t="s">
        <v>97</v>
      </c>
      <c r="B23" s="94">
        <v>1</v>
      </c>
      <c r="C23" s="498">
        <v>21</v>
      </c>
      <c r="D23" s="498">
        <v>125</v>
      </c>
      <c r="E23" s="498">
        <v>30</v>
      </c>
      <c r="F23" s="498">
        <v>24</v>
      </c>
      <c r="G23" s="498">
        <v>26</v>
      </c>
      <c r="H23" s="498">
        <v>45</v>
      </c>
      <c r="I23" s="494" t="s">
        <v>98</v>
      </c>
    </row>
    <row r="24" spans="1:10" ht="15" customHeight="1" x14ac:dyDescent="0.15">
      <c r="A24" s="283" t="s">
        <v>99</v>
      </c>
      <c r="B24" s="94">
        <v>1</v>
      </c>
      <c r="C24" s="499">
        <v>22</v>
      </c>
      <c r="D24" s="498">
        <v>105</v>
      </c>
      <c r="E24" s="498">
        <v>33</v>
      </c>
      <c r="F24" s="498">
        <v>29</v>
      </c>
      <c r="G24" s="499">
        <v>17</v>
      </c>
      <c r="H24" s="499">
        <v>26</v>
      </c>
      <c r="I24" s="494" t="s">
        <v>100</v>
      </c>
    </row>
    <row r="25" spans="1:10" ht="15" customHeight="1" x14ac:dyDescent="0.15">
      <c r="A25" s="283" t="s">
        <v>334</v>
      </c>
      <c r="B25" s="94">
        <v>1</v>
      </c>
      <c r="C25" s="499">
        <v>15</v>
      </c>
      <c r="D25" s="498">
        <v>84</v>
      </c>
      <c r="E25" s="498">
        <v>27</v>
      </c>
      <c r="F25" s="498">
        <v>18</v>
      </c>
      <c r="G25" s="499">
        <v>15</v>
      </c>
      <c r="H25" s="499">
        <v>24</v>
      </c>
      <c r="I25" s="494" t="s">
        <v>343</v>
      </c>
    </row>
    <row r="26" spans="1:10" ht="15" customHeight="1" x14ac:dyDescent="0.15">
      <c r="A26" s="283" t="s">
        <v>335</v>
      </c>
      <c r="B26" s="94">
        <v>1</v>
      </c>
      <c r="C26" s="499">
        <v>29</v>
      </c>
      <c r="D26" s="498">
        <v>124</v>
      </c>
      <c r="E26" s="498">
        <v>33</v>
      </c>
      <c r="F26" s="498">
        <v>24</v>
      </c>
      <c r="G26" s="499">
        <v>23</v>
      </c>
      <c r="H26" s="499">
        <v>44</v>
      </c>
      <c r="I26" s="494" t="s">
        <v>343</v>
      </c>
    </row>
    <row r="27" spans="1:10" ht="15" customHeight="1" x14ac:dyDescent="0.15">
      <c r="A27" s="283" t="s">
        <v>336</v>
      </c>
      <c r="B27" s="94">
        <v>1</v>
      </c>
      <c r="C27" s="498">
        <v>18</v>
      </c>
      <c r="D27" s="498">
        <v>91</v>
      </c>
      <c r="E27" s="498">
        <v>28</v>
      </c>
      <c r="F27" s="498">
        <v>18</v>
      </c>
      <c r="G27" s="498">
        <v>23</v>
      </c>
      <c r="H27" s="498">
        <v>22</v>
      </c>
      <c r="I27" s="494" t="s">
        <v>344</v>
      </c>
    </row>
    <row r="28" spans="1:10" ht="15" customHeight="1" x14ac:dyDescent="0.15">
      <c r="A28" s="283" t="s">
        <v>337</v>
      </c>
      <c r="B28" s="94">
        <v>1</v>
      </c>
      <c r="C28" s="499">
        <v>13</v>
      </c>
      <c r="D28" s="498">
        <v>62</v>
      </c>
      <c r="E28" s="498">
        <v>10</v>
      </c>
      <c r="F28" s="498">
        <v>12</v>
      </c>
      <c r="G28" s="499">
        <v>14</v>
      </c>
      <c r="H28" s="499">
        <v>26</v>
      </c>
      <c r="I28" s="494" t="s">
        <v>345</v>
      </c>
    </row>
    <row r="29" spans="1:10" ht="15" customHeight="1" x14ac:dyDescent="0.15">
      <c r="A29" s="283" t="s">
        <v>338</v>
      </c>
      <c r="B29" s="507">
        <v>1</v>
      </c>
      <c r="C29" s="499">
        <v>18</v>
      </c>
      <c r="D29" s="498">
        <v>69</v>
      </c>
      <c r="E29" s="498">
        <v>24</v>
      </c>
      <c r="F29" s="498">
        <v>12</v>
      </c>
      <c r="G29" s="499">
        <v>12</v>
      </c>
      <c r="H29" s="499">
        <v>21</v>
      </c>
      <c r="I29" s="494" t="s">
        <v>346</v>
      </c>
    </row>
    <row r="30" spans="1:10" ht="15" customHeight="1" x14ac:dyDescent="0.15">
      <c r="A30" s="283" t="s">
        <v>339</v>
      </c>
      <c r="B30" s="507">
        <v>1</v>
      </c>
      <c r="C30" s="499">
        <v>17</v>
      </c>
      <c r="D30" s="498">
        <v>88</v>
      </c>
      <c r="E30" s="498">
        <v>23</v>
      </c>
      <c r="F30" s="498">
        <v>12</v>
      </c>
      <c r="G30" s="499">
        <v>14</v>
      </c>
      <c r="H30" s="499">
        <v>39</v>
      </c>
      <c r="I30" s="494" t="s">
        <v>346</v>
      </c>
    </row>
    <row r="31" spans="1:10" ht="15" customHeight="1" x14ac:dyDescent="0.15">
      <c r="A31" s="283" t="s">
        <v>340</v>
      </c>
      <c r="B31" s="507">
        <v>1</v>
      </c>
      <c r="C31" s="499">
        <v>19</v>
      </c>
      <c r="D31" s="498">
        <v>115</v>
      </c>
      <c r="E31" s="498">
        <v>38</v>
      </c>
      <c r="F31" s="498">
        <v>22</v>
      </c>
      <c r="G31" s="499">
        <v>26</v>
      </c>
      <c r="H31" s="499">
        <v>29</v>
      </c>
      <c r="I31" s="494" t="s">
        <v>347</v>
      </c>
    </row>
    <row r="32" spans="1:10" ht="15" customHeight="1" x14ac:dyDescent="0.15">
      <c r="A32" s="283" t="s">
        <v>341</v>
      </c>
      <c r="B32" s="507">
        <v>1</v>
      </c>
      <c r="C32" s="499">
        <v>21</v>
      </c>
      <c r="D32" s="498">
        <v>101</v>
      </c>
      <c r="E32" s="498">
        <v>30</v>
      </c>
      <c r="F32" s="498">
        <v>18</v>
      </c>
      <c r="G32" s="499">
        <v>21</v>
      </c>
      <c r="H32" s="499">
        <v>32</v>
      </c>
      <c r="I32" s="494" t="s">
        <v>375</v>
      </c>
    </row>
    <row r="33" spans="1:9" ht="15" customHeight="1" x14ac:dyDescent="0.15">
      <c r="A33" s="283" t="s">
        <v>376</v>
      </c>
      <c r="B33" s="507">
        <v>1</v>
      </c>
      <c r="C33" s="499">
        <v>11</v>
      </c>
      <c r="D33" s="498">
        <v>57</v>
      </c>
      <c r="E33" s="498">
        <v>17</v>
      </c>
      <c r="F33" s="498">
        <v>10</v>
      </c>
      <c r="G33" s="499">
        <v>18</v>
      </c>
      <c r="H33" s="499">
        <v>12</v>
      </c>
      <c r="I33" s="494" t="s">
        <v>347</v>
      </c>
    </row>
    <row r="34" spans="1:9" ht="15" customHeight="1" x14ac:dyDescent="0.15">
      <c r="A34" s="283" t="s">
        <v>342</v>
      </c>
      <c r="B34" s="507">
        <v>1</v>
      </c>
      <c r="C34" s="499">
        <v>14</v>
      </c>
      <c r="D34" s="498">
        <v>73</v>
      </c>
      <c r="E34" s="498">
        <v>21</v>
      </c>
      <c r="F34" s="498">
        <v>12</v>
      </c>
      <c r="G34" s="499">
        <v>13</v>
      </c>
      <c r="H34" s="499">
        <v>27</v>
      </c>
      <c r="I34" s="494" t="s">
        <v>348</v>
      </c>
    </row>
    <row r="35" spans="1:9" ht="15" customHeight="1" x14ac:dyDescent="0.15">
      <c r="A35" s="283" t="s">
        <v>243</v>
      </c>
      <c r="B35" s="507">
        <f>SUM(B36:B52)</f>
        <v>17</v>
      </c>
      <c r="C35" s="498">
        <f>SUM(C36:C52)</f>
        <v>137</v>
      </c>
      <c r="D35" s="498">
        <f t="shared" ref="D35:H35" si="3">SUM(D36:D52)</f>
        <v>330</v>
      </c>
      <c r="E35" s="498">
        <f>SUM(E36:E52)</f>
        <v>201</v>
      </c>
      <c r="F35" s="498">
        <f t="shared" si="3"/>
        <v>129</v>
      </c>
      <c r="G35" s="500">
        <f t="shared" si="3"/>
        <v>0</v>
      </c>
      <c r="H35" s="500">
        <f t="shared" si="3"/>
        <v>0</v>
      </c>
      <c r="I35" s="494" t="s">
        <v>73</v>
      </c>
    </row>
    <row r="36" spans="1:9" ht="15" customHeight="1" x14ac:dyDescent="0.15">
      <c r="A36" s="283" t="s">
        <v>235</v>
      </c>
      <c r="B36" s="507">
        <v>1</v>
      </c>
      <c r="C36" s="499">
        <v>7</v>
      </c>
      <c r="D36" s="498">
        <v>18</v>
      </c>
      <c r="E36" s="498">
        <v>12</v>
      </c>
      <c r="F36" s="498">
        <v>6</v>
      </c>
      <c r="G36" s="499">
        <v>0</v>
      </c>
      <c r="H36" s="499">
        <v>0</v>
      </c>
      <c r="I36" s="494" t="s">
        <v>238</v>
      </c>
    </row>
    <row r="37" spans="1:9" ht="15" customHeight="1" x14ac:dyDescent="0.15">
      <c r="A37" s="283" t="s">
        <v>236</v>
      </c>
      <c r="B37" s="507">
        <v>1</v>
      </c>
      <c r="C37" s="499">
        <v>7</v>
      </c>
      <c r="D37" s="498">
        <v>20</v>
      </c>
      <c r="E37" s="498">
        <v>12</v>
      </c>
      <c r="F37" s="498">
        <v>8</v>
      </c>
      <c r="G37" s="499">
        <v>0</v>
      </c>
      <c r="H37" s="499">
        <v>0</v>
      </c>
      <c r="I37" s="494" t="s">
        <v>239</v>
      </c>
    </row>
    <row r="38" spans="1:9" ht="15" customHeight="1" x14ac:dyDescent="0.15">
      <c r="A38" s="283" t="s">
        <v>250</v>
      </c>
      <c r="B38" s="507">
        <v>1</v>
      </c>
      <c r="C38" s="499">
        <v>7</v>
      </c>
      <c r="D38" s="498">
        <v>22</v>
      </c>
      <c r="E38" s="498">
        <v>11</v>
      </c>
      <c r="F38" s="498">
        <v>11</v>
      </c>
      <c r="G38" s="499">
        <v>0</v>
      </c>
      <c r="H38" s="499">
        <v>0</v>
      </c>
      <c r="I38" s="494" t="s">
        <v>255</v>
      </c>
    </row>
    <row r="39" spans="1:9" ht="15" customHeight="1" x14ac:dyDescent="0.15">
      <c r="A39" s="283" t="s">
        <v>251</v>
      </c>
      <c r="B39" s="507">
        <v>1</v>
      </c>
      <c r="C39" s="499">
        <v>7</v>
      </c>
      <c r="D39" s="498">
        <v>18</v>
      </c>
      <c r="E39" s="498">
        <v>12</v>
      </c>
      <c r="F39" s="498">
        <v>6</v>
      </c>
      <c r="G39" s="499">
        <v>0</v>
      </c>
      <c r="H39" s="499">
        <v>0</v>
      </c>
      <c r="I39" s="494" t="s">
        <v>249</v>
      </c>
    </row>
    <row r="40" spans="1:9" ht="15" customHeight="1" x14ac:dyDescent="0.15">
      <c r="A40" s="283" t="s">
        <v>252</v>
      </c>
      <c r="B40" s="507">
        <v>1</v>
      </c>
      <c r="C40" s="499">
        <v>8</v>
      </c>
      <c r="D40" s="498">
        <v>22</v>
      </c>
      <c r="E40" s="498">
        <v>11</v>
      </c>
      <c r="F40" s="498">
        <v>11</v>
      </c>
      <c r="G40" s="499">
        <v>0</v>
      </c>
      <c r="H40" s="499">
        <v>0</v>
      </c>
      <c r="I40" s="494" t="s">
        <v>249</v>
      </c>
    </row>
    <row r="41" spans="1:9" ht="15" customHeight="1" x14ac:dyDescent="0.15">
      <c r="A41" s="283" t="s">
        <v>253</v>
      </c>
      <c r="B41" s="507">
        <v>1</v>
      </c>
      <c r="C41" s="499">
        <v>7</v>
      </c>
      <c r="D41" s="498">
        <v>17</v>
      </c>
      <c r="E41" s="498">
        <v>11</v>
      </c>
      <c r="F41" s="498">
        <v>6</v>
      </c>
      <c r="G41" s="499">
        <v>0</v>
      </c>
      <c r="H41" s="499">
        <v>0</v>
      </c>
      <c r="I41" s="494" t="s">
        <v>249</v>
      </c>
    </row>
    <row r="42" spans="1:9" ht="15" customHeight="1" x14ac:dyDescent="0.15">
      <c r="A42" s="283" t="s">
        <v>254</v>
      </c>
      <c r="B42" s="507">
        <v>1</v>
      </c>
      <c r="C42" s="499">
        <v>9</v>
      </c>
      <c r="D42" s="498">
        <v>19</v>
      </c>
      <c r="E42" s="498">
        <v>12</v>
      </c>
      <c r="F42" s="498">
        <v>7</v>
      </c>
      <c r="G42" s="499">
        <v>0</v>
      </c>
      <c r="H42" s="499">
        <v>0</v>
      </c>
      <c r="I42" s="494" t="s">
        <v>249</v>
      </c>
    </row>
    <row r="43" spans="1:9" ht="15" customHeight="1" x14ac:dyDescent="0.15">
      <c r="A43" s="283" t="s">
        <v>256</v>
      </c>
      <c r="B43" s="507">
        <v>1</v>
      </c>
      <c r="C43" s="499">
        <v>10</v>
      </c>
      <c r="D43" s="498">
        <v>16</v>
      </c>
      <c r="E43" s="498">
        <v>11</v>
      </c>
      <c r="F43" s="498">
        <v>5</v>
      </c>
      <c r="G43" s="499">
        <v>0</v>
      </c>
      <c r="H43" s="499">
        <v>0</v>
      </c>
      <c r="I43" s="494" t="s">
        <v>257</v>
      </c>
    </row>
    <row r="44" spans="1:9" ht="15" customHeight="1" x14ac:dyDescent="0.15">
      <c r="A44" s="283" t="s">
        <v>258</v>
      </c>
      <c r="B44" s="507">
        <v>1</v>
      </c>
      <c r="C44" s="499">
        <v>8</v>
      </c>
      <c r="D44" s="498">
        <v>19</v>
      </c>
      <c r="E44" s="498">
        <v>11</v>
      </c>
      <c r="F44" s="498">
        <v>8</v>
      </c>
      <c r="G44" s="499">
        <v>0</v>
      </c>
      <c r="H44" s="499">
        <v>0</v>
      </c>
      <c r="I44" s="494" t="s">
        <v>257</v>
      </c>
    </row>
    <row r="45" spans="1:9" ht="15" customHeight="1" x14ac:dyDescent="0.15">
      <c r="A45" s="283" t="s">
        <v>259</v>
      </c>
      <c r="B45" s="507">
        <v>1</v>
      </c>
      <c r="C45" s="499">
        <v>9</v>
      </c>
      <c r="D45" s="498">
        <v>22</v>
      </c>
      <c r="E45" s="498">
        <v>11</v>
      </c>
      <c r="F45" s="498">
        <v>11</v>
      </c>
      <c r="G45" s="499">
        <v>0</v>
      </c>
      <c r="H45" s="499">
        <v>0</v>
      </c>
      <c r="I45" s="494" t="s">
        <v>257</v>
      </c>
    </row>
    <row r="46" spans="1:9" ht="15" customHeight="1" x14ac:dyDescent="0.15">
      <c r="A46" s="283" t="s">
        <v>260</v>
      </c>
      <c r="B46" s="507">
        <v>1</v>
      </c>
      <c r="C46" s="499">
        <v>9</v>
      </c>
      <c r="D46" s="498">
        <v>22</v>
      </c>
      <c r="E46" s="498">
        <v>13</v>
      </c>
      <c r="F46" s="498">
        <v>9</v>
      </c>
      <c r="G46" s="499">
        <v>0</v>
      </c>
      <c r="H46" s="499">
        <v>0</v>
      </c>
      <c r="I46" s="494" t="s">
        <v>257</v>
      </c>
    </row>
    <row r="47" spans="1:9" ht="15" customHeight="1" x14ac:dyDescent="0.15">
      <c r="A47" s="283" t="s">
        <v>289</v>
      </c>
      <c r="B47" s="507">
        <v>1</v>
      </c>
      <c r="C47" s="499">
        <v>10</v>
      </c>
      <c r="D47" s="498">
        <v>20</v>
      </c>
      <c r="E47" s="498">
        <v>10</v>
      </c>
      <c r="F47" s="498">
        <v>10</v>
      </c>
      <c r="G47" s="499">
        <v>0</v>
      </c>
      <c r="H47" s="499">
        <v>0</v>
      </c>
      <c r="I47" s="494" t="s">
        <v>287</v>
      </c>
    </row>
    <row r="48" spans="1:9" ht="15" customHeight="1" x14ac:dyDescent="0.15">
      <c r="A48" s="283" t="s">
        <v>290</v>
      </c>
      <c r="B48" s="507">
        <v>1</v>
      </c>
      <c r="C48" s="499">
        <v>9</v>
      </c>
      <c r="D48" s="498">
        <v>20</v>
      </c>
      <c r="E48" s="498">
        <v>12</v>
      </c>
      <c r="F48" s="498">
        <v>8</v>
      </c>
      <c r="G48" s="499">
        <v>0</v>
      </c>
      <c r="H48" s="499">
        <v>0</v>
      </c>
      <c r="I48" s="494" t="s">
        <v>287</v>
      </c>
    </row>
    <row r="49" spans="1:14" ht="15" customHeight="1" x14ac:dyDescent="0.15">
      <c r="A49" s="283" t="s">
        <v>291</v>
      </c>
      <c r="B49" s="507">
        <v>1</v>
      </c>
      <c r="C49" s="499">
        <v>8</v>
      </c>
      <c r="D49" s="498">
        <v>20</v>
      </c>
      <c r="E49" s="498">
        <v>14</v>
      </c>
      <c r="F49" s="498">
        <v>6</v>
      </c>
      <c r="G49" s="499">
        <v>0</v>
      </c>
      <c r="H49" s="499">
        <v>0</v>
      </c>
      <c r="I49" s="494" t="s">
        <v>287</v>
      </c>
    </row>
    <row r="50" spans="1:14" ht="15" customHeight="1" x14ac:dyDescent="0.15">
      <c r="A50" s="283" t="s">
        <v>292</v>
      </c>
      <c r="B50" s="507">
        <v>1</v>
      </c>
      <c r="C50" s="499">
        <v>8</v>
      </c>
      <c r="D50" s="498">
        <v>17</v>
      </c>
      <c r="E50" s="498">
        <v>11</v>
      </c>
      <c r="F50" s="498">
        <v>6</v>
      </c>
      <c r="G50" s="499">
        <v>0</v>
      </c>
      <c r="H50" s="499">
        <v>0</v>
      </c>
      <c r="I50" s="494" t="s">
        <v>287</v>
      </c>
    </row>
    <row r="51" spans="1:14" ht="15" customHeight="1" x14ac:dyDescent="0.15">
      <c r="A51" s="283" t="s">
        <v>293</v>
      </c>
      <c r="B51" s="507">
        <v>1</v>
      </c>
      <c r="C51" s="499">
        <v>7</v>
      </c>
      <c r="D51" s="498">
        <v>18</v>
      </c>
      <c r="E51" s="498">
        <v>12</v>
      </c>
      <c r="F51" s="498">
        <v>6</v>
      </c>
      <c r="G51" s="499">
        <v>0</v>
      </c>
      <c r="H51" s="499">
        <v>0</v>
      </c>
      <c r="I51" s="494" t="s">
        <v>288</v>
      </c>
    </row>
    <row r="52" spans="1:14" ht="15" customHeight="1" x14ac:dyDescent="0.15">
      <c r="A52" s="283" t="s">
        <v>349</v>
      </c>
      <c r="B52" s="507">
        <v>1</v>
      </c>
      <c r="C52" s="499">
        <v>7</v>
      </c>
      <c r="D52" s="498">
        <v>20</v>
      </c>
      <c r="E52" s="498">
        <v>15</v>
      </c>
      <c r="F52" s="498">
        <v>5</v>
      </c>
      <c r="G52" s="499">
        <v>0</v>
      </c>
      <c r="H52" s="499">
        <v>0</v>
      </c>
      <c r="I52" s="494" t="s">
        <v>350</v>
      </c>
    </row>
    <row r="53" spans="1:14" ht="15" customHeight="1" x14ac:dyDescent="0.15">
      <c r="A53" s="283" t="s">
        <v>241</v>
      </c>
      <c r="B53" s="507">
        <f>SUM(B54:B55)</f>
        <v>2</v>
      </c>
      <c r="C53" s="499">
        <f>SUM(C54:C55)</f>
        <v>18</v>
      </c>
      <c r="D53" s="499">
        <f>SUM(D54:D55)</f>
        <v>29</v>
      </c>
      <c r="E53" s="499">
        <f>SUM(E54:E55)</f>
        <v>17</v>
      </c>
      <c r="F53" s="499">
        <f t="shared" ref="F53:H53" si="4">SUM(F54:F55)</f>
        <v>12</v>
      </c>
      <c r="G53" s="499">
        <f t="shared" si="4"/>
        <v>0</v>
      </c>
      <c r="H53" s="499">
        <f t="shared" si="4"/>
        <v>0</v>
      </c>
      <c r="I53" s="494" t="s">
        <v>73</v>
      </c>
    </row>
    <row r="54" spans="1:14" ht="15" customHeight="1" x14ac:dyDescent="0.15">
      <c r="A54" s="283" t="s">
        <v>237</v>
      </c>
      <c r="B54" s="507">
        <v>1</v>
      </c>
      <c r="C54" s="499">
        <v>13</v>
      </c>
      <c r="D54" s="498">
        <v>15</v>
      </c>
      <c r="E54" s="498">
        <v>10</v>
      </c>
      <c r="F54" s="498">
        <v>5</v>
      </c>
      <c r="G54" s="499">
        <v>0</v>
      </c>
      <c r="H54" s="499">
        <v>0</v>
      </c>
      <c r="I54" s="494" t="s">
        <v>240</v>
      </c>
    </row>
    <row r="55" spans="1:14" ht="15" customHeight="1" thickBot="1" x14ac:dyDescent="0.2">
      <c r="A55" s="276" t="s">
        <v>294</v>
      </c>
      <c r="B55" s="96">
        <v>1</v>
      </c>
      <c r="C55" s="501">
        <v>5</v>
      </c>
      <c r="D55" s="502">
        <v>14</v>
      </c>
      <c r="E55" s="502">
        <v>7</v>
      </c>
      <c r="F55" s="502">
        <v>7</v>
      </c>
      <c r="G55" s="501">
        <v>0</v>
      </c>
      <c r="H55" s="501">
        <v>0</v>
      </c>
      <c r="I55" s="503" t="s">
        <v>287</v>
      </c>
    </row>
    <row r="56" spans="1:14" ht="15" customHeight="1" x14ac:dyDescent="0.15">
      <c r="A56" s="7" t="s">
        <v>482</v>
      </c>
      <c r="I56" s="8" t="s">
        <v>372</v>
      </c>
    </row>
    <row r="57" spans="1:14" ht="15" customHeight="1" x14ac:dyDescent="0.15">
      <c r="A57" s="7" t="s">
        <v>524</v>
      </c>
      <c r="I57" s="8"/>
    </row>
    <row r="58" spans="1:14" ht="15" customHeight="1" x14ac:dyDescent="0.15">
      <c r="N58" s="8"/>
    </row>
    <row r="59" spans="1:14" ht="15" customHeight="1" thickBot="1" x14ac:dyDescent="0.2">
      <c r="A59" s="7" t="s">
        <v>641</v>
      </c>
      <c r="I59" s="8" t="s">
        <v>65</v>
      </c>
    </row>
    <row r="60" spans="1:14" ht="15" customHeight="1" x14ac:dyDescent="0.15">
      <c r="A60" s="373" t="s">
        <v>318</v>
      </c>
      <c r="B60" s="504" t="s">
        <v>270</v>
      </c>
      <c r="C60" s="506" t="s">
        <v>271</v>
      </c>
      <c r="D60" s="508" t="s">
        <v>317</v>
      </c>
      <c r="E60" s="509"/>
      <c r="F60" s="509"/>
      <c r="G60" s="509"/>
      <c r="H60" s="510"/>
      <c r="I60" s="375" t="s">
        <v>68</v>
      </c>
    </row>
    <row r="61" spans="1:14" ht="15" customHeight="1" x14ac:dyDescent="0.15">
      <c r="A61" s="400"/>
      <c r="B61" s="505"/>
      <c r="C61" s="505"/>
      <c r="D61" s="185" t="s">
        <v>1</v>
      </c>
      <c r="E61" s="185" t="s">
        <v>69</v>
      </c>
      <c r="F61" s="185" t="s">
        <v>70</v>
      </c>
      <c r="G61" s="185" t="s">
        <v>71</v>
      </c>
      <c r="H61" s="90" t="s">
        <v>72</v>
      </c>
      <c r="I61" s="431"/>
    </row>
    <row r="62" spans="1:14" ht="15" customHeight="1" x14ac:dyDescent="0.15">
      <c r="A62" s="193" t="s">
        <v>324</v>
      </c>
      <c r="B62" s="672">
        <v>11</v>
      </c>
      <c r="C62" s="496">
        <v>230</v>
      </c>
      <c r="D62" s="496">
        <v>1217</v>
      </c>
      <c r="E62" s="496">
        <v>288</v>
      </c>
      <c r="F62" s="496">
        <v>181</v>
      </c>
      <c r="G62" s="496">
        <v>259</v>
      </c>
      <c r="H62" s="496">
        <v>489</v>
      </c>
      <c r="I62" s="494" t="s">
        <v>73</v>
      </c>
    </row>
    <row r="63" spans="1:14" ht="15" customHeight="1" x14ac:dyDescent="0.15">
      <c r="A63" s="193">
        <v>2</v>
      </c>
      <c r="B63" s="672">
        <v>15</v>
      </c>
      <c r="C63" s="496">
        <v>318</v>
      </c>
      <c r="D63" s="496">
        <v>1644</v>
      </c>
      <c r="E63" s="496">
        <v>308</v>
      </c>
      <c r="F63" s="496">
        <v>209</v>
      </c>
      <c r="G63" s="496">
        <v>340</v>
      </c>
      <c r="H63" s="496">
        <v>787</v>
      </c>
      <c r="I63" s="494" t="s">
        <v>73</v>
      </c>
    </row>
    <row r="64" spans="1:14" ht="15" customHeight="1" x14ac:dyDescent="0.15">
      <c r="A64" s="193">
        <v>3</v>
      </c>
      <c r="B64" s="672">
        <f t="shared" ref="B64:H64" si="5">SUM(B65:B83)</f>
        <v>19</v>
      </c>
      <c r="C64" s="496">
        <f>SUM(C65:C83)</f>
        <v>398</v>
      </c>
      <c r="D64" s="496">
        <f t="shared" si="5"/>
        <v>2278</v>
      </c>
      <c r="E64" s="496">
        <f>SUM(E65:E83)</f>
        <v>367</v>
      </c>
      <c r="F64" s="496">
        <f t="shared" si="5"/>
        <v>249</v>
      </c>
      <c r="G64" s="496">
        <f t="shared" si="5"/>
        <v>467</v>
      </c>
      <c r="H64" s="496">
        <f t="shared" si="5"/>
        <v>1195</v>
      </c>
      <c r="I64" s="494" t="s">
        <v>73</v>
      </c>
    </row>
    <row r="65" spans="1:9" ht="15" customHeight="1" x14ac:dyDescent="0.15">
      <c r="A65" s="283" t="s">
        <v>295</v>
      </c>
      <c r="B65" s="94">
        <v>1</v>
      </c>
      <c r="C65" s="499">
        <v>24</v>
      </c>
      <c r="D65" s="498">
        <f>SUM(E65:H65)</f>
        <v>115</v>
      </c>
      <c r="E65" s="498">
        <v>30</v>
      </c>
      <c r="F65" s="498">
        <v>18</v>
      </c>
      <c r="G65" s="499">
        <v>24</v>
      </c>
      <c r="H65" s="499">
        <v>43</v>
      </c>
      <c r="I65" s="494" t="s">
        <v>287</v>
      </c>
    </row>
    <row r="66" spans="1:9" ht="15" customHeight="1" x14ac:dyDescent="0.15">
      <c r="A66" s="283" t="s">
        <v>296</v>
      </c>
      <c r="B66" s="94">
        <v>1</v>
      </c>
      <c r="C66" s="499">
        <v>18</v>
      </c>
      <c r="D66" s="498">
        <f t="shared" ref="D66:D83" si="6">SUM(E66:H66)</f>
        <v>107</v>
      </c>
      <c r="E66" s="498">
        <v>27</v>
      </c>
      <c r="F66" s="498">
        <v>18</v>
      </c>
      <c r="G66" s="499">
        <v>24</v>
      </c>
      <c r="H66" s="499">
        <v>38</v>
      </c>
      <c r="I66" s="494" t="s">
        <v>287</v>
      </c>
    </row>
    <row r="67" spans="1:9" ht="15" customHeight="1" x14ac:dyDescent="0.15">
      <c r="A67" s="283" t="s">
        <v>297</v>
      </c>
      <c r="B67" s="94">
        <v>1</v>
      </c>
      <c r="C67" s="499">
        <v>13</v>
      </c>
      <c r="D67" s="498">
        <f>SUM(E67:H67)</f>
        <v>110</v>
      </c>
      <c r="E67" s="499">
        <v>0</v>
      </c>
      <c r="F67" s="499">
        <v>0</v>
      </c>
      <c r="G67" s="499">
        <v>18</v>
      </c>
      <c r="H67" s="499">
        <v>92</v>
      </c>
      <c r="I67" s="494" t="s">
        <v>287</v>
      </c>
    </row>
    <row r="68" spans="1:9" ht="15" customHeight="1" x14ac:dyDescent="0.15">
      <c r="A68" s="283" t="s">
        <v>298</v>
      </c>
      <c r="B68" s="94">
        <v>1</v>
      </c>
      <c r="C68" s="499">
        <v>10</v>
      </c>
      <c r="D68" s="498">
        <f t="shared" si="6"/>
        <v>75</v>
      </c>
      <c r="E68" s="499">
        <v>0</v>
      </c>
      <c r="F68" s="499">
        <v>0</v>
      </c>
      <c r="G68" s="499">
        <v>25</v>
      </c>
      <c r="H68" s="499">
        <v>50</v>
      </c>
      <c r="I68" s="494" t="s">
        <v>299</v>
      </c>
    </row>
    <row r="69" spans="1:9" ht="15" customHeight="1" x14ac:dyDescent="0.15">
      <c r="A69" s="283" t="s">
        <v>304</v>
      </c>
      <c r="B69" s="511">
        <v>1</v>
      </c>
      <c r="C69" s="499">
        <v>35</v>
      </c>
      <c r="D69" s="498">
        <f t="shared" si="6"/>
        <v>179</v>
      </c>
      <c r="E69" s="499">
        <v>42</v>
      </c>
      <c r="F69" s="499">
        <v>42</v>
      </c>
      <c r="G69" s="499">
        <v>36</v>
      </c>
      <c r="H69" s="499">
        <v>59</v>
      </c>
      <c r="I69" s="494" t="s">
        <v>311</v>
      </c>
    </row>
    <row r="70" spans="1:9" ht="15" customHeight="1" x14ac:dyDescent="0.15">
      <c r="A70" s="283" t="s">
        <v>306</v>
      </c>
      <c r="B70" s="511">
        <v>1</v>
      </c>
      <c r="C70" s="499">
        <v>33</v>
      </c>
      <c r="D70" s="498">
        <f t="shared" si="6"/>
        <v>168</v>
      </c>
      <c r="E70" s="499">
        <v>44</v>
      </c>
      <c r="F70" s="499">
        <v>29</v>
      </c>
      <c r="G70" s="499">
        <v>33</v>
      </c>
      <c r="H70" s="499">
        <v>62</v>
      </c>
      <c r="I70" s="494" t="s">
        <v>311</v>
      </c>
    </row>
    <row r="71" spans="1:9" ht="15" customHeight="1" x14ac:dyDescent="0.15">
      <c r="A71" s="283" t="s">
        <v>305</v>
      </c>
      <c r="B71" s="511">
        <v>1</v>
      </c>
      <c r="C71" s="499">
        <v>20</v>
      </c>
      <c r="D71" s="498">
        <f t="shared" si="6"/>
        <v>148</v>
      </c>
      <c r="E71" s="499">
        <v>38</v>
      </c>
      <c r="F71" s="499">
        <v>29</v>
      </c>
      <c r="G71" s="499">
        <v>29</v>
      </c>
      <c r="H71" s="499">
        <v>52</v>
      </c>
      <c r="I71" s="494" t="s">
        <v>311</v>
      </c>
    </row>
    <row r="72" spans="1:9" ht="15" customHeight="1" x14ac:dyDescent="0.15">
      <c r="A72" s="283" t="s">
        <v>307</v>
      </c>
      <c r="B72" s="511">
        <v>1</v>
      </c>
      <c r="C72" s="499">
        <v>21</v>
      </c>
      <c r="D72" s="498">
        <f t="shared" si="6"/>
        <v>87</v>
      </c>
      <c r="E72" s="499">
        <v>0</v>
      </c>
      <c r="F72" s="499">
        <v>0</v>
      </c>
      <c r="G72" s="499">
        <v>16</v>
      </c>
      <c r="H72" s="499">
        <v>71</v>
      </c>
      <c r="I72" s="494" t="s">
        <v>311</v>
      </c>
    </row>
    <row r="73" spans="1:9" ht="15" customHeight="1" x14ac:dyDescent="0.15">
      <c r="A73" s="283" t="s">
        <v>308</v>
      </c>
      <c r="B73" s="511">
        <v>1</v>
      </c>
      <c r="C73" s="499">
        <v>15</v>
      </c>
      <c r="D73" s="498">
        <f t="shared" si="6"/>
        <v>92</v>
      </c>
      <c r="E73" s="499">
        <v>0</v>
      </c>
      <c r="F73" s="499">
        <v>0</v>
      </c>
      <c r="G73" s="499">
        <v>20</v>
      </c>
      <c r="H73" s="499">
        <v>72</v>
      </c>
      <c r="I73" s="494" t="s">
        <v>311</v>
      </c>
    </row>
    <row r="74" spans="1:9" ht="15" customHeight="1" x14ac:dyDescent="0.15">
      <c r="A74" s="283" t="s">
        <v>309</v>
      </c>
      <c r="B74" s="511">
        <v>1</v>
      </c>
      <c r="C74" s="499">
        <v>17</v>
      </c>
      <c r="D74" s="498">
        <f t="shared" si="6"/>
        <v>107</v>
      </c>
      <c r="E74" s="499">
        <v>22</v>
      </c>
      <c r="F74" s="499">
        <v>18</v>
      </c>
      <c r="G74" s="499">
        <v>21</v>
      </c>
      <c r="H74" s="499">
        <v>46</v>
      </c>
      <c r="I74" s="494" t="s">
        <v>311</v>
      </c>
    </row>
    <row r="75" spans="1:9" ht="15" customHeight="1" x14ac:dyDescent="0.15">
      <c r="A75" s="283" t="s">
        <v>310</v>
      </c>
      <c r="B75" s="511">
        <v>1</v>
      </c>
      <c r="C75" s="499">
        <v>33</v>
      </c>
      <c r="D75" s="498">
        <f t="shared" si="6"/>
        <v>153</v>
      </c>
      <c r="E75" s="499">
        <v>44</v>
      </c>
      <c r="F75" s="499">
        <v>25</v>
      </c>
      <c r="G75" s="499">
        <v>30</v>
      </c>
      <c r="H75" s="499">
        <v>54</v>
      </c>
      <c r="I75" s="494" t="s">
        <v>311</v>
      </c>
    </row>
    <row r="76" spans="1:9" ht="15" customHeight="1" x14ac:dyDescent="0.15">
      <c r="A76" s="283" t="s">
        <v>377</v>
      </c>
      <c r="B76" s="511">
        <v>1</v>
      </c>
      <c r="C76" s="499">
        <v>32</v>
      </c>
      <c r="D76" s="498">
        <f t="shared" si="6"/>
        <v>132</v>
      </c>
      <c r="E76" s="499">
        <v>36</v>
      </c>
      <c r="F76" s="499">
        <v>23</v>
      </c>
      <c r="G76" s="499">
        <v>28</v>
      </c>
      <c r="H76" s="499">
        <v>45</v>
      </c>
      <c r="I76" s="494" t="s">
        <v>378</v>
      </c>
    </row>
    <row r="77" spans="1:9" ht="15" customHeight="1" x14ac:dyDescent="0.15">
      <c r="A77" s="283" t="s">
        <v>379</v>
      </c>
      <c r="B77" s="511">
        <v>1</v>
      </c>
      <c r="C77" s="499">
        <v>24</v>
      </c>
      <c r="D77" s="498">
        <f>SUM(E77:H77)</f>
        <v>135</v>
      </c>
      <c r="E77" s="499">
        <v>43</v>
      </c>
      <c r="F77" s="499">
        <v>24</v>
      </c>
      <c r="G77" s="499">
        <v>30</v>
      </c>
      <c r="H77" s="499">
        <v>38</v>
      </c>
      <c r="I77" s="494" t="s">
        <v>378</v>
      </c>
    </row>
    <row r="78" spans="1:9" ht="15" customHeight="1" x14ac:dyDescent="0.15">
      <c r="A78" s="283" t="s">
        <v>351</v>
      </c>
      <c r="B78" s="511">
        <v>1</v>
      </c>
      <c r="C78" s="499">
        <v>20</v>
      </c>
      <c r="D78" s="498">
        <f t="shared" si="6"/>
        <v>86</v>
      </c>
      <c r="E78" s="499">
        <v>0</v>
      </c>
      <c r="F78" s="499">
        <v>0</v>
      </c>
      <c r="G78" s="499">
        <v>22</v>
      </c>
      <c r="H78" s="499">
        <v>64</v>
      </c>
      <c r="I78" s="494" t="s">
        <v>350</v>
      </c>
    </row>
    <row r="79" spans="1:9" ht="15" customHeight="1" x14ac:dyDescent="0.15">
      <c r="A79" s="283" t="s">
        <v>352</v>
      </c>
      <c r="B79" s="511">
        <v>1</v>
      </c>
      <c r="C79" s="499">
        <v>14</v>
      </c>
      <c r="D79" s="498">
        <f t="shared" si="6"/>
        <v>167</v>
      </c>
      <c r="E79" s="499">
        <v>0</v>
      </c>
      <c r="F79" s="499">
        <v>0</v>
      </c>
      <c r="G79" s="499">
        <v>44</v>
      </c>
      <c r="H79" s="499">
        <v>123</v>
      </c>
      <c r="I79" s="494" t="s">
        <v>350</v>
      </c>
    </row>
    <row r="80" spans="1:9" ht="15" customHeight="1" x14ac:dyDescent="0.15">
      <c r="A80" s="283" t="s">
        <v>353</v>
      </c>
      <c r="B80" s="511">
        <v>1</v>
      </c>
      <c r="C80" s="499">
        <v>14</v>
      </c>
      <c r="D80" s="498">
        <f t="shared" si="6"/>
        <v>88</v>
      </c>
      <c r="E80" s="499">
        <v>0</v>
      </c>
      <c r="F80" s="499">
        <v>0</v>
      </c>
      <c r="G80" s="499">
        <v>14</v>
      </c>
      <c r="H80" s="499">
        <v>74</v>
      </c>
      <c r="I80" s="494" t="s">
        <v>350</v>
      </c>
    </row>
    <row r="81" spans="1:9" ht="15" customHeight="1" x14ac:dyDescent="0.15">
      <c r="A81" s="283" t="s">
        <v>354</v>
      </c>
      <c r="B81" s="511">
        <v>1</v>
      </c>
      <c r="C81" s="499">
        <v>29</v>
      </c>
      <c r="D81" s="498">
        <f t="shared" si="6"/>
        <v>137</v>
      </c>
      <c r="E81" s="499">
        <v>41</v>
      </c>
      <c r="F81" s="499">
        <v>23</v>
      </c>
      <c r="G81" s="499">
        <v>25</v>
      </c>
      <c r="H81" s="499">
        <v>48</v>
      </c>
      <c r="I81" s="494" t="s">
        <v>350</v>
      </c>
    </row>
    <row r="82" spans="1:9" ht="15" customHeight="1" x14ac:dyDescent="0.15">
      <c r="A82" s="283" t="s">
        <v>380</v>
      </c>
      <c r="B82" s="511">
        <v>1</v>
      </c>
      <c r="C82" s="499">
        <v>17</v>
      </c>
      <c r="D82" s="498">
        <f t="shared" si="6"/>
        <v>119</v>
      </c>
      <c r="E82" s="499">
        <v>0</v>
      </c>
      <c r="F82" s="499">
        <v>0</v>
      </c>
      <c r="G82" s="499">
        <v>28</v>
      </c>
      <c r="H82" s="499">
        <v>91</v>
      </c>
      <c r="I82" s="494" t="s">
        <v>378</v>
      </c>
    </row>
    <row r="83" spans="1:9" ht="15" customHeight="1" thickBot="1" x14ac:dyDescent="0.2">
      <c r="A83" s="276" t="s">
        <v>381</v>
      </c>
      <c r="B83" s="96">
        <v>1</v>
      </c>
      <c r="C83" s="501">
        <v>9</v>
      </c>
      <c r="D83" s="502">
        <f t="shared" si="6"/>
        <v>73</v>
      </c>
      <c r="E83" s="501">
        <v>0</v>
      </c>
      <c r="F83" s="501">
        <v>0</v>
      </c>
      <c r="G83" s="501">
        <v>0</v>
      </c>
      <c r="H83" s="501">
        <v>73</v>
      </c>
      <c r="I83" s="503" t="s">
        <v>378</v>
      </c>
    </row>
    <row r="84" spans="1:9" ht="15" customHeight="1" x14ac:dyDescent="0.15">
      <c r="I84" s="8" t="s">
        <v>372</v>
      </c>
    </row>
  </sheetData>
  <sheetProtection sheet="1" objects="1" scenarios="1"/>
  <phoneticPr fontId="20"/>
  <conditionalFormatting sqref="A65:I83 A5:I55 B64:I64">
    <cfRule type="expression" dxfId="8" priority="5">
      <formula>MOD(ROW(),2)=0</formula>
    </cfRule>
  </conditionalFormatting>
  <conditionalFormatting sqref="A62:A64">
    <cfRule type="expression" dxfId="7" priority="4">
      <formula>MOD(ROW(),2)=0</formula>
    </cfRule>
  </conditionalFormatting>
  <conditionalFormatting sqref="B62:B63">
    <cfRule type="expression" dxfId="6" priority="3">
      <formula>MOD(ROW(),2)=0</formula>
    </cfRule>
  </conditionalFormatting>
  <conditionalFormatting sqref="C62:H63">
    <cfRule type="expression" dxfId="5" priority="2">
      <formula>MOD(ROW(),2)=0</formula>
    </cfRule>
  </conditionalFormatting>
  <conditionalFormatting sqref="I62:I63">
    <cfRule type="expression" dxfId="4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55" firstPageNumber="113" orientation="portrait" useFirstPageNumber="1" verticalDpi="300" r:id="rId1"/>
  <headerFooter differentOddEven="1" scaleWithDoc="0" alignWithMargins="0">
    <oddHeader>&amp;R社会・福祉</oddHeader>
    <oddFooter>&amp;C&amp;11&amp;A</oddFooter>
    <evenHeader>&amp;L社会・福祉</evenHeader>
    <evenFooter>&amp;C&amp;11&amp;A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AI52"/>
  <sheetViews>
    <sheetView zoomScaleNormal="100" zoomScaleSheetLayoutView="100" workbookViewId="0"/>
  </sheetViews>
  <sheetFormatPr defaultColWidth="12" defaultRowHeight="15" customHeight="1" x14ac:dyDescent="0.15"/>
  <cols>
    <col min="1" max="16384" width="12" style="6"/>
  </cols>
  <sheetData>
    <row r="1" spans="1:35" ht="15" customHeight="1" x14ac:dyDescent="0.15">
      <c r="A1" s="227" t="s">
        <v>397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</row>
    <row r="2" spans="1:35" ht="15" customHeight="1" x14ac:dyDescent="0.15">
      <c r="A2" s="227"/>
      <c r="B2" s="227" t="s">
        <v>302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</row>
    <row r="3" spans="1:35" ht="15" customHeight="1" x14ac:dyDescent="0.15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</row>
    <row r="4" spans="1:35" ht="15" customHeight="1" x14ac:dyDescent="0.15">
      <c r="A4" s="227"/>
      <c r="B4" s="227"/>
      <c r="C4" s="227"/>
      <c r="D4" s="97"/>
      <c r="E4" s="97"/>
      <c r="F4" s="97"/>
      <c r="G4" s="183"/>
      <c r="H4" s="183"/>
      <c r="I4" s="97"/>
      <c r="J4" s="183"/>
      <c r="K4" s="17"/>
      <c r="L4" s="17"/>
      <c r="M4" s="17"/>
      <c r="N4" s="1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</row>
    <row r="5" spans="1:35" ht="15" customHeight="1" thickBot="1" x14ac:dyDescent="0.2">
      <c r="A5" s="227" t="s">
        <v>398</v>
      </c>
      <c r="B5" s="227"/>
      <c r="C5" s="227"/>
      <c r="D5" s="6" t="s">
        <v>101</v>
      </c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AA5" s="227"/>
    </row>
    <row r="6" spans="1:35" ht="15" customHeight="1" x14ac:dyDescent="0.15">
      <c r="A6" s="217" t="s">
        <v>102</v>
      </c>
      <c r="B6" s="531" t="s">
        <v>525</v>
      </c>
      <c r="C6" s="532" t="s">
        <v>526</v>
      </c>
      <c r="D6" s="517" t="s">
        <v>527</v>
      </c>
    </row>
    <row r="7" spans="1:35" ht="15" customHeight="1" x14ac:dyDescent="0.15">
      <c r="A7" s="98" t="s">
        <v>323</v>
      </c>
      <c r="B7" s="218">
        <v>228790</v>
      </c>
      <c r="C7" s="219">
        <v>1861</v>
      </c>
      <c r="D7" s="529">
        <v>580</v>
      </c>
      <c r="I7" s="524"/>
      <c r="J7" s="524"/>
      <c r="K7" s="524"/>
      <c r="L7" s="524"/>
      <c r="M7" s="524"/>
      <c r="N7" s="524"/>
      <c r="O7" s="524"/>
      <c r="P7" s="524"/>
    </row>
    <row r="8" spans="1:35" ht="15" customHeight="1" x14ac:dyDescent="0.15">
      <c r="A8" s="99">
        <v>29</v>
      </c>
      <c r="B8" s="218">
        <v>225107</v>
      </c>
      <c r="C8" s="219">
        <v>1855</v>
      </c>
      <c r="D8" s="426">
        <v>612</v>
      </c>
      <c r="I8" s="524"/>
      <c r="J8" s="524"/>
      <c r="K8" s="524"/>
      <c r="L8" s="524"/>
      <c r="M8" s="524"/>
      <c r="N8" s="524"/>
      <c r="O8" s="524"/>
      <c r="P8" s="524"/>
    </row>
    <row r="9" spans="1:35" ht="15" customHeight="1" x14ac:dyDescent="0.15">
      <c r="A9" s="99">
        <v>30</v>
      </c>
      <c r="B9" s="218">
        <v>221551</v>
      </c>
      <c r="C9" s="219">
        <v>1861</v>
      </c>
      <c r="D9" s="426">
        <v>626</v>
      </c>
      <c r="I9" s="524"/>
      <c r="J9" s="524"/>
      <c r="K9" s="524"/>
      <c r="L9" s="524"/>
      <c r="M9" s="524"/>
      <c r="N9" s="524"/>
      <c r="O9" s="524"/>
      <c r="P9" s="524"/>
    </row>
    <row r="10" spans="1:35" ht="15" customHeight="1" x14ac:dyDescent="0.15">
      <c r="A10" s="99" t="s">
        <v>328</v>
      </c>
      <c r="B10" s="218">
        <v>217972</v>
      </c>
      <c r="C10" s="219">
        <v>1823</v>
      </c>
      <c r="D10" s="426">
        <v>684</v>
      </c>
    </row>
    <row r="11" spans="1:35" ht="15" customHeight="1" thickBot="1" x14ac:dyDescent="0.2">
      <c r="A11" s="100">
        <v>2</v>
      </c>
      <c r="B11" s="523">
        <v>214937</v>
      </c>
      <c r="C11" s="530">
        <v>1830</v>
      </c>
      <c r="D11" s="525">
        <v>744</v>
      </c>
    </row>
    <row r="12" spans="1:35" ht="15" customHeight="1" x14ac:dyDescent="0.15">
      <c r="A12" s="227" t="s">
        <v>482</v>
      </c>
      <c r="B12" s="219"/>
      <c r="C12" s="219"/>
      <c r="D12" s="6" t="s">
        <v>421</v>
      </c>
      <c r="E12" s="219"/>
      <c r="F12" s="227"/>
      <c r="G12" s="227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27"/>
      <c r="T12" s="227"/>
      <c r="AA12" s="227"/>
      <c r="AD12" s="227"/>
      <c r="AE12" s="227"/>
      <c r="AF12" s="227"/>
      <c r="AG12" s="227"/>
      <c r="AH12" s="227"/>
      <c r="AI12" s="227"/>
    </row>
    <row r="13" spans="1:35" ht="15" customHeight="1" x14ac:dyDescent="0.15">
      <c r="A13" s="227" t="s">
        <v>529</v>
      </c>
      <c r="B13" s="219"/>
      <c r="C13" s="219"/>
      <c r="D13" s="219"/>
      <c r="E13" s="219"/>
      <c r="F13" s="227"/>
      <c r="G13" s="227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27"/>
      <c r="V13" s="227"/>
      <c r="W13" s="219"/>
      <c r="X13" s="227"/>
      <c r="Y13" s="227"/>
      <c r="Z13" s="227"/>
      <c r="AA13" s="227"/>
    </row>
    <row r="14" spans="1:35" ht="15" customHeight="1" x14ac:dyDescent="0.15">
      <c r="A14" s="227" t="s">
        <v>528</v>
      </c>
      <c r="B14" s="219"/>
      <c r="C14" s="219"/>
      <c r="D14" s="219"/>
      <c r="E14" s="219"/>
      <c r="F14" s="227"/>
      <c r="G14" s="227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27"/>
      <c r="V14" s="227"/>
      <c r="W14" s="219"/>
      <c r="X14" s="227"/>
      <c r="Y14" s="227"/>
      <c r="Z14" s="227"/>
      <c r="AA14" s="227"/>
    </row>
    <row r="15" spans="1:35" ht="15" customHeight="1" x14ac:dyDescent="0.15">
      <c r="A15" s="227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</row>
    <row r="16" spans="1:35" ht="15" customHeight="1" thickBot="1" x14ac:dyDescent="0.2">
      <c r="A16" s="227" t="s">
        <v>399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 t="s">
        <v>20</v>
      </c>
      <c r="T16" s="227"/>
      <c r="U16" s="227"/>
      <c r="W16" s="227"/>
      <c r="X16" s="227"/>
      <c r="Y16" s="227"/>
      <c r="Z16" s="227"/>
      <c r="AA16" s="227"/>
    </row>
    <row r="17" spans="1:27" ht="15" customHeight="1" x14ac:dyDescent="0.15">
      <c r="A17" s="549" t="s">
        <v>102</v>
      </c>
      <c r="B17" s="516" t="s">
        <v>103</v>
      </c>
      <c r="C17" s="533"/>
      <c r="D17" s="534"/>
      <c r="E17" s="516" t="s">
        <v>104</v>
      </c>
      <c r="F17" s="533"/>
      <c r="G17" s="534"/>
      <c r="H17" s="516" t="s">
        <v>105</v>
      </c>
      <c r="I17" s="533"/>
      <c r="J17" s="534"/>
      <c r="K17" s="516" t="s">
        <v>106</v>
      </c>
      <c r="L17" s="533"/>
      <c r="M17" s="533"/>
      <c r="N17" s="516" t="s">
        <v>107</v>
      </c>
      <c r="O17" s="533"/>
      <c r="P17" s="534"/>
      <c r="Q17" s="516" t="s">
        <v>108</v>
      </c>
      <c r="R17" s="533"/>
      <c r="S17" s="551"/>
      <c r="T17" s="227"/>
    </row>
    <row r="18" spans="1:27" ht="15" customHeight="1" x14ac:dyDescent="0.15">
      <c r="A18" s="550"/>
      <c r="B18" s="535" t="s">
        <v>109</v>
      </c>
      <c r="C18" s="536"/>
      <c r="D18" s="518" t="s">
        <v>110</v>
      </c>
      <c r="E18" s="518" t="s">
        <v>109</v>
      </c>
      <c r="F18" s="519"/>
      <c r="G18" s="513" t="s">
        <v>110</v>
      </c>
      <c r="H18" s="518" t="s">
        <v>109</v>
      </c>
      <c r="I18" s="519"/>
      <c r="J18" s="513" t="s">
        <v>110</v>
      </c>
      <c r="K18" s="518" t="s">
        <v>111</v>
      </c>
      <c r="L18" s="519"/>
      <c r="M18" s="513" t="s">
        <v>110</v>
      </c>
      <c r="N18" s="518" t="s">
        <v>111</v>
      </c>
      <c r="O18" s="519"/>
      <c r="P18" s="513" t="s">
        <v>110</v>
      </c>
      <c r="Q18" s="518" t="s">
        <v>111</v>
      </c>
      <c r="R18" s="519"/>
      <c r="S18" s="521" t="s">
        <v>110</v>
      </c>
      <c r="T18" s="227"/>
      <c r="V18" s="227"/>
      <c r="W18" s="227"/>
    </row>
    <row r="19" spans="1:27" ht="15" customHeight="1" x14ac:dyDescent="0.15">
      <c r="A19" s="98" t="s">
        <v>323</v>
      </c>
      <c r="B19" s="545">
        <v>29</v>
      </c>
      <c r="C19" s="522">
        <v>30</v>
      </c>
      <c r="D19" s="514">
        <v>39851</v>
      </c>
      <c r="E19" s="512">
        <v>12</v>
      </c>
      <c r="F19" s="522">
        <v>12</v>
      </c>
      <c r="G19" s="514">
        <v>32510</v>
      </c>
      <c r="H19" s="512">
        <v>10</v>
      </c>
      <c r="I19" s="546">
        <v>11</v>
      </c>
      <c r="J19" s="514">
        <v>3627</v>
      </c>
      <c r="K19" s="71">
        <v>2</v>
      </c>
      <c r="L19" s="240">
        <v>2</v>
      </c>
      <c r="M19" s="514">
        <v>1896</v>
      </c>
      <c r="N19" s="512">
        <v>3</v>
      </c>
      <c r="O19" s="240">
        <v>3</v>
      </c>
      <c r="P19" s="514">
        <v>609</v>
      </c>
      <c r="Q19" s="512">
        <v>2</v>
      </c>
      <c r="R19" s="546">
        <v>2</v>
      </c>
      <c r="S19" s="515">
        <v>1209</v>
      </c>
      <c r="T19" s="227"/>
    </row>
    <row r="20" spans="1:27" ht="15" customHeight="1" x14ac:dyDescent="0.15">
      <c r="A20" s="99">
        <v>29</v>
      </c>
      <c r="B20" s="545">
        <v>35</v>
      </c>
      <c r="C20" s="522">
        <v>37</v>
      </c>
      <c r="D20" s="514">
        <v>45305</v>
      </c>
      <c r="E20" s="512">
        <v>14</v>
      </c>
      <c r="F20" s="522">
        <v>14</v>
      </c>
      <c r="G20" s="514">
        <v>29897</v>
      </c>
      <c r="H20" s="512">
        <v>12</v>
      </c>
      <c r="I20" s="522">
        <v>12</v>
      </c>
      <c r="J20" s="514">
        <v>2721</v>
      </c>
      <c r="K20" s="71">
        <v>1</v>
      </c>
      <c r="L20" s="240">
        <v>1</v>
      </c>
      <c r="M20" s="514">
        <v>910</v>
      </c>
      <c r="N20" s="512">
        <v>0</v>
      </c>
      <c r="O20" s="522">
        <v>1</v>
      </c>
      <c r="P20" s="514">
        <v>0</v>
      </c>
      <c r="Q20" s="512">
        <v>8</v>
      </c>
      <c r="R20" s="522">
        <v>9</v>
      </c>
      <c r="S20" s="515">
        <v>11777</v>
      </c>
      <c r="T20" s="227"/>
    </row>
    <row r="21" spans="1:27" ht="15" customHeight="1" x14ac:dyDescent="0.15">
      <c r="A21" s="99">
        <v>30</v>
      </c>
      <c r="B21" s="545">
        <v>56</v>
      </c>
      <c r="C21" s="522">
        <v>59</v>
      </c>
      <c r="D21" s="514">
        <v>69945</v>
      </c>
      <c r="E21" s="512">
        <v>20</v>
      </c>
      <c r="F21" s="522">
        <v>21</v>
      </c>
      <c r="G21" s="514">
        <v>52695</v>
      </c>
      <c r="H21" s="512">
        <v>22</v>
      </c>
      <c r="I21" s="522">
        <v>23</v>
      </c>
      <c r="J21" s="514">
        <v>4615</v>
      </c>
      <c r="K21" s="71">
        <v>1</v>
      </c>
      <c r="L21" s="240">
        <v>1</v>
      </c>
      <c r="M21" s="514">
        <v>630</v>
      </c>
      <c r="N21" s="512">
        <v>5</v>
      </c>
      <c r="O21" s="522">
        <v>6</v>
      </c>
      <c r="P21" s="514">
        <v>845</v>
      </c>
      <c r="Q21" s="512">
        <v>8</v>
      </c>
      <c r="R21" s="522">
        <v>8</v>
      </c>
      <c r="S21" s="515">
        <v>11160</v>
      </c>
      <c r="T21" s="227"/>
    </row>
    <row r="22" spans="1:27" ht="15" customHeight="1" x14ac:dyDescent="0.15">
      <c r="A22" s="99" t="s">
        <v>329</v>
      </c>
      <c r="B22" s="545">
        <v>25</v>
      </c>
      <c r="C22" s="522">
        <v>25</v>
      </c>
      <c r="D22" s="514">
        <v>33990</v>
      </c>
      <c r="E22" s="512">
        <v>13</v>
      </c>
      <c r="F22" s="522">
        <v>13</v>
      </c>
      <c r="G22" s="514">
        <v>29253</v>
      </c>
      <c r="H22" s="512">
        <v>11</v>
      </c>
      <c r="I22" s="522">
        <v>11</v>
      </c>
      <c r="J22" s="514">
        <v>2289</v>
      </c>
      <c r="K22" s="71">
        <v>0</v>
      </c>
      <c r="L22" s="240">
        <v>0</v>
      </c>
      <c r="M22" s="514">
        <v>0</v>
      </c>
      <c r="N22" s="512">
        <v>0</v>
      </c>
      <c r="O22" s="240">
        <v>0</v>
      </c>
      <c r="P22" s="514">
        <v>0</v>
      </c>
      <c r="Q22" s="512">
        <v>1</v>
      </c>
      <c r="R22" s="522">
        <v>1</v>
      </c>
      <c r="S22" s="515">
        <v>2448</v>
      </c>
      <c r="T22" s="227"/>
    </row>
    <row r="23" spans="1:27" ht="15" customHeight="1" thickBot="1" x14ac:dyDescent="0.2">
      <c r="A23" s="100">
        <v>2</v>
      </c>
      <c r="B23" s="547">
        <f>+E23+H23+K23+N23+Q23</f>
        <v>46</v>
      </c>
      <c r="C23" s="552">
        <f>+F23+I23+L23+O23+R23</f>
        <v>49</v>
      </c>
      <c r="D23" s="528">
        <f>G23+J23+M23+P23+S23</f>
        <v>67505</v>
      </c>
      <c r="E23" s="60">
        <v>22</v>
      </c>
      <c r="F23" s="552">
        <v>23</v>
      </c>
      <c r="G23" s="528">
        <v>60350</v>
      </c>
      <c r="H23" s="60">
        <v>22</v>
      </c>
      <c r="I23" s="552">
        <v>23</v>
      </c>
      <c r="J23" s="528">
        <v>6115</v>
      </c>
      <c r="K23" s="553">
        <v>1</v>
      </c>
      <c r="L23" s="554">
        <v>1</v>
      </c>
      <c r="M23" s="528">
        <v>780</v>
      </c>
      <c r="N23" s="555">
        <v>1</v>
      </c>
      <c r="O23" s="554">
        <v>2</v>
      </c>
      <c r="P23" s="528">
        <v>260</v>
      </c>
      <c r="Q23" s="60">
        <v>0</v>
      </c>
      <c r="R23" s="554">
        <v>0</v>
      </c>
      <c r="S23" s="556">
        <v>0</v>
      </c>
      <c r="T23" s="227"/>
    </row>
    <row r="24" spans="1:27" ht="15" customHeight="1" x14ac:dyDescent="0.15">
      <c r="A24" s="227" t="s">
        <v>482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 t="s">
        <v>303</v>
      </c>
      <c r="T24" s="227"/>
      <c r="U24" s="227"/>
      <c r="W24" s="227"/>
      <c r="X24" s="227"/>
      <c r="Y24" s="227"/>
      <c r="Z24" s="227"/>
      <c r="AA24" s="227"/>
    </row>
    <row r="25" spans="1:27" ht="15" customHeight="1" x14ac:dyDescent="0.15">
      <c r="A25" s="227" t="s">
        <v>530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</row>
    <row r="26" spans="1:27" ht="15" customHeight="1" x14ac:dyDescent="0.15">
      <c r="A26" s="227"/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</row>
    <row r="27" spans="1:27" ht="15" customHeight="1" thickBot="1" x14ac:dyDescent="0.2">
      <c r="A27" s="227" t="s">
        <v>400</v>
      </c>
      <c r="B27" s="227"/>
      <c r="C27" s="227"/>
      <c r="D27" s="227"/>
      <c r="E27" s="227"/>
      <c r="F27" s="227"/>
      <c r="G27" s="227"/>
      <c r="H27" s="227"/>
      <c r="J27" s="227"/>
      <c r="K27" s="227"/>
      <c r="L27" s="227"/>
      <c r="M27" s="227"/>
      <c r="N27" s="227"/>
      <c r="O27" s="227"/>
      <c r="P27" s="227"/>
      <c r="R27" s="227"/>
      <c r="S27" s="227"/>
      <c r="T27" s="227"/>
      <c r="U27" s="227"/>
      <c r="V27" s="227"/>
      <c r="W27" s="227"/>
      <c r="X27" s="227"/>
      <c r="Y27" s="227" t="s">
        <v>112</v>
      </c>
      <c r="Z27" s="227"/>
      <c r="AA27" s="227"/>
    </row>
    <row r="28" spans="1:27" ht="15" customHeight="1" x14ac:dyDescent="0.15">
      <c r="A28" s="540" t="s">
        <v>102</v>
      </c>
      <c r="B28" s="542" t="s">
        <v>8</v>
      </c>
      <c r="C28" s="543"/>
      <c r="D28" s="542" t="s">
        <v>113</v>
      </c>
      <c r="E28" s="543"/>
      <c r="F28" s="542" t="s">
        <v>114</v>
      </c>
      <c r="G28" s="543"/>
      <c r="H28" s="542" t="s">
        <v>115</v>
      </c>
      <c r="I28" s="543"/>
      <c r="J28" s="542" t="s">
        <v>116</v>
      </c>
      <c r="K28" s="543"/>
      <c r="L28" s="542" t="s">
        <v>121</v>
      </c>
      <c r="M28" s="543"/>
      <c r="N28" s="542" t="s">
        <v>122</v>
      </c>
      <c r="O28" s="543"/>
      <c r="P28" s="542" t="s">
        <v>123</v>
      </c>
      <c r="Q28" s="543"/>
      <c r="R28" s="542" t="s">
        <v>124</v>
      </c>
      <c r="S28" s="543"/>
      <c r="T28" s="542" t="s">
        <v>125</v>
      </c>
      <c r="U28" s="543"/>
      <c r="V28" s="542" t="s">
        <v>126</v>
      </c>
      <c r="W28" s="543"/>
      <c r="X28" s="542" t="s">
        <v>199</v>
      </c>
      <c r="Y28" s="548"/>
    </row>
    <row r="29" spans="1:27" ht="15" customHeight="1" x14ac:dyDescent="0.15">
      <c r="A29" s="541"/>
      <c r="B29" s="513" t="s">
        <v>118</v>
      </c>
      <c r="C29" s="513" t="s">
        <v>117</v>
      </c>
      <c r="D29" s="519" t="s">
        <v>119</v>
      </c>
      <c r="E29" s="513" t="s">
        <v>120</v>
      </c>
      <c r="F29" s="513" t="s">
        <v>119</v>
      </c>
      <c r="G29" s="513" t="s">
        <v>120</v>
      </c>
      <c r="H29" s="513" t="s">
        <v>119</v>
      </c>
      <c r="I29" s="513" t="s">
        <v>120</v>
      </c>
      <c r="J29" s="513" t="s">
        <v>119</v>
      </c>
      <c r="K29" s="513" t="s">
        <v>120</v>
      </c>
      <c r="L29" s="513" t="s">
        <v>119</v>
      </c>
      <c r="M29" s="513" t="s">
        <v>120</v>
      </c>
      <c r="N29" s="513" t="s">
        <v>119</v>
      </c>
      <c r="O29" s="513" t="s">
        <v>120</v>
      </c>
      <c r="P29" s="513" t="s">
        <v>119</v>
      </c>
      <c r="Q29" s="513" t="s">
        <v>120</v>
      </c>
      <c r="R29" s="513" t="s">
        <v>119</v>
      </c>
      <c r="S29" s="513" t="s">
        <v>120</v>
      </c>
      <c r="T29" s="513" t="s">
        <v>119</v>
      </c>
      <c r="U29" s="513" t="s">
        <v>120</v>
      </c>
      <c r="V29" s="513" t="s">
        <v>119</v>
      </c>
      <c r="W29" s="513" t="s">
        <v>120</v>
      </c>
      <c r="X29" s="513" t="s">
        <v>200</v>
      </c>
      <c r="Y29" s="520" t="s">
        <v>201</v>
      </c>
    </row>
    <row r="30" spans="1:27" ht="15" customHeight="1" x14ac:dyDescent="0.15">
      <c r="A30" s="213" t="s">
        <v>323</v>
      </c>
      <c r="B30" s="537">
        <v>63.730805390159823</v>
      </c>
      <c r="C30" s="220">
        <v>203365</v>
      </c>
      <c r="D30" s="209">
        <v>291</v>
      </c>
      <c r="E30" s="148">
        <v>16542</v>
      </c>
      <c r="F30" s="209">
        <v>290</v>
      </c>
      <c r="G30" s="148">
        <v>13600</v>
      </c>
      <c r="H30" s="209">
        <v>291</v>
      </c>
      <c r="I30" s="148">
        <v>13793</v>
      </c>
      <c r="J30" s="211">
        <v>290</v>
      </c>
      <c r="K30" s="148">
        <v>16492</v>
      </c>
      <c r="L30" s="211">
        <v>290</v>
      </c>
      <c r="M30" s="148">
        <v>19429</v>
      </c>
      <c r="N30" s="211">
        <v>291</v>
      </c>
      <c r="O30" s="148">
        <v>15348</v>
      </c>
      <c r="P30" s="211">
        <v>290</v>
      </c>
      <c r="Q30" s="148">
        <v>21088</v>
      </c>
      <c r="R30" s="211">
        <v>287</v>
      </c>
      <c r="S30" s="148">
        <v>31303</v>
      </c>
      <c r="T30" s="211">
        <v>291</v>
      </c>
      <c r="U30" s="148">
        <v>22714</v>
      </c>
      <c r="V30" s="211">
        <v>291</v>
      </c>
      <c r="W30" s="148">
        <v>16476</v>
      </c>
      <c r="X30" s="211">
        <v>289</v>
      </c>
      <c r="Y30" s="210">
        <v>16580</v>
      </c>
    </row>
    <row r="31" spans="1:27" ht="15" customHeight="1" x14ac:dyDescent="0.15">
      <c r="A31" s="208">
        <v>29</v>
      </c>
      <c r="B31" s="538">
        <v>62.3</v>
      </c>
      <c r="C31" s="150" t="s">
        <v>382</v>
      </c>
      <c r="D31" s="209">
        <v>293</v>
      </c>
      <c r="E31" s="148">
        <v>16434</v>
      </c>
      <c r="F31" s="214">
        <v>291</v>
      </c>
      <c r="G31" s="148">
        <v>12391</v>
      </c>
      <c r="H31" s="214">
        <v>291</v>
      </c>
      <c r="I31" s="148">
        <v>13732</v>
      </c>
      <c r="J31" s="211">
        <v>291</v>
      </c>
      <c r="K31" s="148">
        <v>16827</v>
      </c>
      <c r="L31" s="211">
        <v>291</v>
      </c>
      <c r="M31" s="148">
        <v>18033</v>
      </c>
      <c r="N31" s="211">
        <v>291</v>
      </c>
      <c r="O31" s="148">
        <v>15726</v>
      </c>
      <c r="P31" s="211">
        <v>291</v>
      </c>
      <c r="Q31" s="148">
        <v>23203</v>
      </c>
      <c r="R31" s="211">
        <v>291</v>
      </c>
      <c r="S31" s="212">
        <v>29090</v>
      </c>
      <c r="T31" s="211">
        <v>291</v>
      </c>
      <c r="U31" s="148">
        <v>25579</v>
      </c>
      <c r="V31" s="211">
        <v>292</v>
      </c>
      <c r="W31" s="148">
        <v>13943</v>
      </c>
      <c r="X31" s="211">
        <v>291</v>
      </c>
      <c r="Y31" s="210">
        <v>16552</v>
      </c>
    </row>
    <row r="32" spans="1:27" ht="15" customHeight="1" x14ac:dyDescent="0.15">
      <c r="A32" s="208">
        <v>30</v>
      </c>
      <c r="B32" s="537">
        <v>62.140893470790381</v>
      </c>
      <c r="C32" s="148">
        <v>198913</v>
      </c>
      <c r="D32" s="209">
        <v>291</v>
      </c>
      <c r="E32" s="148">
        <v>15563</v>
      </c>
      <c r="F32" s="214">
        <v>291</v>
      </c>
      <c r="G32" s="148">
        <v>9652</v>
      </c>
      <c r="H32" s="214">
        <v>291</v>
      </c>
      <c r="I32" s="148">
        <v>15426</v>
      </c>
      <c r="J32" s="209">
        <v>291</v>
      </c>
      <c r="K32" s="148">
        <v>17487</v>
      </c>
      <c r="L32" s="209">
        <v>291</v>
      </c>
      <c r="M32" s="148">
        <v>20177</v>
      </c>
      <c r="N32" s="209">
        <v>291</v>
      </c>
      <c r="O32" s="148">
        <v>17068</v>
      </c>
      <c r="P32" s="209">
        <v>291</v>
      </c>
      <c r="Q32" s="148">
        <v>23510</v>
      </c>
      <c r="R32" s="209">
        <v>291</v>
      </c>
      <c r="S32" s="148">
        <v>27063</v>
      </c>
      <c r="T32" s="209">
        <v>291</v>
      </c>
      <c r="U32" s="148">
        <v>19705</v>
      </c>
      <c r="V32" s="209">
        <v>291</v>
      </c>
      <c r="W32" s="148">
        <v>17180</v>
      </c>
      <c r="X32" s="209">
        <v>291</v>
      </c>
      <c r="Y32" s="210">
        <v>16082</v>
      </c>
    </row>
    <row r="33" spans="1:28" ht="15" customHeight="1" x14ac:dyDescent="0.15">
      <c r="A33" s="208" t="s">
        <v>320</v>
      </c>
      <c r="B33" s="537">
        <v>62.596413966656179</v>
      </c>
      <c r="C33" s="148">
        <v>198994</v>
      </c>
      <c r="D33" s="209">
        <v>289</v>
      </c>
      <c r="E33" s="148">
        <v>11273</v>
      </c>
      <c r="F33" s="214">
        <v>289</v>
      </c>
      <c r="G33" s="148">
        <v>10630</v>
      </c>
      <c r="H33" s="214">
        <v>289</v>
      </c>
      <c r="I33" s="148">
        <v>16016</v>
      </c>
      <c r="J33" s="209">
        <v>289</v>
      </c>
      <c r="K33" s="148">
        <v>13882</v>
      </c>
      <c r="L33" s="209">
        <v>289</v>
      </c>
      <c r="M33" s="148">
        <v>18955</v>
      </c>
      <c r="N33" s="209">
        <v>289</v>
      </c>
      <c r="O33" s="148">
        <v>20932</v>
      </c>
      <c r="P33" s="209">
        <v>289</v>
      </c>
      <c r="Q33" s="148">
        <v>21212</v>
      </c>
      <c r="R33" s="209">
        <v>289</v>
      </c>
      <c r="S33" s="148">
        <v>29514</v>
      </c>
      <c r="T33" s="209">
        <v>289</v>
      </c>
      <c r="U33" s="148">
        <v>19612</v>
      </c>
      <c r="V33" s="209">
        <v>289</v>
      </c>
      <c r="W33" s="148">
        <v>16136</v>
      </c>
      <c r="X33" s="209">
        <v>289</v>
      </c>
      <c r="Y33" s="210">
        <v>20832</v>
      </c>
    </row>
    <row r="34" spans="1:28" ht="15" customHeight="1" thickBot="1" x14ac:dyDescent="0.2">
      <c r="A34" s="204">
        <v>2</v>
      </c>
      <c r="B34" s="539">
        <f>C34/(D34+F34+H34+J34+L34+N34+P34+R34+T34+V34+X34)</f>
        <v>41.075043630017454</v>
      </c>
      <c r="C34" s="206">
        <f>+E34+G34+I34+K34+M34+O34+Q34+S34+U34+W34+Y34</f>
        <v>117680</v>
      </c>
      <c r="D34" s="205">
        <v>260</v>
      </c>
      <c r="E34" s="206">
        <v>4616</v>
      </c>
      <c r="F34" s="215">
        <v>260</v>
      </c>
      <c r="G34" s="206">
        <v>5389</v>
      </c>
      <c r="H34" s="215">
        <v>260</v>
      </c>
      <c r="I34" s="206">
        <v>10106</v>
      </c>
      <c r="J34" s="205">
        <v>256</v>
      </c>
      <c r="K34" s="206">
        <v>10575</v>
      </c>
      <c r="L34" s="205">
        <v>262</v>
      </c>
      <c r="M34" s="206">
        <v>15304</v>
      </c>
      <c r="N34" s="205">
        <v>261</v>
      </c>
      <c r="O34" s="206">
        <v>14918</v>
      </c>
      <c r="P34" s="205">
        <v>260</v>
      </c>
      <c r="Q34" s="206">
        <v>9786</v>
      </c>
      <c r="R34" s="205">
        <v>262</v>
      </c>
      <c r="S34" s="206">
        <v>13526</v>
      </c>
      <c r="T34" s="205">
        <v>260</v>
      </c>
      <c r="U34" s="206">
        <v>15580</v>
      </c>
      <c r="V34" s="205">
        <v>261</v>
      </c>
      <c r="W34" s="206">
        <v>7063</v>
      </c>
      <c r="X34" s="205">
        <v>263</v>
      </c>
      <c r="Y34" s="207">
        <v>10817</v>
      </c>
    </row>
    <row r="35" spans="1:28" ht="15" customHeight="1" x14ac:dyDescent="0.15">
      <c r="A35" s="227"/>
      <c r="B35" s="227"/>
      <c r="C35" s="227"/>
      <c r="D35" s="227"/>
      <c r="E35" s="227"/>
      <c r="F35" s="227"/>
      <c r="G35" s="544"/>
      <c r="H35" s="544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03" t="s">
        <v>273</v>
      </c>
      <c r="Z35" s="227"/>
      <c r="AA35" s="227"/>
    </row>
    <row r="36" spans="1:28" ht="15" customHeight="1" x14ac:dyDescent="0.15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</row>
    <row r="37" spans="1:28" ht="15" customHeight="1" x14ac:dyDescent="0.15">
      <c r="A37" s="227"/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</row>
    <row r="38" spans="1:28" ht="15" customHeight="1" x14ac:dyDescent="0.15">
      <c r="A38" s="227"/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</row>
    <row r="39" spans="1:28" ht="15" customHeight="1" x14ac:dyDescent="0.15">
      <c r="A39" s="227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</row>
    <row r="40" spans="1:28" ht="15" customHeight="1" x14ac:dyDescent="0.15">
      <c r="A40" s="227"/>
      <c r="B40" s="227"/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</row>
    <row r="41" spans="1:28" ht="15" customHeight="1" x14ac:dyDescent="0.15">
      <c r="A41" s="227"/>
      <c r="B41" s="227"/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</row>
    <row r="42" spans="1:28" ht="15" customHeight="1" x14ac:dyDescent="0.15">
      <c r="A42" s="227"/>
      <c r="B42" s="227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</row>
    <row r="43" spans="1:28" ht="15" customHeight="1" x14ac:dyDescent="0.15">
      <c r="A43" s="227"/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</row>
    <row r="44" spans="1:28" ht="15" customHeight="1" x14ac:dyDescent="0.15">
      <c r="A44" s="227"/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</row>
    <row r="45" spans="1:28" ht="15" customHeight="1" x14ac:dyDescent="0.15">
      <c r="A45" s="227"/>
      <c r="B45" s="227"/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</row>
    <row r="46" spans="1:28" ht="15" customHeight="1" x14ac:dyDescent="0.15">
      <c r="A46" s="227"/>
      <c r="B46" s="227"/>
      <c r="C46" s="227"/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</row>
    <row r="47" spans="1:28" ht="15" customHeight="1" x14ac:dyDescent="0.15">
      <c r="A47" s="227"/>
      <c r="B47" s="227"/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</row>
    <row r="48" spans="1:28" ht="15" customHeight="1" x14ac:dyDescent="0.15">
      <c r="A48" s="227"/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</row>
    <row r="49" spans="1:28" ht="15" customHeight="1" x14ac:dyDescent="0.15">
      <c r="A49" s="227"/>
      <c r="B49" s="227"/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</row>
    <row r="50" spans="1:28" ht="15" customHeight="1" x14ac:dyDescent="0.15">
      <c r="A50" s="227"/>
      <c r="B50" s="227"/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</row>
    <row r="51" spans="1:28" ht="15" customHeight="1" x14ac:dyDescent="0.15">
      <c r="A51" s="227"/>
      <c r="B51" s="227"/>
      <c r="C51" s="227"/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</row>
    <row r="52" spans="1:28" ht="15" customHeight="1" x14ac:dyDescent="0.15">
      <c r="A52" s="227"/>
      <c r="B52" s="227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</row>
  </sheetData>
  <sheetProtection sheet="1" objects="1" scenarios="1"/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scale="31" firstPageNumber="113" orientation="portrait" useFirstPageNumber="1" verticalDpi="300" r:id="rId1"/>
  <headerFooter differentOddEven="1" scaleWithDoc="0" alignWithMargins="0">
    <oddHeader>&amp;R社会・福祉</oddHeader>
    <oddFooter>&amp;C&amp;11&amp;A</oddFooter>
    <evenHeader>&amp;L社会・福祉</evenHeader>
    <evenFooter>&amp;C&amp;11&amp;A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R56"/>
  <sheetViews>
    <sheetView zoomScaleNormal="100" zoomScaleSheetLayoutView="115" workbookViewId="0"/>
  </sheetViews>
  <sheetFormatPr defaultColWidth="12" defaultRowHeight="15" customHeight="1" x14ac:dyDescent="0.15"/>
  <cols>
    <col min="1" max="16384" width="12" style="6"/>
  </cols>
  <sheetData>
    <row r="1" spans="1:44" ht="15" customHeight="1" x14ac:dyDescent="0.15">
      <c r="A1" s="6" t="s">
        <v>127</v>
      </c>
    </row>
    <row r="2" spans="1:44" ht="81" customHeight="1" x14ac:dyDescent="0.15">
      <c r="A2" s="677" t="s">
        <v>531</v>
      </c>
      <c r="B2" s="677"/>
      <c r="C2" s="677"/>
      <c r="D2" s="677"/>
      <c r="E2" s="677"/>
      <c r="F2" s="677"/>
      <c r="G2" s="677"/>
      <c r="H2" s="677"/>
      <c r="I2" s="677"/>
      <c r="J2" s="677"/>
      <c r="K2" s="677"/>
      <c r="L2" s="677"/>
      <c r="M2" s="677"/>
      <c r="N2" s="677"/>
      <c r="O2" s="677"/>
      <c r="P2" s="677"/>
      <c r="Q2" s="677"/>
      <c r="R2" s="677"/>
    </row>
    <row r="4" spans="1:44" ht="15" customHeight="1" thickBot="1" x14ac:dyDescent="0.2">
      <c r="A4" s="6" t="s">
        <v>532</v>
      </c>
      <c r="R4" s="181" t="s">
        <v>128</v>
      </c>
      <c r="S4" s="227"/>
      <c r="AN4" s="227"/>
    </row>
    <row r="5" spans="1:44" ht="15" customHeight="1" x14ac:dyDescent="0.15">
      <c r="A5" s="406" t="s">
        <v>459</v>
      </c>
      <c r="B5" s="506" t="s">
        <v>533</v>
      </c>
      <c r="C5" s="506" t="s">
        <v>534</v>
      </c>
      <c r="D5" s="407" t="s">
        <v>535</v>
      </c>
      <c r="E5" s="407"/>
      <c r="F5" s="506" t="s">
        <v>177</v>
      </c>
      <c r="G5" s="508" t="s">
        <v>536</v>
      </c>
      <c r="H5" s="510"/>
      <c r="I5" s="407" t="s">
        <v>537</v>
      </c>
      <c r="J5" s="407"/>
      <c r="K5" s="407" t="s">
        <v>538</v>
      </c>
      <c r="L5" s="407"/>
      <c r="M5" s="407" t="s">
        <v>539</v>
      </c>
      <c r="N5" s="407"/>
      <c r="O5" s="412" t="s">
        <v>540</v>
      </c>
      <c r="P5" s="145"/>
      <c r="Q5" s="412" t="s">
        <v>210</v>
      </c>
      <c r="R5" s="569"/>
      <c r="S5" s="227"/>
    </row>
    <row r="6" spans="1:44" ht="15" customHeight="1" x14ac:dyDescent="0.15">
      <c r="A6" s="366"/>
      <c r="B6" s="437"/>
      <c r="C6" s="437"/>
      <c r="D6" s="142" t="s">
        <v>541</v>
      </c>
      <c r="E6" s="142" t="s">
        <v>542</v>
      </c>
      <c r="F6" s="437"/>
      <c r="G6" s="142" t="s">
        <v>541</v>
      </c>
      <c r="H6" s="142" t="s">
        <v>542</v>
      </c>
      <c r="I6" s="142" t="s">
        <v>221</v>
      </c>
      <c r="J6" s="142" t="s">
        <v>222</v>
      </c>
      <c r="K6" s="142" t="s">
        <v>221</v>
      </c>
      <c r="L6" s="142" t="s">
        <v>222</v>
      </c>
      <c r="M6" s="142" t="s">
        <v>221</v>
      </c>
      <c r="N6" s="142" t="s">
        <v>222</v>
      </c>
      <c r="O6" s="142" t="s">
        <v>221</v>
      </c>
      <c r="P6" s="142" t="s">
        <v>222</v>
      </c>
      <c r="Q6" s="142" t="s">
        <v>221</v>
      </c>
      <c r="R6" s="565" t="s">
        <v>222</v>
      </c>
      <c r="S6" s="227"/>
    </row>
    <row r="7" spans="1:44" ht="15" customHeight="1" x14ac:dyDescent="0.15">
      <c r="A7" s="557" t="s">
        <v>323</v>
      </c>
      <c r="B7" s="566">
        <v>113578</v>
      </c>
      <c r="C7" s="229">
        <v>113578</v>
      </c>
      <c r="D7" s="219">
        <v>1914</v>
      </c>
      <c r="E7" s="229">
        <v>2577</v>
      </c>
      <c r="F7" s="567">
        <v>22.69</v>
      </c>
      <c r="G7" s="219">
        <v>1738</v>
      </c>
      <c r="H7" s="219">
        <v>2309</v>
      </c>
      <c r="I7" s="121">
        <v>1679</v>
      </c>
      <c r="J7" s="121">
        <v>2264</v>
      </c>
      <c r="K7" s="121">
        <v>123</v>
      </c>
      <c r="L7" s="121">
        <v>209</v>
      </c>
      <c r="M7" s="121">
        <v>431</v>
      </c>
      <c r="N7" s="121">
        <v>434</v>
      </c>
      <c r="O7" s="121">
        <v>1555</v>
      </c>
      <c r="P7" s="121">
        <v>1889</v>
      </c>
      <c r="Q7" s="121">
        <v>66</v>
      </c>
      <c r="R7" s="568">
        <v>81</v>
      </c>
      <c r="S7" s="10"/>
    </row>
    <row r="8" spans="1:44" ht="15" customHeight="1" x14ac:dyDescent="0.15">
      <c r="A8" s="557">
        <v>29</v>
      </c>
      <c r="B8" s="566">
        <v>113447</v>
      </c>
      <c r="C8" s="229">
        <v>113447</v>
      </c>
      <c r="D8" s="219">
        <v>1970</v>
      </c>
      <c r="E8" s="229">
        <v>2627</v>
      </c>
      <c r="F8" s="567">
        <v>23.16</v>
      </c>
      <c r="G8" s="219">
        <v>1760</v>
      </c>
      <c r="H8" s="219">
        <v>2314</v>
      </c>
      <c r="I8" s="121">
        <v>1717</v>
      </c>
      <c r="J8" s="121">
        <v>2298</v>
      </c>
      <c r="K8" s="121">
        <v>128</v>
      </c>
      <c r="L8" s="121">
        <v>212</v>
      </c>
      <c r="M8" s="121">
        <v>461</v>
      </c>
      <c r="N8" s="121">
        <v>469</v>
      </c>
      <c r="O8" s="121">
        <v>1597</v>
      </c>
      <c r="P8" s="121">
        <v>1938</v>
      </c>
      <c r="Q8" s="121">
        <v>71</v>
      </c>
      <c r="R8" s="568">
        <v>87</v>
      </c>
      <c r="S8" s="10"/>
    </row>
    <row r="9" spans="1:44" ht="15" customHeight="1" x14ac:dyDescent="0.15">
      <c r="A9" s="557">
        <v>30</v>
      </c>
      <c r="B9" s="566">
        <v>114059</v>
      </c>
      <c r="C9" s="229">
        <v>114059</v>
      </c>
      <c r="D9" s="219">
        <v>2032</v>
      </c>
      <c r="E9" s="229">
        <v>2717</v>
      </c>
      <c r="F9" s="567">
        <v>23.82</v>
      </c>
      <c r="G9" s="219">
        <v>1798</v>
      </c>
      <c r="H9" s="219">
        <v>2374</v>
      </c>
      <c r="I9" s="121">
        <v>1779</v>
      </c>
      <c r="J9" s="121">
        <v>2377</v>
      </c>
      <c r="K9" s="121">
        <v>124</v>
      </c>
      <c r="L9" s="121">
        <v>199</v>
      </c>
      <c r="M9" s="121">
        <v>449</v>
      </c>
      <c r="N9" s="121">
        <v>457</v>
      </c>
      <c r="O9" s="121">
        <v>1601</v>
      </c>
      <c r="P9" s="121">
        <v>1943</v>
      </c>
      <c r="Q9" s="121">
        <v>80</v>
      </c>
      <c r="R9" s="568">
        <v>101</v>
      </c>
      <c r="S9" s="10"/>
    </row>
    <row r="10" spans="1:44" ht="15" customHeight="1" x14ac:dyDescent="0.15">
      <c r="A10" s="557" t="s">
        <v>327</v>
      </c>
      <c r="B10" s="566">
        <v>114830</v>
      </c>
      <c r="C10" s="229">
        <v>114830</v>
      </c>
      <c r="D10" s="219">
        <v>2112</v>
      </c>
      <c r="E10" s="229">
        <v>2809</v>
      </c>
      <c r="F10" s="567">
        <v>24.46</v>
      </c>
      <c r="G10" s="219">
        <v>1830</v>
      </c>
      <c r="H10" s="219">
        <v>2446</v>
      </c>
      <c r="I10" s="121">
        <v>1843</v>
      </c>
      <c r="J10" s="121">
        <v>2454</v>
      </c>
      <c r="K10" s="121">
        <v>124</v>
      </c>
      <c r="L10" s="121">
        <v>212</v>
      </c>
      <c r="M10" s="121">
        <v>477</v>
      </c>
      <c r="N10" s="121">
        <v>481</v>
      </c>
      <c r="O10" s="121">
        <v>1640</v>
      </c>
      <c r="P10" s="121">
        <v>1976</v>
      </c>
      <c r="Q10" s="121">
        <v>71</v>
      </c>
      <c r="R10" s="568">
        <v>88</v>
      </c>
      <c r="S10" s="10"/>
    </row>
    <row r="11" spans="1:44" ht="15" customHeight="1" thickBot="1" x14ac:dyDescent="0.2">
      <c r="A11" s="558">
        <v>2</v>
      </c>
      <c r="B11" s="570">
        <v>115422</v>
      </c>
      <c r="C11" s="571">
        <v>115422</v>
      </c>
      <c r="D11" s="530">
        <v>2215</v>
      </c>
      <c r="E11" s="571">
        <v>2940</v>
      </c>
      <c r="F11" s="572">
        <v>25.47</v>
      </c>
      <c r="G11" s="530">
        <v>1909</v>
      </c>
      <c r="H11" s="530">
        <v>2540</v>
      </c>
      <c r="I11" s="573">
        <v>1933</v>
      </c>
      <c r="J11" s="573">
        <v>2586</v>
      </c>
      <c r="K11" s="573">
        <v>125</v>
      </c>
      <c r="L11" s="573">
        <v>203</v>
      </c>
      <c r="M11" s="573">
        <v>505</v>
      </c>
      <c r="N11" s="573">
        <v>510</v>
      </c>
      <c r="O11" s="573">
        <v>1721</v>
      </c>
      <c r="P11" s="573">
        <v>2025</v>
      </c>
      <c r="Q11" s="573">
        <v>69</v>
      </c>
      <c r="R11" s="574">
        <v>82</v>
      </c>
      <c r="S11" s="10"/>
    </row>
    <row r="12" spans="1:44" ht="15" customHeight="1" x14ac:dyDescent="0.15">
      <c r="A12" s="6" t="s">
        <v>573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81" t="s">
        <v>129</v>
      </c>
      <c r="S12" s="227"/>
      <c r="T12" s="227"/>
      <c r="U12" s="227"/>
      <c r="AN12" s="227"/>
      <c r="AO12" s="227"/>
      <c r="AP12" s="227"/>
      <c r="AQ12" s="227"/>
      <c r="AR12" s="227"/>
    </row>
    <row r="13" spans="1:44" ht="15" customHeight="1" x14ac:dyDescent="0.15">
      <c r="A13" s="676" t="s">
        <v>574</v>
      </c>
      <c r="B13" s="676"/>
      <c r="C13" s="676"/>
      <c r="D13" s="676"/>
      <c r="S13" s="227"/>
    </row>
    <row r="14" spans="1:44" ht="15" customHeight="1" x14ac:dyDescent="0.15">
      <c r="A14" s="559"/>
      <c r="B14" s="559"/>
      <c r="C14" s="559"/>
      <c r="D14" s="559"/>
      <c r="S14" s="227"/>
    </row>
    <row r="15" spans="1:44" ht="15" customHeight="1" thickBot="1" x14ac:dyDescent="0.2">
      <c r="A15" s="18" t="s">
        <v>543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9" t="s">
        <v>101</v>
      </c>
      <c r="P15" s="227"/>
      <c r="Q15" s="227"/>
      <c r="R15" s="227"/>
      <c r="S15" s="227"/>
      <c r="T15" s="227"/>
      <c r="U15" s="227"/>
      <c r="V15" s="227"/>
      <c r="W15" s="227"/>
      <c r="X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</row>
    <row r="16" spans="1:44" s="227" customFormat="1" ht="15" customHeight="1" x14ac:dyDescent="0.15">
      <c r="A16" s="575" t="s">
        <v>544</v>
      </c>
      <c r="B16" s="576" t="s">
        <v>545</v>
      </c>
      <c r="C16" s="577"/>
      <c r="D16" s="578" t="s">
        <v>211</v>
      </c>
      <c r="E16" s="402"/>
      <c r="F16" s="579" t="s">
        <v>546</v>
      </c>
      <c r="G16" s="580"/>
      <c r="H16" s="578" t="s">
        <v>212</v>
      </c>
      <c r="I16" s="402"/>
      <c r="J16" s="578" t="s">
        <v>213</v>
      </c>
      <c r="K16" s="402"/>
      <c r="L16" s="578" t="s">
        <v>216</v>
      </c>
      <c r="M16" s="402"/>
      <c r="N16" s="578" t="s">
        <v>214</v>
      </c>
      <c r="O16" s="402"/>
      <c r="P16" s="237"/>
    </row>
    <row r="17" spans="1:44" s="227" customFormat="1" ht="15" customHeight="1" x14ac:dyDescent="0.15">
      <c r="A17" s="581"/>
      <c r="B17" s="560" t="s">
        <v>547</v>
      </c>
      <c r="C17" s="582" t="s">
        <v>224</v>
      </c>
      <c r="D17" s="583" t="s">
        <v>547</v>
      </c>
      <c r="E17" s="583" t="s">
        <v>215</v>
      </c>
      <c r="F17" s="583" t="s">
        <v>547</v>
      </c>
      <c r="G17" s="583" t="s">
        <v>215</v>
      </c>
      <c r="H17" s="583" t="s">
        <v>223</v>
      </c>
      <c r="I17" s="583" t="s">
        <v>215</v>
      </c>
      <c r="J17" s="583" t="s">
        <v>547</v>
      </c>
      <c r="K17" s="583" t="s">
        <v>215</v>
      </c>
      <c r="L17" s="583" t="s">
        <v>109</v>
      </c>
      <c r="M17" s="583" t="s">
        <v>215</v>
      </c>
      <c r="N17" s="583" t="s">
        <v>547</v>
      </c>
      <c r="O17" s="583" t="s">
        <v>215</v>
      </c>
      <c r="P17" s="237"/>
    </row>
    <row r="18" spans="1:44" s="227" customFormat="1" ht="15" customHeight="1" x14ac:dyDescent="0.15">
      <c r="A18" s="584" t="s">
        <v>323</v>
      </c>
      <c r="B18" s="561">
        <v>73</v>
      </c>
      <c r="C18" s="460">
        <v>30054</v>
      </c>
      <c r="D18" s="585">
        <v>29</v>
      </c>
      <c r="E18" s="585">
        <v>5114</v>
      </c>
      <c r="F18" s="585">
        <v>36</v>
      </c>
      <c r="G18" s="585">
        <v>10723</v>
      </c>
      <c r="H18" s="585">
        <v>17</v>
      </c>
      <c r="I18" s="585">
        <v>1299</v>
      </c>
      <c r="J18" s="585">
        <v>2</v>
      </c>
      <c r="K18" s="585">
        <v>2026</v>
      </c>
      <c r="L18" s="585">
        <v>0</v>
      </c>
      <c r="M18" s="585">
        <v>0</v>
      </c>
      <c r="N18" s="585">
        <v>5</v>
      </c>
      <c r="O18" s="585">
        <v>430</v>
      </c>
      <c r="P18" s="237"/>
    </row>
    <row r="19" spans="1:44" s="227" customFormat="1" ht="15" customHeight="1" x14ac:dyDescent="0.15">
      <c r="A19" s="586">
        <v>29</v>
      </c>
      <c r="B19" s="562">
        <v>109</v>
      </c>
      <c r="C19" s="183">
        <v>20590</v>
      </c>
      <c r="D19" s="17">
        <v>29</v>
      </c>
      <c r="E19" s="17">
        <v>5943</v>
      </c>
      <c r="F19" s="17">
        <v>41</v>
      </c>
      <c r="G19" s="17">
        <v>9770</v>
      </c>
      <c r="H19" s="17">
        <v>34</v>
      </c>
      <c r="I19" s="17">
        <v>2777</v>
      </c>
      <c r="J19" s="17">
        <v>4</v>
      </c>
      <c r="K19" s="17">
        <v>2034</v>
      </c>
      <c r="L19" s="17">
        <v>0</v>
      </c>
      <c r="M19" s="17">
        <v>0</v>
      </c>
      <c r="N19" s="17">
        <v>1</v>
      </c>
      <c r="O19" s="17">
        <v>66</v>
      </c>
      <c r="P19" s="237"/>
    </row>
    <row r="20" spans="1:44" s="227" customFormat="1" ht="15" customHeight="1" x14ac:dyDescent="0.15">
      <c r="A20" s="588">
        <v>30</v>
      </c>
      <c r="B20" s="562">
        <v>67</v>
      </c>
      <c r="C20" s="183">
        <v>13082</v>
      </c>
      <c r="D20" s="17">
        <v>11</v>
      </c>
      <c r="E20" s="17">
        <v>2814</v>
      </c>
      <c r="F20" s="17">
        <v>20</v>
      </c>
      <c r="G20" s="17">
        <v>6809</v>
      </c>
      <c r="H20" s="17">
        <v>32</v>
      </c>
      <c r="I20" s="17">
        <v>2688</v>
      </c>
      <c r="J20" s="17">
        <v>4</v>
      </c>
      <c r="K20" s="17">
        <v>771</v>
      </c>
      <c r="L20" s="17">
        <v>0</v>
      </c>
      <c r="M20" s="17">
        <v>0</v>
      </c>
      <c r="N20" s="17">
        <v>0</v>
      </c>
      <c r="O20" s="17">
        <v>0</v>
      </c>
      <c r="P20" s="237"/>
    </row>
    <row r="21" spans="1:44" s="227" customFormat="1" ht="15" customHeight="1" x14ac:dyDescent="0.15">
      <c r="A21" s="586" t="s">
        <v>320</v>
      </c>
      <c r="B21" s="562">
        <v>40</v>
      </c>
      <c r="C21" s="183">
        <v>8964</v>
      </c>
      <c r="D21" s="17">
        <v>2</v>
      </c>
      <c r="E21" s="17">
        <v>488</v>
      </c>
      <c r="F21" s="17">
        <v>16</v>
      </c>
      <c r="G21" s="17">
        <v>2252</v>
      </c>
      <c r="H21" s="17">
        <v>19</v>
      </c>
      <c r="I21" s="17">
        <v>2484</v>
      </c>
      <c r="J21" s="17">
        <v>3</v>
      </c>
      <c r="K21" s="17">
        <v>3740</v>
      </c>
      <c r="L21" s="17">
        <v>0</v>
      </c>
      <c r="M21" s="17">
        <v>0</v>
      </c>
      <c r="N21" s="17">
        <v>0</v>
      </c>
      <c r="O21" s="17">
        <v>0</v>
      </c>
      <c r="P21" s="237"/>
    </row>
    <row r="22" spans="1:44" s="227" customFormat="1" ht="15" customHeight="1" thickBot="1" x14ac:dyDescent="0.2">
      <c r="A22" s="589">
        <v>2</v>
      </c>
      <c r="B22" s="563">
        <v>18</v>
      </c>
      <c r="C22" s="590">
        <v>7458</v>
      </c>
      <c r="D22" s="405">
        <v>1</v>
      </c>
      <c r="E22" s="405">
        <v>243</v>
      </c>
      <c r="F22" s="405">
        <v>7</v>
      </c>
      <c r="G22" s="405">
        <v>6165</v>
      </c>
      <c r="H22" s="405">
        <v>7</v>
      </c>
      <c r="I22" s="405">
        <v>504</v>
      </c>
      <c r="J22" s="405">
        <v>2</v>
      </c>
      <c r="K22" s="405">
        <v>462</v>
      </c>
      <c r="L22" s="405">
        <v>0</v>
      </c>
      <c r="M22" s="405"/>
      <c r="N22" s="405">
        <v>1</v>
      </c>
      <c r="O22" s="405">
        <v>84</v>
      </c>
      <c r="P22" s="237"/>
    </row>
    <row r="23" spans="1:44" ht="15" customHeight="1" x14ac:dyDescent="0.15">
      <c r="A23" s="6" t="s">
        <v>548</v>
      </c>
      <c r="O23" s="8" t="s">
        <v>131</v>
      </c>
      <c r="Q23" s="227"/>
      <c r="R23" s="227"/>
      <c r="S23" s="227"/>
      <c r="T23" s="227"/>
      <c r="U23" s="227"/>
    </row>
    <row r="24" spans="1:44" ht="15" customHeight="1" x14ac:dyDescent="0.15">
      <c r="S24" s="227"/>
    </row>
    <row r="25" spans="1:44" ht="15" customHeight="1" thickBot="1" x14ac:dyDescent="0.2">
      <c r="A25" s="18" t="s">
        <v>549</v>
      </c>
      <c r="B25" s="597"/>
      <c r="C25" s="597"/>
      <c r="D25" s="597"/>
      <c r="E25" s="597"/>
      <c r="F25" s="597"/>
      <c r="G25" s="597"/>
      <c r="H25" s="597"/>
      <c r="I25" s="597"/>
      <c r="J25" s="181" t="s">
        <v>422</v>
      </c>
      <c r="K25" s="598"/>
      <c r="L25" s="598"/>
      <c r="M25" s="598"/>
      <c r="N25" s="598"/>
      <c r="O25" s="598"/>
      <c r="P25" s="598"/>
      <c r="Q25" s="598"/>
      <c r="R25" s="598"/>
      <c r="S25" s="598"/>
      <c r="T25" s="598"/>
    </row>
    <row r="26" spans="1:44" ht="15" customHeight="1" x14ac:dyDescent="0.15">
      <c r="A26" s="591" t="s">
        <v>544</v>
      </c>
      <c r="B26" s="592" t="s">
        <v>545</v>
      </c>
      <c r="C26" s="593"/>
      <c r="D26" s="592" t="s">
        <v>383</v>
      </c>
      <c r="E26" s="593"/>
      <c r="F26" s="579" t="s">
        <v>384</v>
      </c>
      <c r="G26" s="580"/>
      <c r="H26" s="580"/>
      <c r="I26" s="579" t="s">
        <v>385</v>
      </c>
      <c r="J26" s="580"/>
      <c r="K26" s="23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</row>
    <row r="27" spans="1:44" ht="15" customHeight="1" x14ac:dyDescent="0.15">
      <c r="A27" s="581"/>
      <c r="B27" s="560" t="s">
        <v>547</v>
      </c>
      <c r="C27" s="582" t="s">
        <v>224</v>
      </c>
      <c r="D27" s="583" t="s">
        <v>547</v>
      </c>
      <c r="E27" s="583" t="s">
        <v>215</v>
      </c>
      <c r="F27" s="583" t="s">
        <v>547</v>
      </c>
      <c r="G27" s="583" t="s">
        <v>215</v>
      </c>
      <c r="H27" s="583" t="s">
        <v>215</v>
      </c>
      <c r="I27" s="583" t="s">
        <v>547</v>
      </c>
      <c r="J27" s="583" t="s">
        <v>215</v>
      </c>
      <c r="K27" s="23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</row>
    <row r="28" spans="1:44" ht="15" customHeight="1" thickBot="1" x14ac:dyDescent="0.2">
      <c r="A28" s="594" t="s">
        <v>359</v>
      </c>
      <c r="B28" s="564">
        <v>8071</v>
      </c>
      <c r="C28" s="595">
        <v>3028026</v>
      </c>
      <c r="D28" s="596">
        <v>3660</v>
      </c>
      <c r="E28" s="595">
        <v>704250</v>
      </c>
      <c r="F28" s="596">
        <v>2822</v>
      </c>
      <c r="G28" s="596">
        <v>1481406</v>
      </c>
      <c r="H28" s="596">
        <v>596768</v>
      </c>
      <c r="I28" s="596">
        <v>461</v>
      </c>
      <c r="J28" s="595">
        <v>245602</v>
      </c>
      <c r="K28" s="23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</row>
    <row r="29" spans="1:44" ht="15" customHeight="1" x14ac:dyDescent="0.15">
      <c r="J29" s="8" t="s">
        <v>131</v>
      </c>
      <c r="S29" s="227"/>
    </row>
    <row r="30" spans="1:44" ht="15" customHeight="1" x14ac:dyDescent="0.15">
      <c r="J30" s="8"/>
      <c r="S30" s="227"/>
    </row>
    <row r="31" spans="1:44" ht="15" customHeight="1" thickBot="1" x14ac:dyDescent="0.2">
      <c r="A31" s="6" t="s">
        <v>550</v>
      </c>
      <c r="I31" s="8" t="s">
        <v>132</v>
      </c>
      <c r="O31" s="227"/>
      <c r="P31" s="227"/>
      <c r="Q31" s="227"/>
      <c r="R31" s="227"/>
      <c r="S31" s="227"/>
      <c r="T31" s="227"/>
      <c r="U31" s="227"/>
      <c r="AR31" s="227"/>
    </row>
    <row r="32" spans="1:44" ht="15" customHeight="1" x14ac:dyDescent="0.15">
      <c r="A32" s="599" t="s">
        <v>459</v>
      </c>
      <c r="B32" s="244" t="s">
        <v>178</v>
      </c>
      <c r="C32" s="244" t="s">
        <v>133</v>
      </c>
      <c r="D32" s="353" t="s">
        <v>551</v>
      </c>
      <c r="E32" s="141" t="s">
        <v>552</v>
      </c>
      <c r="F32" s="141" t="s">
        <v>553</v>
      </c>
      <c r="G32" s="141" t="s">
        <v>554</v>
      </c>
      <c r="H32" s="141" t="s">
        <v>555</v>
      </c>
      <c r="I32" s="605" t="s">
        <v>556</v>
      </c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R32" s="227"/>
    </row>
    <row r="33" spans="1:44" ht="15" customHeight="1" x14ac:dyDescent="0.15">
      <c r="A33" s="608" t="s">
        <v>366</v>
      </c>
      <c r="B33" s="313">
        <v>44995</v>
      </c>
      <c r="C33" s="183">
        <v>13201</v>
      </c>
      <c r="D33" s="183">
        <v>10042</v>
      </c>
      <c r="E33" s="600">
        <v>3182</v>
      </c>
      <c r="F33" s="183">
        <v>8169</v>
      </c>
      <c r="G33" s="183">
        <v>8465</v>
      </c>
      <c r="H33" s="183">
        <v>1595</v>
      </c>
      <c r="I33" s="606">
        <v>341</v>
      </c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R33" s="227"/>
    </row>
    <row r="34" spans="1:44" ht="15" customHeight="1" x14ac:dyDescent="0.15">
      <c r="A34" s="609">
        <v>30</v>
      </c>
      <c r="B34" s="183">
        <v>38878</v>
      </c>
      <c r="C34" s="183">
        <v>10963</v>
      </c>
      <c r="D34" s="183">
        <v>10257</v>
      </c>
      <c r="E34" s="600">
        <v>3517</v>
      </c>
      <c r="F34" s="183">
        <v>7038</v>
      </c>
      <c r="G34" s="183">
        <v>5832</v>
      </c>
      <c r="H34" s="183">
        <v>920</v>
      </c>
      <c r="I34" s="606">
        <v>351</v>
      </c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R34" s="227"/>
    </row>
    <row r="35" spans="1:44" s="227" customFormat="1" ht="15" customHeight="1" x14ac:dyDescent="0.15">
      <c r="A35" s="609" t="s">
        <v>320</v>
      </c>
      <c r="B35" s="183">
        <v>35698</v>
      </c>
      <c r="C35" s="183">
        <v>9126</v>
      </c>
      <c r="D35" s="183">
        <v>10551</v>
      </c>
      <c r="E35" s="600">
        <v>3313</v>
      </c>
      <c r="F35" s="183">
        <v>6747</v>
      </c>
      <c r="G35" s="183">
        <v>4530</v>
      </c>
      <c r="H35" s="183">
        <v>984</v>
      </c>
      <c r="I35" s="606">
        <v>447</v>
      </c>
    </row>
    <row r="36" spans="1:44" s="227" customFormat="1" ht="15" customHeight="1" thickBot="1" x14ac:dyDescent="0.2">
      <c r="A36" s="610">
        <v>2</v>
      </c>
      <c r="B36" s="267">
        <v>17120</v>
      </c>
      <c r="C36" s="267">
        <v>4808</v>
      </c>
      <c r="D36" s="267">
        <v>4502</v>
      </c>
      <c r="E36" s="602">
        <v>1758</v>
      </c>
      <c r="F36" s="267">
        <v>3763</v>
      </c>
      <c r="G36" s="267">
        <v>1841</v>
      </c>
      <c r="H36" s="267">
        <v>448</v>
      </c>
      <c r="I36" s="607">
        <v>0</v>
      </c>
    </row>
    <row r="37" spans="1:44" ht="15" customHeight="1" x14ac:dyDescent="0.15">
      <c r="A37" s="227"/>
      <c r="B37" s="35"/>
      <c r="C37" s="35"/>
      <c r="D37" s="35"/>
      <c r="E37" s="35"/>
      <c r="F37" s="35"/>
      <c r="G37" s="35"/>
      <c r="H37" s="35"/>
      <c r="I37" s="12" t="s">
        <v>274</v>
      </c>
      <c r="K37" s="35"/>
      <c r="L37" s="35"/>
      <c r="M37" s="35"/>
      <c r="N37" s="35"/>
      <c r="O37" s="35"/>
      <c r="P37" s="35"/>
      <c r="Q37" s="35"/>
      <c r="R37" s="35"/>
      <c r="S37" s="227"/>
      <c r="T37" s="227"/>
      <c r="U37" s="227"/>
      <c r="V37" s="227"/>
      <c r="W37" s="227"/>
      <c r="X37" s="227"/>
      <c r="Y37" s="227"/>
      <c r="Z37" s="35"/>
      <c r="AA37" s="35"/>
      <c r="AB37" s="227"/>
      <c r="AC37" s="35"/>
      <c r="AD37" s="227"/>
      <c r="AE37" s="227"/>
      <c r="AF37" s="35"/>
      <c r="AG37" s="227"/>
      <c r="AH37" s="227"/>
      <c r="AI37" s="227"/>
      <c r="AJ37" s="227"/>
      <c r="AK37" s="35"/>
      <c r="AL37" s="35"/>
      <c r="AM37" s="227"/>
      <c r="AN37" s="35"/>
      <c r="AO37" s="35"/>
      <c r="AP37" s="35"/>
      <c r="AR37" s="35"/>
    </row>
    <row r="39" spans="1:44" ht="15" customHeight="1" thickBot="1" x14ac:dyDescent="0.2">
      <c r="A39" s="6" t="s">
        <v>401</v>
      </c>
      <c r="E39" s="6" t="s">
        <v>128</v>
      </c>
    </row>
    <row r="40" spans="1:44" ht="15" customHeight="1" x14ac:dyDescent="0.15">
      <c r="A40" s="617" t="s">
        <v>557</v>
      </c>
      <c r="B40" s="374" t="s">
        <v>558</v>
      </c>
      <c r="C40" s="509" t="s">
        <v>535</v>
      </c>
      <c r="D40" s="510"/>
      <c r="E40" s="375" t="s">
        <v>575</v>
      </c>
    </row>
    <row r="41" spans="1:44" ht="15" customHeight="1" x14ac:dyDescent="0.15">
      <c r="A41" s="410"/>
      <c r="B41" s="420"/>
      <c r="C41" s="114" t="s">
        <v>541</v>
      </c>
      <c r="D41" s="142" t="s">
        <v>559</v>
      </c>
      <c r="E41" s="431"/>
    </row>
    <row r="42" spans="1:44" ht="15" customHeight="1" x14ac:dyDescent="0.15">
      <c r="A42" s="237" t="s">
        <v>560</v>
      </c>
      <c r="B42" s="459">
        <v>1481483</v>
      </c>
      <c r="C42" s="313">
        <v>30527</v>
      </c>
      <c r="D42" s="313">
        <v>38587</v>
      </c>
      <c r="E42" s="613">
        <v>26.04619830264674</v>
      </c>
    </row>
    <row r="43" spans="1:44" ht="15" customHeight="1" x14ac:dyDescent="0.15">
      <c r="A43" s="237" t="s">
        <v>561</v>
      </c>
      <c r="B43" s="464">
        <v>337744</v>
      </c>
      <c r="C43" s="183">
        <v>4289</v>
      </c>
      <c r="D43" s="183">
        <v>5313</v>
      </c>
      <c r="E43" s="611">
        <v>15.730849400729545</v>
      </c>
    </row>
    <row r="44" spans="1:44" ht="15" customHeight="1" x14ac:dyDescent="0.15">
      <c r="A44" s="237" t="s">
        <v>198</v>
      </c>
      <c r="B44" s="464">
        <v>1143739</v>
      </c>
      <c r="C44" s="183">
        <v>26238</v>
      </c>
      <c r="D44" s="183">
        <v>33274</v>
      </c>
      <c r="E44" s="611">
        <v>29.092301652737206</v>
      </c>
    </row>
    <row r="45" spans="1:44" ht="15" customHeight="1" x14ac:dyDescent="0.15">
      <c r="A45" s="237" t="s">
        <v>562</v>
      </c>
      <c r="B45" s="464">
        <v>320171</v>
      </c>
      <c r="C45" s="183">
        <v>10342</v>
      </c>
      <c r="D45" s="183">
        <v>13185</v>
      </c>
      <c r="E45" s="611">
        <v>41.181118839620076</v>
      </c>
    </row>
    <row r="46" spans="1:44" ht="15" customHeight="1" x14ac:dyDescent="0.15">
      <c r="A46" s="237" t="s">
        <v>563</v>
      </c>
      <c r="B46" s="464">
        <v>142713</v>
      </c>
      <c r="C46" s="183">
        <v>4276</v>
      </c>
      <c r="D46" s="183">
        <v>5365</v>
      </c>
      <c r="E46" s="611">
        <v>37.592931267649057</v>
      </c>
    </row>
    <row r="47" spans="1:44" ht="15" customHeight="1" x14ac:dyDescent="0.15">
      <c r="A47" s="237" t="s">
        <v>564</v>
      </c>
      <c r="B47" s="464">
        <v>48951</v>
      </c>
      <c r="C47" s="183">
        <v>830</v>
      </c>
      <c r="D47" s="183">
        <v>1063</v>
      </c>
      <c r="E47" s="611">
        <v>21.715593144164576</v>
      </c>
    </row>
    <row r="48" spans="1:44" ht="15" customHeight="1" x14ac:dyDescent="0.15">
      <c r="A48" s="237" t="s">
        <v>565</v>
      </c>
      <c r="B48" s="464">
        <v>54841</v>
      </c>
      <c r="C48" s="183">
        <v>781</v>
      </c>
      <c r="D48" s="183">
        <v>957</v>
      </c>
      <c r="E48" s="611">
        <v>17.450447657774294</v>
      </c>
    </row>
    <row r="49" spans="1:8" ht="15" customHeight="1" x14ac:dyDescent="0.15">
      <c r="A49" s="237" t="s">
        <v>566</v>
      </c>
      <c r="B49" s="464">
        <v>62356</v>
      </c>
      <c r="C49" s="183">
        <v>1017</v>
      </c>
      <c r="D49" s="183">
        <v>1294</v>
      </c>
      <c r="E49" s="611">
        <v>20.751812175251779</v>
      </c>
    </row>
    <row r="50" spans="1:8" ht="15" customHeight="1" x14ac:dyDescent="0.15">
      <c r="A50" s="237" t="s">
        <v>567</v>
      </c>
      <c r="B50" s="464">
        <v>125394</v>
      </c>
      <c r="C50" s="183">
        <v>2452</v>
      </c>
      <c r="D50" s="183">
        <v>2996</v>
      </c>
      <c r="E50" s="611">
        <v>23.892690240362377</v>
      </c>
    </row>
    <row r="51" spans="1:8" ht="15" customHeight="1" x14ac:dyDescent="0.15">
      <c r="A51" s="237" t="s">
        <v>568</v>
      </c>
      <c r="B51" s="464">
        <v>100042</v>
      </c>
      <c r="C51" s="183">
        <v>2007</v>
      </c>
      <c r="D51" s="183">
        <v>2622</v>
      </c>
      <c r="E51" s="611">
        <v>26.208992223266229</v>
      </c>
    </row>
    <row r="52" spans="1:8" ht="15" customHeight="1" x14ac:dyDescent="0.15">
      <c r="A52" s="237" t="s">
        <v>569</v>
      </c>
      <c r="B52" s="464">
        <v>115422</v>
      </c>
      <c r="C52" s="183">
        <v>2215</v>
      </c>
      <c r="D52" s="183">
        <v>2940</v>
      </c>
      <c r="E52" s="611">
        <v>25.471747153922127</v>
      </c>
    </row>
    <row r="53" spans="1:8" ht="15" customHeight="1" x14ac:dyDescent="0.15">
      <c r="A53" s="237" t="s">
        <v>570</v>
      </c>
      <c r="B53" s="464">
        <v>65644</v>
      </c>
      <c r="C53" s="183">
        <v>674</v>
      </c>
      <c r="D53" s="183">
        <v>841</v>
      </c>
      <c r="E53" s="611">
        <v>12.811528852598867</v>
      </c>
    </row>
    <row r="54" spans="1:8" ht="15" customHeight="1" x14ac:dyDescent="0.15">
      <c r="A54" s="237" t="s">
        <v>571</v>
      </c>
      <c r="B54" s="464">
        <v>63214</v>
      </c>
      <c r="C54" s="183">
        <v>1236</v>
      </c>
      <c r="D54" s="183">
        <v>1540</v>
      </c>
      <c r="E54" s="611">
        <v>24.361692030246466</v>
      </c>
    </row>
    <row r="55" spans="1:8" ht="15" customHeight="1" thickBot="1" x14ac:dyDescent="0.2">
      <c r="A55" s="614" t="s">
        <v>572</v>
      </c>
      <c r="B55" s="615">
        <v>44991</v>
      </c>
      <c r="C55" s="279">
        <v>408</v>
      </c>
      <c r="D55" s="279">
        <v>471</v>
      </c>
      <c r="E55" s="616">
        <v>10.468760418750417</v>
      </c>
    </row>
    <row r="56" spans="1:8" ht="15" customHeight="1" x14ac:dyDescent="0.15">
      <c r="A56" s="227"/>
      <c r="B56" s="227"/>
      <c r="C56" s="227"/>
      <c r="D56" s="227"/>
      <c r="E56" s="6" t="s">
        <v>129</v>
      </c>
      <c r="F56" s="227"/>
      <c r="H56" s="227"/>
    </row>
  </sheetData>
  <sheetProtection sheet="1" objects="1" scenarios="1"/>
  <mergeCells count="2">
    <mergeCell ref="A13:D13"/>
    <mergeCell ref="A2:R2"/>
  </mergeCells>
  <phoneticPr fontId="20"/>
  <conditionalFormatting sqref="A7:R11 A18:O22 A33:I36 A42:E55">
    <cfRule type="expression" dxfId="3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3" firstPageNumber="113" orientation="portrait" useFirstPageNumber="1" verticalDpi="300" r:id="rId1"/>
  <headerFooter differentOddEven="1" scaleWithDoc="0" alignWithMargins="0">
    <oddHeader>&amp;R社会・福祉</oddHeader>
    <oddFooter>&amp;C&amp;11&amp;A</oddFooter>
    <evenHeader>&amp;L社会・福祉</evenHeader>
    <evenFooter>&amp;C&amp;11&amp;A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P50"/>
  <sheetViews>
    <sheetView zoomScaleNormal="100" zoomScaleSheetLayoutView="115" workbookViewId="0"/>
  </sheetViews>
  <sheetFormatPr defaultColWidth="12.140625" defaultRowHeight="15" customHeight="1" x14ac:dyDescent="0.15"/>
  <cols>
    <col min="1" max="15" width="12.140625" style="6"/>
    <col min="16" max="16" width="12.140625" style="1"/>
    <col min="17" max="16384" width="12.140625" style="6"/>
  </cols>
  <sheetData>
    <row r="1" spans="1:16" ht="15" customHeight="1" x14ac:dyDescent="0.15">
      <c r="A1" s="6" t="s">
        <v>134</v>
      </c>
      <c r="P1" s="6"/>
    </row>
    <row r="2" spans="1:16" ht="35.25" customHeight="1" x14ac:dyDescent="0.15">
      <c r="A2" s="678" t="s">
        <v>576</v>
      </c>
      <c r="B2" s="678"/>
      <c r="C2" s="678"/>
      <c r="D2" s="678"/>
      <c r="E2" s="678"/>
      <c r="F2" s="678"/>
      <c r="G2" s="678"/>
      <c r="H2" s="678"/>
      <c r="P2" s="6"/>
    </row>
    <row r="3" spans="1:16" ht="15" customHeight="1" x14ac:dyDescent="0.15">
      <c r="A3" s="6" t="s">
        <v>135</v>
      </c>
      <c r="I3" s="624"/>
      <c r="J3" s="624"/>
      <c r="K3" s="624"/>
      <c r="L3" s="624"/>
      <c r="M3" s="624"/>
      <c r="N3" s="624"/>
      <c r="O3" s="624"/>
      <c r="P3" s="6"/>
    </row>
    <row r="4" spans="1:16" ht="45" customHeight="1" x14ac:dyDescent="0.15">
      <c r="A4" s="678" t="s">
        <v>577</v>
      </c>
      <c r="B4" s="678"/>
      <c r="C4" s="678"/>
      <c r="D4" s="678"/>
      <c r="E4" s="678"/>
      <c r="F4" s="678"/>
      <c r="G4" s="678"/>
      <c r="H4" s="678"/>
      <c r="I4" s="624"/>
      <c r="J4" s="624"/>
      <c r="K4" s="624"/>
      <c r="L4" s="624"/>
      <c r="M4" s="624"/>
      <c r="N4" s="624"/>
      <c r="O4" s="624"/>
      <c r="P4" s="6"/>
    </row>
    <row r="5" spans="1:16" ht="15" customHeight="1" x14ac:dyDescent="0.15">
      <c r="P5" s="6"/>
    </row>
    <row r="6" spans="1:16" ht="15" customHeight="1" thickBot="1" x14ac:dyDescent="0.2">
      <c r="A6" s="6" t="s">
        <v>402</v>
      </c>
      <c r="J6" s="6" t="s">
        <v>136</v>
      </c>
      <c r="P6" s="6"/>
    </row>
    <row r="7" spans="1:16" ht="15" customHeight="1" x14ac:dyDescent="0.15">
      <c r="A7" s="406" t="s">
        <v>459</v>
      </c>
      <c r="B7" s="508" t="s">
        <v>569</v>
      </c>
      <c r="C7" s="510"/>
      <c r="D7" s="508" t="s">
        <v>30</v>
      </c>
      <c r="E7" s="510"/>
      <c r="F7" s="508" t="s">
        <v>180</v>
      </c>
      <c r="G7" s="510"/>
      <c r="H7" s="621" t="s">
        <v>593</v>
      </c>
      <c r="I7" s="508" t="s">
        <v>30</v>
      </c>
      <c r="J7" s="569"/>
      <c r="P7" s="6"/>
    </row>
    <row r="8" spans="1:16" ht="15" customHeight="1" x14ac:dyDescent="0.15">
      <c r="A8" s="366"/>
      <c r="B8" s="142" t="s">
        <v>578</v>
      </c>
      <c r="C8" s="109" t="s">
        <v>579</v>
      </c>
      <c r="D8" s="109" t="s">
        <v>30</v>
      </c>
      <c r="E8" s="142" t="s">
        <v>579</v>
      </c>
      <c r="F8" s="144" t="s">
        <v>30</v>
      </c>
      <c r="G8" s="109" t="s">
        <v>579</v>
      </c>
      <c r="H8" s="107"/>
      <c r="I8" s="142" t="s">
        <v>137</v>
      </c>
      <c r="J8" s="620" t="s">
        <v>138</v>
      </c>
      <c r="P8" s="6"/>
    </row>
    <row r="9" spans="1:16" ht="15" customHeight="1" x14ac:dyDescent="0.15">
      <c r="A9" s="283" t="s">
        <v>323</v>
      </c>
      <c r="B9" s="231">
        <v>113578</v>
      </c>
      <c r="C9" s="228">
        <v>48100</v>
      </c>
      <c r="D9" s="228">
        <v>29616</v>
      </c>
      <c r="E9" s="228">
        <v>16855</v>
      </c>
      <c r="F9" s="101">
        <v>26.1</v>
      </c>
      <c r="G9" s="101">
        <v>35</v>
      </c>
      <c r="H9" s="229">
        <v>2224632</v>
      </c>
      <c r="I9" s="619">
        <v>75115.928146947597</v>
      </c>
      <c r="J9" s="230">
        <v>131986.272026105</v>
      </c>
      <c r="P9" s="6"/>
    </row>
    <row r="10" spans="1:16" ht="15" customHeight="1" x14ac:dyDescent="0.15">
      <c r="A10" s="283">
        <v>29</v>
      </c>
      <c r="B10" s="566">
        <v>113447</v>
      </c>
      <c r="C10" s="229">
        <v>48633</v>
      </c>
      <c r="D10" s="229">
        <v>28205</v>
      </c>
      <c r="E10" s="229">
        <v>16329</v>
      </c>
      <c r="F10" s="458">
        <v>24.861829753100569</v>
      </c>
      <c r="G10" s="458">
        <v>33.575966936031087</v>
      </c>
      <c r="H10" s="229">
        <v>2175530</v>
      </c>
      <c r="I10" s="229">
        <v>77133.244460202099</v>
      </c>
      <c r="J10" s="618">
        <v>133230.859391267</v>
      </c>
      <c r="P10" s="6"/>
    </row>
    <row r="11" spans="1:16" ht="15" customHeight="1" x14ac:dyDescent="0.15">
      <c r="A11" s="283">
        <v>30</v>
      </c>
      <c r="B11" s="566">
        <v>114059</v>
      </c>
      <c r="C11" s="229">
        <v>49724</v>
      </c>
      <c r="D11" s="229">
        <v>27532</v>
      </c>
      <c r="E11" s="229">
        <v>16300</v>
      </c>
      <c r="F11" s="458">
        <v>24.138384520292131</v>
      </c>
      <c r="G11" s="458">
        <v>32.780950848684739</v>
      </c>
      <c r="H11" s="229">
        <v>2165615</v>
      </c>
      <c r="I11" s="229">
        <v>78657.522446607603</v>
      </c>
      <c r="J11" s="618">
        <v>132860.374233129</v>
      </c>
      <c r="P11" s="6"/>
    </row>
    <row r="12" spans="1:16" s="227" customFormat="1" ht="15" customHeight="1" x14ac:dyDescent="0.15">
      <c r="A12" s="283" t="s">
        <v>332</v>
      </c>
      <c r="B12" s="566">
        <v>114830</v>
      </c>
      <c r="C12" s="229">
        <v>50883</v>
      </c>
      <c r="D12" s="229">
        <v>26656</v>
      </c>
      <c r="E12" s="229">
        <v>16133</v>
      </c>
      <c r="F12" s="458">
        <v>23.21344596359836</v>
      </c>
      <c r="G12" s="458">
        <v>31.706070789851225</v>
      </c>
      <c r="H12" s="229">
        <v>2160946</v>
      </c>
      <c r="I12" s="229">
        <v>81067.902160864352</v>
      </c>
      <c r="J12" s="618">
        <v>133945.70135746605</v>
      </c>
    </row>
    <row r="13" spans="1:16" s="227" customFormat="1" ht="15" customHeight="1" thickBot="1" x14ac:dyDescent="0.2">
      <c r="A13" s="276">
        <v>2</v>
      </c>
      <c r="B13" s="570">
        <v>115422</v>
      </c>
      <c r="C13" s="622">
        <v>51641</v>
      </c>
      <c r="D13" s="622">
        <v>26171</v>
      </c>
      <c r="E13" s="622">
        <v>15955</v>
      </c>
      <c r="F13" s="480">
        <v>22.674186896778778</v>
      </c>
      <c r="G13" s="480">
        <v>30.895993493541951</v>
      </c>
      <c r="H13" s="622">
        <v>2213956</v>
      </c>
      <c r="I13" s="622">
        <v>84595.773948263348</v>
      </c>
      <c r="J13" s="623">
        <v>138762.51958633657</v>
      </c>
    </row>
    <row r="14" spans="1:16" ht="15" customHeight="1" x14ac:dyDescent="0.15">
      <c r="A14" s="6" t="s">
        <v>573</v>
      </c>
      <c r="J14" s="6" t="s">
        <v>139</v>
      </c>
      <c r="P14" s="6"/>
    </row>
    <row r="15" spans="1:16" ht="15" customHeight="1" x14ac:dyDescent="0.15">
      <c r="A15" s="6" t="s">
        <v>599</v>
      </c>
      <c r="P15" s="6"/>
    </row>
    <row r="16" spans="1:16" ht="15" customHeight="1" x14ac:dyDescent="0.15">
      <c r="P16" s="6"/>
    </row>
    <row r="17" spans="1:16" ht="15" customHeight="1" thickBot="1" x14ac:dyDescent="0.2">
      <c r="A17" s="6" t="s">
        <v>580</v>
      </c>
      <c r="N17" s="8" t="s">
        <v>101</v>
      </c>
      <c r="P17" s="6"/>
    </row>
    <row r="18" spans="1:16" ht="15" customHeight="1" x14ac:dyDescent="0.15">
      <c r="A18" s="102" t="s">
        <v>598</v>
      </c>
      <c r="B18" s="103" t="s">
        <v>594</v>
      </c>
      <c r="C18" s="104"/>
      <c r="D18" s="104"/>
      <c r="E18" s="104"/>
      <c r="F18" s="104"/>
      <c r="G18" s="104"/>
      <c r="H18" s="104"/>
      <c r="I18" s="104"/>
      <c r="J18" s="508" t="s">
        <v>581</v>
      </c>
      <c r="K18" s="510"/>
      <c r="L18" s="508" t="s">
        <v>140</v>
      </c>
      <c r="M18" s="509"/>
      <c r="N18" s="569"/>
      <c r="P18" s="6"/>
    </row>
    <row r="19" spans="1:16" ht="15" customHeight="1" x14ac:dyDescent="0.15">
      <c r="A19" s="612"/>
      <c r="B19" s="390" t="s">
        <v>109</v>
      </c>
      <c r="C19" s="390" t="s">
        <v>582</v>
      </c>
      <c r="D19" s="390" t="s">
        <v>141</v>
      </c>
      <c r="E19" s="390" t="s">
        <v>142</v>
      </c>
      <c r="F19" s="390" t="s">
        <v>143</v>
      </c>
      <c r="G19" s="347" t="s">
        <v>595</v>
      </c>
      <c r="H19" s="390" t="s">
        <v>596</v>
      </c>
      <c r="I19" s="390" t="s">
        <v>597</v>
      </c>
      <c r="J19" s="142" t="s">
        <v>109</v>
      </c>
      <c r="K19" s="142" t="s">
        <v>456</v>
      </c>
      <c r="L19" s="142" t="s">
        <v>109</v>
      </c>
      <c r="M19" s="142" t="s">
        <v>144</v>
      </c>
      <c r="N19" s="620" t="s">
        <v>145</v>
      </c>
      <c r="P19" s="6"/>
    </row>
    <row r="20" spans="1:16" ht="15" customHeight="1" x14ac:dyDescent="0.15">
      <c r="A20" s="283" t="s">
        <v>323</v>
      </c>
      <c r="B20" s="419">
        <v>408739</v>
      </c>
      <c r="C20" s="183">
        <v>9564767</v>
      </c>
      <c r="D20" s="183">
        <v>6883268</v>
      </c>
      <c r="E20" s="183">
        <v>2379868</v>
      </c>
      <c r="F20" s="183">
        <v>301631</v>
      </c>
      <c r="G20" s="219">
        <v>23</v>
      </c>
      <c r="H20" s="97">
        <v>323</v>
      </c>
      <c r="I20" s="97">
        <v>232</v>
      </c>
      <c r="J20" s="219">
        <v>14348</v>
      </c>
      <c r="K20" s="219">
        <v>1115453</v>
      </c>
      <c r="L20" s="219">
        <v>334</v>
      </c>
      <c r="M20" s="514">
        <v>93116</v>
      </c>
      <c r="N20" s="426">
        <v>3270</v>
      </c>
      <c r="P20" s="6"/>
    </row>
    <row r="21" spans="1:16" ht="15" customHeight="1" x14ac:dyDescent="0.15">
      <c r="A21" s="283">
        <v>29</v>
      </c>
      <c r="B21" s="284">
        <v>394567</v>
      </c>
      <c r="C21" s="183">
        <v>9540879</v>
      </c>
      <c r="D21" s="183">
        <v>6859122</v>
      </c>
      <c r="E21" s="183">
        <v>2387412</v>
      </c>
      <c r="F21" s="183">
        <v>294345</v>
      </c>
      <c r="G21" s="219">
        <v>24.180630919463614</v>
      </c>
      <c r="H21" s="219">
        <v>338.26906576848074</v>
      </c>
      <c r="I21" s="219">
        <v>243.1881581279915</v>
      </c>
      <c r="J21" s="219">
        <v>14551</v>
      </c>
      <c r="K21" s="219">
        <v>1129450</v>
      </c>
      <c r="L21" s="97">
        <v>280</v>
      </c>
      <c r="M21" s="514">
        <v>76492</v>
      </c>
      <c r="N21" s="526">
        <v>2910</v>
      </c>
      <c r="P21" s="6"/>
    </row>
    <row r="22" spans="1:16" ht="15" customHeight="1" x14ac:dyDescent="0.15">
      <c r="A22" s="409">
        <v>30</v>
      </c>
      <c r="B22" s="284">
        <v>383599</v>
      </c>
      <c r="C22" s="183">
        <v>9665732</v>
      </c>
      <c r="D22" s="183">
        <v>6951388</v>
      </c>
      <c r="E22" s="183">
        <v>2445862</v>
      </c>
      <c r="F22" s="183">
        <v>268482</v>
      </c>
      <c r="G22" s="219">
        <v>25.197490087304711</v>
      </c>
      <c r="H22" s="97">
        <v>351.07264274298996</v>
      </c>
      <c r="I22" s="97">
        <v>252.48394595379921</v>
      </c>
      <c r="J22" s="219">
        <v>15164</v>
      </c>
      <c r="K22" s="219">
        <v>1185999</v>
      </c>
      <c r="L22" s="219">
        <v>254</v>
      </c>
      <c r="M22" s="514">
        <v>65700</v>
      </c>
      <c r="N22" s="426">
        <v>2910</v>
      </c>
      <c r="P22" s="6"/>
    </row>
    <row r="23" spans="1:16" s="227" customFormat="1" ht="15" customHeight="1" x14ac:dyDescent="0.15">
      <c r="A23" s="283" t="s">
        <v>332</v>
      </c>
      <c r="B23" s="284">
        <v>380054</v>
      </c>
      <c r="C23" s="183">
        <v>9722817</v>
      </c>
      <c r="D23" s="183">
        <v>7012135</v>
      </c>
      <c r="E23" s="183">
        <v>2458543</v>
      </c>
      <c r="F23" s="183">
        <v>252139</v>
      </c>
      <c r="G23" s="219">
        <v>25.582725086435087</v>
      </c>
      <c r="H23" s="219">
        <v>364.75153811524609</v>
      </c>
      <c r="I23" s="219">
        <v>263.06028661464586</v>
      </c>
      <c r="J23" s="219">
        <v>15923</v>
      </c>
      <c r="K23" s="219">
        <v>1205051</v>
      </c>
      <c r="L23" s="219">
        <v>271</v>
      </c>
      <c r="M23" s="514">
        <v>64536</v>
      </c>
      <c r="N23" s="426">
        <v>3510</v>
      </c>
    </row>
    <row r="24" spans="1:16" s="227" customFormat="1" ht="15" customHeight="1" thickBot="1" x14ac:dyDescent="0.2">
      <c r="A24" s="238">
        <v>2</v>
      </c>
      <c r="B24" s="628">
        <v>338547</v>
      </c>
      <c r="C24" s="267">
        <v>9191537</v>
      </c>
      <c r="D24" s="267">
        <v>6636792</v>
      </c>
      <c r="E24" s="267">
        <v>2304120</v>
      </c>
      <c r="F24" s="267">
        <v>250625</v>
      </c>
      <c r="G24" s="625">
        <v>27.149958499115336</v>
      </c>
      <c r="H24" s="625">
        <v>351.21076764357497</v>
      </c>
      <c r="I24" s="625">
        <v>253.59336670360324</v>
      </c>
      <c r="J24" s="625">
        <v>15263</v>
      </c>
      <c r="K24" s="625">
        <v>1143914</v>
      </c>
      <c r="L24" s="625">
        <v>264</v>
      </c>
      <c r="M24" s="527">
        <v>62420</v>
      </c>
      <c r="N24" s="626">
        <v>3390</v>
      </c>
    </row>
    <row r="25" spans="1:16" ht="15" customHeight="1" x14ac:dyDescent="0.15">
      <c r="A25" s="6" t="s">
        <v>573</v>
      </c>
      <c r="N25" s="8" t="s">
        <v>139</v>
      </c>
      <c r="P25" s="6"/>
    </row>
    <row r="26" spans="1:16" ht="15" customHeight="1" x14ac:dyDescent="0.15">
      <c r="A26" s="6" t="s">
        <v>600</v>
      </c>
      <c r="N26" s="8"/>
      <c r="P26" s="6"/>
    </row>
    <row r="27" spans="1:16" ht="15" customHeight="1" x14ac:dyDescent="0.15">
      <c r="P27" s="6"/>
    </row>
    <row r="28" spans="1:16" ht="15" customHeight="1" thickBot="1" x14ac:dyDescent="0.2">
      <c r="A28" s="6" t="s">
        <v>403</v>
      </c>
      <c r="M28" s="8" t="s">
        <v>146</v>
      </c>
    </row>
    <row r="29" spans="1:16" ht="15" customHeight="1" x14ac:dyDescent="0.15">
      <c r="A29" s="406" t="s">
        <v>459</v>
      </c>
      <c r="B29" s="103" t="s">
        <v>601</v>
      </c>
      <c r="C29" s="104"/>
      <c r="D29" s="104"/>
      <c r="E29" s="104"/>
      <c r="F29" s="108"/>
      <c r="G29" s="508" t="s">
        <v>583</v>
      </c>
      <c r="H29" s="509"/>
      <c r="I29" s="509"/>
      <c r="J29" s="509"/>
      <c r="K29" s="509"/>
      <c r="L29" s="508" t="s">
        <v>584</v>
      </c>
      <c r="M29" s="569"/>
      <c r="P29" s="6"/>
    </row>
    <row r="30" spans="1:16" ht="15" customHeight="1" x14ac:dyDescent="0.15">
      <c r="A30" s="366"/>
      <c r="B30" s="109" t="s">
        <v>178</v>
      </c>
      <c r="C30" s="109" t="s">
        <v>147</v>
      </c>
      <c r="D30" s="109" t="s">
        <v>148</v>
      </c>
      <c r="E30" s="109" t="s">
        <v>585</v>
      </c>
      <c r="F30" s="142" t="s">
        <v>149</v>
      </c>
      <c r="G30" s="144" t="s">
        <v>178</v>
      </c>
      <c r="H30" s="109" t="s">
        <v>150</v>
      </c>
      <c r="I30" s="109" t="s">
        <v>151</v>
      </c>
      <c r="J30" s="109" t="s">
        <v>152</v>
      </c>
      <c r="K30" s="109" t="s">
        <v>153</v>
      </c>
      <c r="L30" s="109" t="s">
        <v>154</v>
      </c>
      <c r="M30" s="620" t="s">
        <v>50</v>
      </c>
      <c r="P30" s="6"/>
    </row>
    <row r="31" spans="1:16" ht="15" customHeight="1" x14ac:dyDescent="0.15">
      <c r="A31" s="283" t="s">
        <v>323</v>
      </c>
      <c r="B31" s="222">
        <v>24308</v>
      </c>
      <c r="C31" s="148">
        <v>17525</v>
      </c>
      <c r="D31" s="148">
        <v>259</v>
      </c>
      <c r="E31" s="148">
        <v>6524</v>
      </c>
      <c r="F31" s="180">
        <v>0</v>
      </c>
      <c r="G31" s="195">
        <v>10010</v>
      </c>
      <c r="H31" s="148">
        <v>1648</v>
      </c>
      <c r="I31" s="148">
        <v>5639</v>
      </c>
      <c r="J31" s="225">
        <v>1779</v>
      </c>
      <c r="K31" s="148">
        <v>944</v>
      </c>
      <c r="L31" s="148" t="s">
        <v>300</v>
      </c>
      <c r="M31" s="194">
        <v>46.4</v>
      </c>
      <c r="P31" s="6"/>
    </row>
    <row r="32" spans="1:16" ht="15" customHeight="1" x14ac:dyDescent="0.15">
      <c r="A32" s="409">
        <v>29</v>
      </c>
      <c r="B32" s="224">
        <v>23378</v>
      </c>
      <c r="C32" s="148">
        <v>16797</v>
      </c>
      <c r="D32" s="148">
        <v>215</v>
      </c>
      <c r="E32" s="148">
        <v>6366</v>
      </c>
      <c r="F32" s="180">
        <v>0</v>
      </c>
      <c r="G32" s="148">
        <v>9487</v>
      </c>
      <c r="H32" s="148">
        <v>1663</v>
      </c>
      <c r="I32" s="148">
        <v>5124</v>
      </c>
      <c r="J32" s="225">
        <v>1751</v>
      </c>
      <c r="K32" s="148">
        <v>949</v>
      </c>
      <c r="L32" s="148" t="s">
        <v>301</v>
      </c>
      <c r="M32" s="194">
        <v>48.2</v>
      </c>
      <c r="P32" s="6"/>
    </row>
    <row r="33" spans="1:16" ht="15" customHeight="1" x14ac:dyDescent="0.15">
      <c r="A33" s="283">
        <v>30</v>
      </c>
      <c r="B33" s="226">
        <v>22689</v>
      </c>
      <c r="C33" s="148">
        <v>16331</v>
      </c>
      <c r="D33" s="148">
        <v>196</v>
      </c>
      <c r="E33" s="148">
        <v>6162</v>
      </c>
      <c r="F33" s="180">
        <v>0</v>
      </c>
      <c r="G33" s="148">
        <v>9160</v>
      </c>
      <c r="H33" s="148">
        <v>1636</v>
      </c>
      <c r="I33" s="148">
        <v>4797</v>
      </c>
      <c r="J33" s="225">
        <v>1780</v>
      </c>
      <c r="K33" s="148">
        <v>947</v>
      </c>
      <c r="L33" s="148" t="s">
        <v>330</v>
      </c>
      <c r="M33" s="194">
        <v>50.8</v>
      </c>
      <c r="P33" s="6"/>
    </row>
    <row r="34" spans="1:16" s="227" customFormat="1" ht="15" customHeight="1" x14ac:dyDescent="0.15">
      <c r="A34" s="243" t="s">
        <v>327</v>
      </c>
      <c r="B34" s="224">
        <v>22196</v>
      </c>
      <c r="C34" s="148">
        <v>16089</v>
      </c>
      <c r="D34" s="148">
        <v>189</v>
      </c>
      <c r="E34" s="148">
        <v>5918</v>
      </c>
      <c r="F34" s="180">
        <v>0</v>
      </c>
      <c r="G34" s="148">
        <v>9555</v>
      </c>
      <c r="H34" s="148">
        <v>1640</v>
      </c>
      <c r="I34" s="148">
        <v>4936</v>
      </c>
      <c r="J34" s="225">
        <v>1923</v>
      </c>
      <c r="K34" s="148">
        <v>1056</v>
      </c>
      <c r="L34" s="148" t="s">
        <v>331</v>
      </c>
      <c r="M34" s="194">
        <v>55.3</v>
      </c>
    </row>
    <row r="35" spans="1:16" s="227" customFormat="1" ht="15" customHeight="1" thickBot="1" x14ac:dyDescent="0.2">
      <c r="A35" s="238">
        <v>2</v>
      </c>
      <c r="B35" s="629">
        <v>21773</v>
      </c>
      <c r="C35" s="191">
        <v>15816</v>
      </c>
      <c r="D35" s="191">
        <v>172</v>
      </c>
      <c r="E35" s="191">
        <v>5785</v>
      </c>
      <c r="F35" s="110" t="s">
        <v>386</v>
      </c>
      <c r="G35" s="191">
        <v>9863</v>
      </c>
      <c r="H35" s="191">
        <v>1664</v>
      </c>
      <c r="I35" s="191">
        <v>5256</v>
      </c>
      <c r="J35" s="111">
        <v>1877</v>
      </c>
      <c r="K35" s="191">
        <v>1066</v>
      </c>
      <c r="L35" s="223" t="s">
        <v>387</v>
      </c>
      <c r="M35" s="112">
        <v>60.6</v>
      </c>
    </row>
    <row r="36" spans="1:16" ht="15" customHeight="1" x14ac:dyDescent="0.15">
      <c r="A36" s="227"/>
      <c r="B36" s="227"/>
      <c r="C36" s="227"/>
      <c r="D36" s="227"/>
      <c r="E36" s="227"/>
      <c r="M36" s="8" t="s">
        <v>155</v>
      </c>
    </row>
    <row r="37" spans="1:16" ht="15" customHeight="1" x14ac:dyDescent="0.15">
      <c r="P37" s="6"/>
    </row>
    <row r="38" spans="1:16" ht="15" customHeight="1" thickBot="1" x14ac:dyDescent="0.2">
      <c r="A38" s="6" t="s">
        <v>586</v>
      </c>
      <c r="M38" s="8" t="s">
        <v>101</v>
      </c>
      <c r="P38" s="6"/>
    </row>
    <row r="39" spans="1:16" ht="15" customHeight="1" x14ac:dyDescent="0.15">
      <c r="A39" s="113"/>
      <c r="B39" s="103" t="s">
        <v>602</v>
      </c>
      <c r="C39" s="104"/>
      <c r="D39" s="104"/>
      <c r="E39" s="104"/>
      <c r="F39" s="104"/>
      <c r="G39" s="11"/>
      <c r="H39" s="11"/>
      <c r="I39" s="11"/>
      <c r="J39" s="412" t="s">
        <v>587</v>
      </c>
      <c r="K39" s="146"/>
      <c r="L39" s="412" t="s">
        <v>588</v>
      </c>
      <c r="M39" s="630"/>
      <c r="P39" s="6"/>
    </row>
    <row r="40" spans="1:16" ht="15" customHeight="1" x14ac:dyDescent="0.15">
      <c r="A40" s="283" t="s">
        <v>459</v>
      </c>
      <c r="B40" s="109" t="s">
        <v>178</v>
      </c>
      <c r="C40" s="114"/>
      <c r="D40" s="109" t="s">
        <v>589</v>
      </c>
      <c r="E40" s="114"/>
      <c r="F40" s="109" t="s">
        <v>590</v>
      </c>
      <c r="G40" s="114"/>
      <c r="H40" s="109" t="s">
        <v>591</v>
      </c>
      <c r="I40" s="114"/>
      <c r="J40" s="107"/>
      <c r="K40" s="435"/>
      <c r="L40" s="107"/>
      <c r="M40" s="368"/>
      <c r="P40" s="6"/>
    </row>
    <row r="41" spans="1:16" ht="15" customHeight="1" x14ac:dyDescent="0.15">
      <c r="A41" s="106"/>
      <c r="B41" s="109" t="s">
        <v>109</v>
      </c>
      <c r="C41" s="109" t="s">
        <v>592</v>
      </c>
      <c r="D41" s="109" t="s">
        <v>109</v>
      </c>
      <c r="E41" s="142" t="s">
        <v>592</v>
      </c>
      <c r="F41" s="144" t="s">
        <v>109</v>
      </c>
      <c r="G41" s="142" t="s">
        <v>592</v>
      </c>
      <c r="H41" s="109" t="s">
        <v>109</v>
      </c>
      <c r="I41" s="142" t="s">
        <v>592</v>
      </c>
      <c r="J41" s="109" t="s">
        <v>109</v>
      </c>
      <c r="K41" s="142" t="s">
        <v>592</v>
      </c>
      <c r="L41" s="144" t="s">
        <v>109</v>
      </c>
      <c r="M41" s="620" t="s">
        <v>592</v>
      </c>
      <c r="P41" s="6"/>
    </row>
    <row r="42" spans="1:16" ht="15" customHeight="1" x14ac:dyDescent="0.15">
      <c r="A42" s="408" t="s">
        <v>323</v>
      </c>
      <c r="B42" s="631">
        <v>20893</v>
      </c>
      <c r="C42" s="631">
        <v>13890302</v>
      </c>
      <c r="D42" s="12">
        <v>18201</v>
      </c>
      <c r="E42" s="12">
        <v>11562647</v>
      </c>
      <c r="F42" s="12">
        <v>2402</v>
      </c>
      <c r="G42" s="12">
        <v>2103985</v>
      </c>
      <c r="H42" s="12">
        <v>290</v>
      </c>
      <c r="I42" s="12">
        <v>223670</v>
      </c>
      <c r="J42" s="12">
        <v>5</v>
      </c>
      <c r="K42" s="12">
        <v>1806</v>
      </c>
      <c r="L42" s="12">
        <v>3</v>
      </c>
      <c r="M42" s="115">
        <v>360</v>
      </c>
      <c r="P42" s="6"/>
    </row>
    <row r="43" spans="1:16" ht="15" customHeight="1" x14ac:dyDescent="0.15">
      <c r="A43" s="409">
        <v>29</v>
      </c>
      <c r="B43" s="12">
        <v>22312</v>
      </c>
      <c r="C43" s="12">
        <v>14522869</v>
      </c>
      <c r="D43" s="12">
        <v>19560</v>
      </c>
      <c r="E43" s="12">
        <v>12150529</v>
      </c>
      <c r="F43" s="12">
        <v>2453</v>
      </c>
      <c r="G43" s="12">
        <v>2145539</v>
      </c>
      <c r="H43" s="12">
        <v>299</v>
      </c>
      <c r="I43" s="12">
        <v>226801</v>
      </c>
      <c r="J43" s="12">
        <v>8</v>
      </c>
      <c r="K43" s="12">
        <v>2823</v>
      </c>
      <c r="L43" s="12" t="s">
        <v>275</v>
      </c>
      <c r="M43" s="115" t="s">
        <v>275</v>
      </c>
      <c r="P43" s="6"/>
    </row>
    <row r="44" spans="1:16" ht="15" customHeight="1" x14ac:dyDescent="0.15">
      <c r="A44" s="409">
        <v>30</v>
      </c>
      <c r="B44" s="12">
        <v>23000</v>
      </c>
      <c r="C44" s="12">
        <v>14868499</v>
      </c>
      <c r="D44" s="12">
        <v>20253</v>
      </c>
      <c r="E44" s="12">
        <v>12502739</v>
      </c>
      <c r="F44" s="12">
        <v>2470</v>
      </c>
      <c r="G44" s="12">
        <v>2155810</v>
      </c>
      <c r="H44" s="12">
        <v>277</v>
      </c>
      <c r="I44" s="12">
        <v>209950</v>
      </c>
      <c r="J44" s="12">
        <v>6</v>
      </c>
      <c r="K44" s="12">
        <v>2020</v>
      </c>
      <c r="L44" s="12" t="s">
        <v>275</v>
      </c>
      <c r="M44" s="115" t="s">
        <v>275</v>
      </c>
      <c r="P44" s="6"/>
    </row>
    <row r="45" spans="1:16" s="227" customFormat="1" ht="15" customHeight="1" x14ac:dyDescent="0.15">
      <c r="A45" s="409" t="s">
        <v>367</v>
      </c>
      <c r="B45" s="12">
        <v>24387</v>
      </c>
      <c r="C45" s="12">
        <v>15623817</v>
      </c>
      <c r="D45" s="12">
        <v>21567</v>
      </c>
      <c r="E45" s="12">
        <v>13195898</v>
      </c>
      <c r="F45" s="12">
        <v>2541</v>
      </c>
      <c r="G45" s="12">
        <v>2215855</v>
      </c>
      <c r="H45" s="12">
        <v>279</v>
      </c>
      <c r="I45" s="12">
        <v>212064</v>
      </c>
      <c r="J45" s="12">
        <v>7</v>
      </c>
      <c r="K45" s="12">
        <v>1751</v>
      </c>
      <c r="L45" s="12" t="s">
        <v>275</v>
      </c>
      <c r="M45" s="115" t="s">
        <v>275</v>
      </c>
    </row>
    <row r="46" spans="1:16" s="227" customFormat="1" ht="15" customHeight="1" thickBot="1" x14ac:dyDescent="0.2">
      <c r="A46" s="627">
        <v>2</v>
      </c>
      <c r="B46" s="632">
        <v>24872</v>
      </c>
      <c r="C46" s="632">
        <v>15906671</v>
      </c>
      <c r="D46" s="116">
        <v>22036</v>
      </c>
      <c r="E46" s="116">
        <v>13467537</v>
      </c>
      <c r="F46" s="116">
        <v>2561</v>
      </c>
      <c r="G46" s="116">
        <v>2236057</v>
      </c>
      <c r="H46" s="116">
        <v>275</v>
      </c>
      <c r="I46" s="116">
        <v>203077</v>
      </c>
      <c r="J46" s="116">
        <v>7</v>
      </c>
      <c r="K46" s="116">
        <v>1523</v>
      </c>
      <c r="L46" s="116" t="s">
        <v>275</v>
      </c>
      <c r="M46" s="117" t="s">
        <v>275</v>
      </c>
    </row>
    <row r="47" spans="1:16" ht="15" customHeight="1" x14ac:dyDescent="0.15">
      <c r="A47" s="6" t="s">
        <v>482</v>
      </c>
      <c r="M47" s="8" t="s">
        <v>155</v>
      </c>
      <c r="P47" s="6"/>
    </row>
    <row r="48" spans="1:16" ht="15" customHeight="1" x14ac:dyDescent="0.15">
      <c r="A48" s="6" t="s">
        <v>604</v>
      </c>
      <c r="P48" s="6"/>
    </row>
    <row r="49" spans="1:16" ht="15" customHeight="1" x14ac:dyDescent="0.15">
      <c r="A49" s="6" t="s">
        <v>603</v>
      </c>
      <c r="G49" s="118"/>
      <c r="P49" s="6"/>
    </row>
    <row r="50" spans="1:16" ht="11.25" customHeight="1" x14ac:dyDescent="0.15">
      <c r="G50" s="57"/>
      <c r="P50" s="6"/>
    </row>
  </sheetData>
  <sheetProtection sheet="1" objects="1" scenarios="1"/>
  <mergeCells count="2">
    <mergeCell ref="A2:H2"/>
    <mergeCell ref="A4:H4"/>
  </mergeCells>
  <phoneticPr fontId="20"/>
  <conditionalFormatting sqref="A42:M46 A9:J13 A20:N24 A31:M35">
    <cfRule type="expression" dxfId="2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13" orientation="portrait" useFirstPageNumber="1" verticalDpi="300" r:id="rId1"/>
  <headerFooter differentOddEven="1" scaleWithDoc="0" alignWithMargins="0">
    <oddHeader>&amp;R社会・福祉</oddHeader>
    <oddFooter>&amp;C&amp;11&amp;A</oddFooter>
    <evenHeader>&amp;L社会・福祉</evenHeader>
    <evenFooter>&amp;C&amp;11&amp;A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－113－</vt:lpstr>
      <vt:lpstr>－114－</vt:lpstr>
      <vt:lpstr>－115－</vt:lpstr>
      <vt:lpstr>－116－</vt:lpstr>
      <vt:lpstr>－117－</vt:lpstr>
      <vt:lpstr>－118－</vt:lpstr>
      <vt:lpstr>－119－</vt:lpstr>
      <vt:lpstr>－120、121－</vt:lpstr>
      <vt:lpstr>－122、123－</vt:lpstr>
      <vt:lpstr>－124－</vt:lpstr>
      <vt:lpstr>－125－</vt:lpstr>
      <vt:lpstr>グラフ</vt:lpstr>
      <vt:lpstr>'－113－'!Print_Area</vt:lpstr>
      <vt:lpstr>'－114－'!Print_Area</vt:lpstr>
      <vt:lpstr>'－115－'!Print_Area</vt:lpstr>
      <vt:lpstr>'－116－'!Print_Area</vt:lpstr>
      <vt:lpstr>'－117－'!Print_Area</vt:lpstr>
      <vt:lpstr>'－118－'!Print_Area</vt:lpstr>
      <vt:lpstr>'－119－'!Print_Area</vt:lpstr>
      <vt:lpstr>'－120、121－'!Print_Area</vt:lpstr>
      <vt:lpstr>'－122、123－'!Print_Area</vt:lpstr>
      <vt:lpstr>'－124－'!Print_Area</vt:lpstr>
      <vt:lpstr>'－125－'!Print_Area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moromi</dc:creator>
  <cp:lastModifiedBy>安次嶺 英高</cp:lastModifiedBy>
  <cp:revision>7</cp:revision>
  <cp:lastPrinted>2022-03-31T00:07:35Z</cp:lastPrinted>
  <dcterms:created xsi:type="dcterms:W3CDTF">2002-03-19T05:03:05Z</dcterms:created>
  <dcterms:modified xsi:type="dcterms:W3CDTF">2022-04-13T07:14:23Z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Color">
    <vt:lpwstr>r</vt:lpwstr>
  </property>
</Properties>
</file>