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\\10.160.129.51\fs\section\企-企画課\統計係\01_統計\03_統計うらそえ\令和４年版統計うらそえ\回答データ　アップロード用\"/>
    </mc:Choice>
  </mc:AlternateContent>
  <xr:revisionPtr revIDLastSave="0" documentId="13_ncr:1_{895AEB71-BAF0-47C6-8184-C80CD9BEB881}" xr6:coauthVersionLast="45" xr6:coauthVersionMax="45" xr10:uidLastSave="{00000000-0000-0000-0000-000000000000}"/>
  <bookViews>
    <workbookView xWindow="20370" yWindow="-3480" windowWidth="29040" windowHeight="15840" activeTab="8" xr2:uid="{00000000-000D-0000-FFFF-FFFF00000000}"/>
    <workbookView xWindow="20370" yWindow="-3480" windowWidth="29040" windowHeight="15840" xr2:uid="{76FF73C5-0E2E-4F3F-9E48-AC1C3BE00824}"/>
  </bookViews>
  <sheets>
    <sheet name="－184－" sheetId="1" r:id="rId1"/>
    <sheet name="－185－" sheetId="2" r:id="rId2"/>
    <sheet name="－186－" sheetId="9" r:id="rId3"/>
    <sheet name="－187－" sheetId="11" r:id="rId4"/>
    <sheet name="－188－" sheetId="4" r:id="rId5"/>
    <sheet name="－189－" sheetId="12" r:id="rId6"/>
    <sheet name="－190－" sheetId="13" r:id="rId7"/>
    <sheet name="－191－" sheetId="14" r:id="rId8"/>
    <sheet name="グラフ" sheetId="7" r:id="rId9"/>
  </sheets>
  <definedNames>
    <definedName name="_xlnm._FilterDatabase" localSheetId="8" hidden="1">グラフ!$H$13:$K$13</definedName>
    <definedName name="_xlnm.Print_Area" localSheetId="0">'－184－'!$A$1:$H$67</definedName>
    <definedName name="_xlnm.Print_Area" localSheetId="2">'－186－'!$A$1:$K$54</definedName>
    <definedName name="_xlnm.Print_Area" localSheetId="3">'－187－'!$L$1:$W$54</definedName>
    <definedName name="_xlnm.Print_Area" localSheetId="5">'－189－'!$A$1:$F$42</definedName>
    <definedName name="_xlnm.Print_Area" localSheetId="6">'－190－'!$A$1:$I$62</definedName>
    <definedName name="_xlnm.Print_Area" localSheetId="7">'－191－'!$A$1:$I$59</definedName>
    <definedName name="_xlnm.Print_Area" localSheetId="8">グラフ!$A$1:$F$79</definedName>
  </definedNames>
  <calcPr calcId="191029"/>
</workbook>
</file>

<file path=xl/calcChain.xml><?xml version="1.0" encoding="utf-8"?>
<calcChain xmlns="http://schemas.openxmlformats.org/spreadsheetml/2006/main">
  <c r="I56" i="7" l="1"/>
  <c r="I57" i="7"/>
  <c r="I51" i="7" l="1"/>
  <c r="I52" i="7"/>
  <c r="I53" i="7"/>
  <c r="I55" i="7"/>
  <c r="I54" i="7"/>
  <c r="I59" i="7" l="1"/>
  <c r="J44" i="7"/>
  <c r="J45" i="7"/>
  <c r="J46" i="7"/>
  <c r="J47" i="7"/>
  <c r="J43" i="7"/>
  <c r="I44" i="7"/>
  <c r="I45" i="7"/>
  <c r="I46" i="7"/>
  <c r="I47" i="7"/>
  <c r="I43" i="7"/>
  <c r="J6" i="7"/>
  <c r="J7" i="7"/>
  <c r="J8" i="7"/>
  <c r="J9" i="7"/>
  <c r="J5" i="7"/>
  <c r="I6" i="7"/>
  <c r="I7" i="7"/>
  <c r="I8" i="7"/>
  <c r="I9" i="7"/>
  <c r="I5" i="7"/>
  <c r="K5" i="7" l="1"/>
  <c r="K7" i="7"/>
  <c r="K9" i="7"/>
  <c r="K8" i="7"/>
  <c r="K6" i="7"/>
  <c r="K14" i="7" l="1"/>
  <c r="J14" i="7"/>
  <c r="K21" i="7" l="1"/>
  <c r="J21" i="7"/>
  <c r="K20" i="7"/>
  <c r="J20" i="7"/>
  <c r="K47" i="7" l="1"/>
  <c r="K46" i="7"/>
  <c r="K19" i="7" l="1"/>
  <c r="K18" i="7"/>
  <c r="J19" i="7"/>
  <c r="J18" i="7"/>
  <c r="K16" i="7" l="1"/>
  <c r="J16" i="7"/>
  <c r="H16" i="7"/>
  <c r="K15" i="7"/>
  <c r="J15" i="7"/>
  <c r="H15" i="7"/>
  <c r="K44" i="7" l="1"/>
  <c r="K43" i="7" l="1"/>
  <c r="K45" i="7"/>
</calcChain>
</file>

<file path=xl/sharedStrings.xml><?xml version="1.0" encoding="utf-8"?>
<sst xmlns="http://schemas.openxmlformats.org/spreadsheetml/2006/main" count="683" uniqueCount="343">
  <si>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</si>
  <si>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</si>
  <si>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</si>
  <si>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</si>
  <si>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</si>
  <si>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</si>
  <si>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</si>
  <si>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</si>
  <si>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</si>
  <si>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</si>
  <si>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</si>
  <si>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</si>
  <si>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</si>
  <si>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</si>
  <si>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</si>
  <si>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</si>
  <si>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</si>
  <si>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</si>
  <si>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</si>
  <si>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</si>
  <si>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</si>
  <si>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</si>
  <si>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</si>
  <si>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</si>
  <si>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</si>
  <si>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</si>
  <si>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</si>
  <si>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</si>
  <si>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</si>
  <si>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</si>
  <si>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</si>
  <si>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</si>
  <si>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</si>
  <si>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</si>
  <si>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</si>
  <si>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</si>
  <si>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</si>
  <si>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</si>
  <si>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</si>
  <si>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</si>
  <si>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</si>
  <si>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</si>
  <si>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</si>
  <si>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</si>
  <si>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</si>
  <si>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</si>
  <si>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</si>
  <si>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</si>
  <si>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</si>
  <si>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</si>
  <si>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</si>
  <si>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</si>
  <si>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</si>
  <si>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社会民主党</t>
  </si>
  <si>
    <t>日本共産党</t>
  </si>
  <si>
    <t>公 明 党</t>
  </si>
  <si>
    <t>民 主 党</t>
  </si>
  <si>
    <t>無 所 属</t>
  </si>
  <si>
    <t>資料：議会事務局</t>
  </si>
  <si>
    <t>区　   分</t>
  </si>
  <si>
    <t>定　   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</si>
  <si>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</si>
  <si>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</si>
  <si>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</si>
  <si>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</si>
  <si>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</si>
  <si>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</si>
  <si>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</si>
  <si>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</si>
  <si>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</si>
  <si>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</si>
  <si>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</si>
  <si>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</si>
  <si>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</si>
  <si>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</si>
  <si>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</si>
  <si>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</si>
  <si>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</si>
  <si>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</si>
  <si>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</si>
  <si>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</si>
  <si>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</si>
  <si>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</si>
  <si>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</si>
  <si>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</si>
  <si>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沖縄社会大衆党</t>
  </si>
  <si>
    <t>諸  派</t>
  </si>
  <si>
    <t>総  数</t>
  </si>
  <si>
    <t>うち男</t>
  </si>
  <si>
    <t xml:space="preserve"> 総  数</t>
  </si>
  <si>
    <t>得票数</t>
  </si>
  <si>
    <t>-</t>
  </si>
  <si>
    <t>　参議院議員（選挙区）</t>
  </si>
  <si>
    <t>　参議院議員（比例代表）</t>
  </si>
  <si>
    <t xml:space="preserve">  -</t>
  </si>
  <si>
    <t>区　　　  　　　分</t>
  </si>
  <si>
    <t>総　　　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</si>
  <si>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</si>
  <si>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</si>
  <si>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</si>
  <si>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</si>
  <si>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</si>
  <si>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</si>
  <si>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</si>
  <si>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</si>
  <si>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</si>
  <si>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</si>
  <si>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</si>
  <si>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</si>
  <si>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</si>
  <si>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</si>
  <si>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</si>
  <si>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</si>
  <si>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</si>
  <si>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</si>
  <si>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</si>
  <si>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</si>
  <si>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>平成元年</t>
  </si>
  <si>
    <t>資料：職員課</t>
  </si>
  <si>
    <t>（単位：人、歳、％）</t>
  </si>
  <si>
    <t>課 又 は 施 設 名</t>
  </si>
  <si>
    <t>職　員　数</t>
  </si>
  <si>
    <t>課員平均年齢</t>
  </si>
  <si>
    <t>人　数</t>
  </si>
  <si>
    <t>構 成 比</t>
  </si>
  <si>
    <t>（部 長 等）</t>
  </si>
  <si>
    <t>総務課</t>
  </si>
  <si>
    <t>職員課</t>
  </si>
  <si>
    <t>財政課</t>
  </si>
  <si>
    <t>市民税課</t>
  </si>
  <si>
    <t>資産税課</t>
  </si>
  <si>
    <t>納税課</t>
  </si>
  <si>
    <t>企画課</t>
  </si>
  <si>
    <t>情報政策課</t>
  </si>
  <si>
    <t>秘書課</t>
  </si>
  <si>
    <t>国際交流課</t>
  </si>
  <si>
    <t>西海岸開発課</t>
  </si>
  <si>
    <t>市民生活課</t>
  </si>
  <si>
    <t>市民課</t>
  </si>
  <si>
    <t>環境保全課</t>
  </si>
  <si>
    <t>環境施設課</t>
  </si>
  <si>
    <t>保護課</t>
  </si>
  <si>
    <t>都市建設部</t>
  </si>
  <si>
    <t>都市計画課</t>
  </si>
  <si>
    <t>会計</t>
  </si>
  <si>
    <t>会計課</t>
  </si>
  <si>
    <t>議　会</t>
  </si>
  <si>
    <t>議会事務局</t>
  </si>
  <si>
    <t>選挙管理事務局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</si>
  <si>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</si>
  <si>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</si>
  <si>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</si>
  <si>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</si>
  <si>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</si>
  <si>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</si>
  <si>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</si>
  <si>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指導部</t>
  </si>
  <si>
    <t>営業課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</si>
  <si>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</si>
  <si>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</si>
  <si>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</si>
  <si>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</si>
  <si>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</si>
  <si>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</si>
  <si>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</si>
  <si>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</si>
  <si>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</si>
  <si>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</si>
  <si>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県知事選挙</t>
  </si>
  <si>
    <t>市長部局</t>
  </si>
  <si>
    <t>選挙管理委員会事務局</t>
  </si>
  <si>
    <t>監査委員会事務局</t>
  </si>
  <si>
    <t>消防本部</t>
  </si>
  <si>
    <t>緑ヶ丘</t>
  </si>
  <si>
    <t>県営沢岻高層住宅</t>
  </si>
  <si>
    <t>文教委員会</t>
    <rPh sb="3" eb="4">
      <t>イン</t>
    </rPh>
    <phoneticPr fontId="21"/>
  </si>
  <si>
    <t>（96）</t>
    <phoneticPr fontId="21"/>
  </si>
  <si>
    <t>（95）</t>
    <phoneticPr fontId="21"/>
  </si>
  <si>
    <t>（97）</t>
    <phoneticPr fontId="21"/>
  </si>
  <si>
    <t>（98）</t>
    <phoneticPr fontId="21"/>
  </si>
  <si>
    <t>衆議院議員選挙（選挙区）</t>
    <rPh sb="0" eb="2">
      <t>シュウギ</t>
    </rPh>
    <rPh sb="2" eb="3">
      <t>イン</t>
    </rPh>
    <phoneticPr fontId="21"/>
  </si>
  <si>
    <t>参議院議員選挙（選挙区）</t>
    <phoneticPr fontId="21"/>
  </si>
  <si>
    <t>参議院議員選挙（比例）</t>
    <phoneticPr fontId="21"/>
  </si>
  <si>
    <t>衆議院議員選挙（比例）</t>
    <phoneticPr fontId="21"/>
  </si>
  <si>
    <t>執 行 年 月 日</t>
  </si>
  <si>
    <t>日本維新の会</t>
  </si>
  <si>
    <t>(注)昭和58年6月26日に実施された参議院選挙から全国区は比例代表選挙区に、地方区は選挙区にそれぞれ変更された。</t>
  </si>
  <si>
    <t>福祉総務課</t>
  </si>
  <si>
    <t>福祉委員会</t>
    <rPh sb="0" eb="2">
      <t>フクシ</t>
    </rPh>
    <phoneticPr fontId="21"/>
  </si>
  <si>
    <t>議　　案　　提　　出　　件　　数</t>
    <phoneticPr fontId="21"/>
  </si>
  <si>
    <t>常   任   委   員   会</t>
    <phoneticPr fontId="21"/>
  </si>
  <si>
    <t>　　</t>
    <phoneticPr fontId="21"/>
  </si>
  <si>
    <t>総務委員会</t>
    <phoneticPr fontId="21"/>
  </si>
  <si>
    <t xml:space="preserve">    </t>
    <phoneticPr fontId="21"/>
  </si>
  <si>
    <t>建設委員会</t>
    <phoneticPr fontId="21"/>
  </si>
  <si>
    <t>特   別   委   員   会</t>
    <phoneticPr fontId="21"/>
  </si>
  <si>
    <t>全   員   協   議   会</t>
    <phoneticPr fontId="21"/>
  </si>
  <si>
    <t>議 会  運 営  委 員 会</t>
    <phoneticPr fontId="21"/>
  </si>
  <si>
    <t>そ        の        他</t>
    <phoneticPr fontId="21"/>
  </si>
  <si>
    <t>契約検査課</t>
    <rPh sb="0" eb="2">
      <t>ケイヤク</t>
    </rPh>
    <rPh sb="2" eb="5">
      <t>ケンサカ</t>
    </rPh>
    <phoneticPr fontId="21"/>
  </si>
  <si>
    <t>建築営繕課</t>
    <rPh sb="0" eb="2">
      <t>ケンチク</t>
    </rPh>
    <rPh sb="2" eb="4">
      <t>エイゼン</t>
    </rPh>
    <rPh sb="4" eb="5">
      <t>カ</t>
    </rPh>
    <phoneticPr fontId="21"/>
  </si>
  <si>
    <t>維新の党</t>
    <rPh sb="0" eb="2">
      <t>イシン</t>
    </rPh>
    <rPh sb="3" eb="4">
      <t>トウ</t>
    </rPh>
    <phoneticPr fontId="21"/>
  </si>
  <si>
    <t>情報指令課</t>
    <rPh sb="0" eb="2">
      <t>ジョウホウ</t>
    </rPh>
    <rPh sb="2" eb="4">
      <t>シレイ</t>
    </rPh>
    <rPh sb="4" eb="5">
      <t>カ</t>
    </rPh>
    <phoneticPr fontId="21"/>
  </si>
  <si>
    <t>招集</t>
    <rPh sb="0" eb="2">
      <t>ショウシュウ</t>
    </rPh>
    <phoneticPr fontId="21"/>
  </si>
  <si>
    <t>県営港川団地</t>
    <rPh sb="0" eb="2">
      <t>ケンエイ</t>
    </rPh>
    <rPh sb="2" eb="4">
      <t>ミナトガワ</t>
    </rPh>
    <rPh sb="4" eb="6">
      <t>ダンチ</t>
    </rPh>
    <phoneticPr fontId="21"/>
  </si>
  <si>
    <t>産業振興課</t>
    <rPh sb="0" eb="2">
      <t>サンギョウ</t>
    </rPh>
    <rPh sb="2" eb="5">
      <t>シンコウカ</t>
    </rPh>
    <phoneticPr fontId="21"/>
  </si>
  <si>
    <t>観光振興課</t>
    <rPh sb="0" eb="2">
      <t>カンコウ</t>
    </rPh>
    <rPh sb="2" eb="5">
      <t>シンコウカ</t>
    </rPh>
    <phoneticPr fontId="21"/>
  </si>
  <si>
    <t>(部長等）</t>
    <rPh sb="1" eb="3">
      <t>ブチョウ</t>
    </rPh>
    <rPh sb="3" eb="4">
      <t>トウ</t>
    </rPh>
    <phoneticPr fontId="21"/>
  </si>
  <si>
    <t>社会
民主党</t>
    <phoneticPr fontId="21"/>
  </si>
  <si>
    <t>日本
共産党</t>
    <phoneticPr fontId="21"/>
  </si>
  <si>
    <t>日本
維新の会</t>
    <rPh sb="0" eb="2">
      <t>ニホン</t>
    </rPh>
    <rPh sb="3" eb="5">
      <t>イシン</t>
    </rPh>
    <rPh sb="6" eb="7">
      <t>カイ</t>
    </rPh>
    <phoneticPr fontId="21"/>
  </si>
  <si>
    <t>自由
民主党</t>
    <phoneticPr fontId="21"/>
  </si>
  <si>
    <t>現 在 数</t>
    <phoneticPr fontId="21"/>
  </si>
  <si>
    <t>ⅩⅤ 選挙及び市職員</t>
    <phoneticPr fontId="21"/>
  </si>
  <si>
    <t>希望の党</t>
    <rPh sb="0" eb="2">
      <t>キボウ</t>
    </rPh>
    <rPh sb="3" eb="4">
      <t>トウ</t>
    </rPh>
    <phoneticPr fontId="21"/>
  </si>
  <si>
    <t>立憲民主党</t>
    <rPh sb="0" eb="2">
      <t>リッケン</t>
    </rPh>
    <rPh sb="2" eb="5">
      <t>ミンシュトウ</t>
    </rPh>
    <phoneticPr fontId="21"/>
  </si>
  <si>
    <t>男</t>
    <phoneticPr fontId="21"/>
  </si>
  <si>
    <t>消防総務課</t>
    <rPh sb="0" eb="2">
      <t>ショウボウ</t>
    </rPh>
    <phoneticPr fontId="21"/>
  </si>
  <si>
    <t>教育総務課</t>
    <rPh sb="0" eb="2">
      <t>キョウイク</t>
    </rPh>
    <phoneticPr fontId="21"/>
  </si>
  <si>
    <t>女</t>
    <phoneticPr fontId="21"/>
  </si>
  <si>
    <t>水道総務課</t>
    <rPh sb="0" eb="2">
      <t>スイドウ</t>
    </rPh>
    <phoneticPr fontId="21"/>
  </si>
  <si>
    <t>（注）下記プロジェクトの職員数は設置課に含む。</t>
    <rPh sb="1" eb="2">
      <t>チュウ</t>
    </rPh>
    <rPh sb="3" eb="5">
      <t>カキ</t>
    </rPh>
    <rPh sb="12" eb="15">
      <t>ショクインスウ</t>
    </rPh>
    <rPh sb="16" eb="18">
      <t>セッチ</t>
    </rPh>
    <rPh sb="18" eb="19">
      <t>カ</t>
    </rPh>
    <rPh sb="20" eb="21">
      <t>フク</t>
    </rPh>
    <phoneticPr fontId="21"/>
  </si>
  <si>
    <t>国民民主党</t>
    <rPh sb="0" eb="2">
      <t>コクミン</t>
    </rPh>
    <rPh sb="2" eb="4">
      <t>ミンシュ</t>
    </rPh>
    <rPh sb="4" eb="5">
      <t>トウ</t>
    </rPh>
    <phoneticPr fontId="21"/>
  </si>
  <si>
    <t>財務部</t>
    <rPh sb="0" eb="2">
      <t>ザイム</t>
    </rPh>
    <rPh sb="2" eb="3">
      <t>ブ</t>
    </rPh>
    <phoneticPr fontId="21"/>
  </si>
  <si>
    <t>市民協働・男女共同参画課</t>
    <rPh sb="0" eb="2">
      <t>シミン</t>
    </rPh>
    <rPh sb="2" eb="4">
      <t>キョウドウ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21"/>
  </si>
  <si>
    <t>障がい福祉課</t>
    <rPh sb="0" eb="1">
      <t>ショウ</t>
    </rPh>
    <rPh sb="3" eb="5">
      <t>フクシ</t>
    </rPh>
    <rPh sb="5" eb="6">
      <t>カ</t>
    </rPh>
    <phoneticPr fontId="21"/>
  </si>
  <si>
    <t>いきいき高齢支援課</t>
    <rPh sb="4" eb="6">
      <t>コウレイ</t>
    </rPh>
    <rPh sb="6" eb="8">
      <t>シエン</t>
    </rPh>
    <rPh sb="8" eb="9">
      <t>カ</t>
    </rPh>
    <phoneticPr fontId="21"/>
  </si>
  <si>
    <t>健康づくり課</t>
    <rPh sb="0" eb="2">
      <t>ケンコウ</t>
    </rPh>
    <rPh sb="5" eb="6">
      <t>カ</t>
    </rPh>
    <phoneticPr fontId="21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</si>
  <si>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1"/>
  </si>
  <si>
    <t>こども未来部</t>
    <rPh sb="3" eb="5">
      <t>ミライ</t>
    </rPh>
    <phoneticPr fontId="21"/>
  </si>
  <si>
    <t>こども政策課</t>
    <rPh sb="3" eb="6">
      <t>セイサクカ</t>
    </rPh>
    <phoneticPr fontId="21"/>
  </si>
  <si>
    <t>こども家庭課</t>
    <rPh sb="3" eb="5">
      <t>カテイ</t>
    </rPh>
    <rPh sb="5" eb="6">
      <t>カ</t>
    </rPh>
    <phoneticPr fontId="21"/>
  </si>
  <si>
    <t>建築指導課</t>
    <rPh sb="0" eb="2">
      <t>ケンチク</t>
    </rPh>
    <rPh sb="2" eb="5">
      <t>シドウカ</t>
    </rPh>
    <phoneticPr fontId="21"/>
  </si>
  <si>
    <t>用地課</t>
    <phoneticPr fontId="21"/>
  </si>
  <si>
    <t>道路課</t>
    <phoneticPr fontId="21"/>
  </si>
  <si>
    <t>区画整理課</t>
    <rPh sb="0" eb="2">
      <t>クカク</t>
    </rPh>
    <rPh sb="2" eb="4">
      <t>セイリ</t>
    </rPh>
    <rPh sb="4" eb="5">
      <t>カ</t>
    </rPh>
    <phoneticPr fontId="21"/>
  </si>
  <si>
    <t>文化スポーツ振興課</t>
    <rPh sb="0" eb="2">
      <t>ブンカ</t>
    </rPh>
    <rPh sb="6" eb="8">
      <t>シンコウ</t>
    </rPh>
    <rPh sb="8" eb="9">
      <t>カ</t>
    </rPh>
    <phoneticPr fontId="21"/>
  </si>
  <si>
    <t>文化財課</t>
    <rPh sb="0" eb="3">
      <t>ブンカザイ</t>
    </rPh>
    <rPh sb="3" eb="4">
      <t>カ</t>
    </rPh>
    <phoneticPr fontId="21"/>
  </si>
  <si>
    <t>学校教育課</t>
    <rPh sb="0" eb="2">
      <t>ガッコウ</t>
    </rPh>
    <rPh sb="2" eb="4">
      <t>キョウイク</t>
    </rPh>
    <rPh sb="4" eb="5">
      <t>カ</t>
    </rPh>
    <phoneticPr fontId="21"/>
  </si>
  <si>
    <t>こども青少年課</t>
    <rPh sb="3" eb="6">
      <t>セイショウネン</t>
    </rPh>
    <rPh sb="6" eb="7">
      <t>カ</t>
    </rPh>
    <phoneticPr fontId="21"/>
  </si>
  <si>
    <t>浦添市立学校給食調理場</t>
    <rPh sb="0" eb="4">
      <t>ウラソエシリツ</t>
    </rPh>
    <rPh sb="4" eb="6">
      <t>ガッコウ</t>
    </rPh>
    <rPh sb="6" eb="8">
      <t>キュウショク</t>
    </rPh>
    <rPh sb="8" eb="10">
      <t>チョウリ</t>
    </rPh>
    <rPh sb="10" eb="11">
      <t>ジョウ</t>
    </rPh>
    <phoneticPr fontId="21"/>
  </si>
  <si>
    <t>福祉健康部</t>
    <rPh sb="0" eb="2">
      <t>フクシ</t>
    </rPh>
    <rPh sb="2" eb="4">
      <t>ケンコウ</t>
    </rPh>
    <rPh sb="4" eb="5">
      <t>ブ</t>
    </rPh>
    <phoneticPr fontId="21"/>
  </si>
  <si>
    <t>-</t>
    <phoneticPr fontId="21"/>
  </si>
  <si>
    <t>執行年月日</t>
    <rPh sb="0" eb="2">
      <t>シッコウ</t>
    </rPh>
    <rPh sb="2" eb="5">
      <t>ネンガッピ</t>
    </rPh>
    <phoneticPr fontId="21"/>
  </si>
  <si>
    <t>グラフは執行日順に並んでいる</t>
    <rPh sb="4" eb="6">
      <t>シッコウ</t>
    </rPh>
    <rPh sb="6" eb="7">
      <t>ヒ</t>
    </rPh>
    <rPh sb="7" eb="8">
      <t>ジュン</t>
    </rPh>
    <rPh sb="9" eb="10">
      <t>ナラ</t>
    </rPh>
    <phoneticPr fontId="21"/>
  </si>
  <si>
    <t>28</t>
  </si>
  <si>
    <t>29</t>
  </si>
  <si>
    <t>30</t>
  </si>
  <si>
    <t>令和元年度</t>
    <rPh sb="0" eb="2">
      <t>レイワ</t>
    </rPh>
    <rPh sb="2" eb="5">
      <t>モトネンド</t>
    </rPh>
    <phoneticPr fontId="21"/>
  </si>
  <si>
    <t xml:space="preserve">  市　　　長</t>
  </si>
  <si>
    <t xml:space="preserve">  市議会議員</t>
  </si>
  <si>
    <t xml:space="preserve">  県　知　事</t>
  </si>
  <si>
    <t xml:space="preserve">  県議会議員</t>
  </si>
  <si>
    <t>　衆議院議員（選挙区）</t>
  </si>
  <si>
    <t>　衆議院議員（比例代表）</t>
  </si>
  <si>
    <t>令和２年６月７日</t>
    <rPh sb="0" eb="2">
      <t>レイワ</t>
    </rPh>
    <rPh sb="3" eb="4">
      <t>ネン</t>
    </rPh>
    <rPh sb="5" eb="6">
      <t>ガツ</t>
    </rPh>
    <rPh sb="7" eb="8">
      <t>ニチ</t>
    </rPh>
    <phoneticPr fontId="21"/>
  </si>
  <si>
    <t>県議会議員選挙</t>
    <rPh sb="1" eb="3">
      <t>ギカイ</t>
    </rPh>
    <rPh sb="3" eb="5">
      <t>ギイン</t>
    </rPh>
    <rPh sb="5" eb="7">
      <t>センキョ</t>
    </rPh>
    <phoneticPr fontId="21"/>
  </si>
  <si>
    <t>市長選挙</t>
    <rPh sb="0" eb="4">
      <t>シチョウセンキョ</t>
    </rPh>
    <phoneticPr fontId="21"/>
  </si>
  <si>
    <t>市議会議員選挙</t>
    <rPh sb="0" eb="5">
      <t>シギカイギイン</t>
    </rPh>
    <rPh sb="5" eb="7">
      <t>センキョ</t>
    </rPh>
    <phoneticPr fontId="21"/>
  </si>
  <si>
    <t>平成30年</t>
  </si>
  <si>
    <t>令和元年</t>
  </si>
  <si>
    <t>昭和60年</t>
    <rPh sb="0" eb="2">
      <t>ショウワ</t>
    </rPh>
    <rPh sb="4" eb="5">
      <t>ネン</t>
    </rPh>
    <phoneticPr fontId="21"/>
  </si>
  <si>
    <t>令和２年</t>
    <rPh sb="0" eb="2">
      <t>レイワ</t>
    </rPh>
    <phoneticPr fontId="21"/>
  </si>
  <si>
    <t>上下水道部</t>
    <rPh sb="0" eb="5">
      <t>ジョウゲスイドウブ</t>
    </rPh>
    <phoneticPr fontId="21"/>
  </si>
  <si>
    <t>工務課</t>
    <rPh sb="0" eb="3">
      <t>コウムカ</t>
    </rPh>
    <phoneticPr fontId="21"/>
  </si>
  <si>
    <t>社会教育推進課</t>
    <rPh sb="0" eb="2">
      <t>シャカイ</t>
    </rPh>
    <rPh sb="2" eb="7">
      <t>キョウイクスイシンカ</t>
    </rPh>
    <phoneticPr fontId="21"/>
  </si>
  <si>
    <t>施設課</t>
    <rPh sb="0" eb="2">
      <t>シセツ</t>
    </rPh>
    <rPh sb="2" eb="3">
      <t>カ</t>
    </rPh>
    <phoneticPr fontId="21"/>
  </si>
  <si>
    <t>企画部</t>
    <rPh sb="0" eb="3">
      <t>キカクブ</t>
    </rPh>
    <phoneticPr fontId="21"/>
  </si>
  <si>
    <t>市民部</t>
    <rPh sb="0" eb="3">
      <t>シミンブ</t>
    </rPh>
    <phoneticPr fontId="21"/>
  </si>
  <si>
    <t>美らまち推進課</t>
    <rPh sb="0" eb="1">
      <t>チュ</t>
    </rPh>
    <rPh sb="4" eb="6">
      <t>スイシン</t>
    </rPh>
    <rPh sb="6" eb="7">
      <t>カ</t>
    </rPh>
    <phoneticPr fontId="21"/>
  </si>
  <si>
    <t>監査委員事務局</t>
    <rPh sb="2" eb="4">
      <t>イイン</t>
    </rPh>
    <phoneticPr fontId="21"/>
  </si>
  <si>
    <t>上下水道部</t>
    <rPh sb="0" eb="5">
      <t>ジョウゲスイドウブ</t>
    </rPh>
    <phoneticPr fontId="21"/>
  </si>
  <si>
    <t>令和2年</t>
  </si>
  <si>
    <t>令和3年２月</t>
    <rPh sb="3" eb="4">
      <t>ネン</t>
    </rPh>
    <rPh sb="5" eb="6">
      <t>ガツ</t>
    </rPh>
    <phoneticPr fontId="21"/>
  </si>
  <si>
    <t>令和3年２月</t>
    <rPh sb="0" eb="2">
      <t>レイワ</t>
    </rPh>
    <rPh sb="3" eb="4">
      <t>ネン</t>
    </rPh>
    <rPh sb="5" eb="6">
      <t>ガツ</t>
    </rPh>
    <phoneticPr fontId="21"/>
  </si>
  <si>
    <t>３年</t>
    <rPh sb="1" eb="2">
      <t>ネン</t>
    </rPh>
    <phoneticPr fontId="21"/>
  </si>
  <si>
    <t>２年</t>
    <rPh sb="1" eb="2">
      <t>ネン</t>
    </rPh>
    <phoneticPr fontId="21"/>
  </si>
  <si>
    <t>令和元年</t>
    <rPh sb="0" eb="2">
      <t>レイワ</t>
    </rPh>
    <rPh sb="2" eb="4">
      <t>ガンネン</t>
    </rPh>
    <phoneticPr fontId="21"/>
  </si>
  <si>
    <t>令和３年</t>
    <rPh sb="0" eb="2">
      <t>レイワ</t>
    </rPh>
    <rPh sb="3" eb="4">
      <t>ネン</t>
    </rPh>
    <phoneticPr fontId="21"/>
  </si>
  <si>
    <t>立憲
民主党</t>
    <rPh sb="0" eb="2">
      <t>リッケン</t>
    </rPh>
    <rPh sb="3" eb="6">
      <t>ミンシュトウ</t>
    </rPh>
    <phoneticPr fontId="21"/>
  </si>
  <si>
    <t>行財政改革推進課</t>
    <rPh sb="0" eb="3">
      <t>ギョウザイセイ</t>
    </rPh>
    <rPh sb="3" eb="5">
      <t>カイカク</t>
    </rPh>
    <rPh sb="5" eb="7">
      <t>スイシン</t>
    </rPh>
    <rPh sb="7" eb="8">
      <t>カ</t>
    </rPh>
    <phoneticPr fontId="21"/>
  </si>
  <si>
    <t>企画部西部開発局</t>
    <rPh sb="3" eb="5">
      <t>セイブ</t>
    </rPh>
    <rPh sb="5" eb="7">
      <t>カイハツ</t>
    </rPh>
    <rPh sb="7" eb="8">
      <t>キョク</t>
    </rPh>
    <phoneticPr fontId="21"/>
  </si>
  <si>
    <t>跡地未来課</t>
    <rPh sb="0" eb="2">
      <t>アトチ</t>
    </rPh>
    <rPh sb="2" eb="5">
      <t>ミライカ</t>
    </rPh>
    <phoneticPr fontId="21"/>
  </si>
  <si>
    <t>市民部経済文化局</t>
    <rPh sb="0" eb="3">
      <t>シミンブ</t>
    </rPh>
    <rPh sb="3" eb="5">
      <t>ケイザイ</t>
    </rPh>
    <rPh sb="5" eb="7">
      <t>ブンカ</t>
    </rPh>
    <rPh sb="7" eb="8">
      <t>キョク</t>
    </rPh>
    <phoneticPr fontId="21"/>
  </si>
  <si>
    <t>こども未来課</t>
    <rPh sb="3" eb="5">
      <t>ミライ</t>
    </rPh>
    <rPh sb="5" eb="6">
      <t>カ</t>
    </rPh>
    <phoneticPr fontId="21"/>
  </si>
  <si>
    <r>
      <t>会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議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規</t>
    </r>
    <r>
      <rPr>
        <sz val="7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則</t>
    </r>
  </si>
  <si>
    <t>（257）議会の運営状況</t>
    <phoneticPr fontId="21"/>
  </si>
  <si>
    <t>（258）各種委員会開催日数</t>
    <phoneticPr fontId="21"/>
  </si>
  <si>
    <t>立候補者数が定数を超えなかったため、無投票</t>
    <phoneticPr fontId="21"/>
  </si>
  <si>
    <t>（95）選挙人名簿登録者数の推移（Ｐ184参照）</t>
    <phoneticPr fontId="21"/>
  </si>
  <si>
    <t>（96）最近の選挙の執行状況（Ｐ186参照）</t>
    <phoneticPr fontId="21"/>
  </si>
  <si>
    <t>（97）市職員数の推移（Ｐ189参照）</t>
    <phoneticPr fontId="21"/>
  </si>
  <si>
    <t>（98）区分別職員の構成（Ｐ190･191参照）</t>
    <phoneticPr fontId="21"/>
  </si>
  <si>
    <t>令　和　3   年</t>
    <rPh sb="0" eb="1">
      <t>レイ</t>
    </rPh>
    <rPh sb="2" eb="3">
      <t>ワ</t>
    </rPh>
    <phoneticPr fontId="21"/>
  </si>
  <si>
    <t>令　和　4   年</t>
    <rPh sb="0" eb="1">
      <t>レイ</t>
    </rPh>
    <rPh sb="2" eb="3">
      <t>ワ</t>
    </rPh>
    <phoneticPr fontId="21"/>
  </si>
  <si>
    <t>（251）選挙人名簿登録者数</t>
  </si>
  <si>
    <t>(平成22年＝100)</t>
  </si>
  <si>
    <t>（252）行政区別選挙人名簿登録者数（各年共9月1日現在）</t>
  </si>
  <si>
    <t>平成22年9月1日</t>
    <phoneticPr fontId="21"/>
  </si>
  <si>
    <t>令和元年9月1日</t>
    <rPh sb="0" eb="2">
      <t>レイワ</t>
    </rPh>
    <rPh sb="2" eb="4">
      <t>ガンネン</t>
    </rPh>
    <phoneticPr fontId="21"/>
  </si>
  <si>
    <t>（253）市議会党派別議員数（各年度共3月末現在）</t>
    <rPh sb="16" eb="18">
      <t>ネンド</t>
    </rPh>
    <phoneticPr fontId="21"/>
  </si>
  <si>
    <t>沖縄社会
大 衆 党</t>
    <phoneticPr fontId="21"/>
  </si>
  <si>
    <t>現在数</t>
    <phoneticPr fontId="21"/>
  </si>
  <si>
    <t>（254）年齢別市議会議員数（各年度共3月末現在）</t>
    <rPh sb="17" eb="18">
      <t>ド</t>
    </rPh>
    <phoneticPr fontId="21"/>
  </si>
  <si>
    <t>平成27年度</t>
  </si>
  <si>
    <t>2</t>
  </si>
  <si>
    <t>3</t>
    <phoneticPr fontId="21"/>
  </si>
  <si>
    <t>（255）職業別市議会議員数（各年度共3月末現在）</t>
    <rPh sb="17" eb="18">
      <t>ド</t>
    </rPh>
    <phoneticPr fontId="21"/>
  </si>
  <si>
    <t>定員</t>
    <rPh sb="0" eb="2">
      <t>テイイン</t>
    </rPh>
    <phoneticPr fontId="21"/>
  </si>
  <si>
    <t>立候補者数</t>
    <rPh sb="0" eb="3">
      <t>リッコウホ</t>
    </rPh>
    <rPh sb="3" eb="5">
      <t>シャスウ</t>
    </rPh>
    <phoneticPr fontId="21"/>
  </si>
  <si>
    <t>有効投票数</t>
    <phoneticPr fontId="21"/>
  </si>
  <si>
    <t>（256）各種選挙の投票及び得票状況</t>
  </si>
  <si>
    <t>令和3年</t>
  </si>
  <si>
    <t>令和4年</t>
    <phoneticPr fontId="21"/>
  </si>
  <si>
    <t>（259）市職員数の推移（各年共4月1日現在）</t>
  </si>
  <si>
    <t>令和2年</t>
    <rPh sb="0" eb="2">
      <t>レイワ</t>
    </rPh>
    <rPh sb="3" eb="4">
      <t>ネン</t>
    </rPh>
    <phoneticPr fontId="21"/>
  </si>
  <si>
    <t xml:space="preserve">  （注）人口は、各年共3月末日現在。</t>
  </si>
  <si>
    <t>（260）区分別職員数及び平均年齢（令和4年4月1日現在）</t>
    <rPh sb="18" eb="20">
      <t>レイワ</t>
    </rPh>
    <phoneticPr fontId="21"/>
  </si>
  <si>
    <t>平成30年</t>
    <rPh sb="0" eb="2">
      <t>ヘイセイ</t>
    </rPh>
    <rPh sb="4" eb="5">
      <t>ネン</t>
    </rPh>
    <phoneticPr fontId="21"/>
  </si>
  <si>
    <t>４年</t>
    <rPh sb="1" eb="2">
      <t>ネン</t>
    </rPh>
    <phoneticPr fontId="21"/>
  </si>
  <si>
    <t>令和４年 9月11日</t>
    <rPh sb="0" eb="2">
      <t>レイワ</t>
    </rPh>
    <phoneticPr fontId="21"/>
  </si>
  <si>
    <t>31年</t>
  </si>
  <si>
    <t>３年</t>
  </si>
  <si>
    <t>平成30年</t>
    <rPh sb="0" eb="2">
      <t>ヘイセイ</t>
    </rPh>
    <phoneticPr fontId="21"/>
  </si>
  <si>
    <t>４年</t>
    <phoneticPr fontId="21"/>
  </si>
  <si>
    <t>x</t>
    <phoneticPr fontId="21"/>
  </si>
  <si>
    <t>総務部</t>
    <phoneticPr fontId="21"/>
  </si>
  <si>
    <t>防災危機管理課</t>
    <rPh sb="0" eb="2">
      <t>ボウサイ</t>
    </rPh>
    <rPh sb="2" eb="7">
      <t>キキカンリカ</t>
    </rPh>
    <phoneticPr fontId="21"/>
  </si>
  <si>
    <t>新施設建設課</t>
    <rPh sb="0" eb="6">
      <t>シンシセツケンセツカ</t>
    </rPh>
    <phoneticPr fontId="21"/>
  </si>
  <si>
    <t>デジタルシティ推進室（企画課）、新型コロナ非課税世帯等臨時特別給付金室（福祉総務課）、
土地区画整理組合指導室（区画整理課）、経営企画室（水道総務課）</t>
    <rPh sb="7" eb="10">
      <t>スイシンシツ</t>
    </rPh>
    <rPh sb="11" eb="14">
      <t>キカクカ</t>
    </rPh>
    <rPh sb="36" eb="41">
      <t>フクシソウムカ</t>
    </rPh>
    <rPh sb="44" eb="46">
      <t>トチ</t>
    </rPh>
    <rPh sb="46" eb="48">
      <t>クカク</t>
    </rPh>
    <rPh sb="48" eb="50">
      <t>セイリ</t>
    </rPh>
    <rPh sb="50" eb="52">
      <t>クミアイ</t>
    </rPh>
    <rPh sb="52" eb="54">
      <t>シドウ</t>
    </rPh>
    <rPh sb="54" eb="55">
      <t>シツ</t>
    </rPh>
    <rPh sb="56" eb="58">
      <t>クカク</t>
    </rPh>
    <rPh sb="58" eb="60">
      <t>セイリ</t>
    </rPh>
    <rPh sb="60" eb="61">
      <t>カ</t>
    </rPh>
    <phoneticPr fontId="21"/>
  </si>
  <si>
    <t>政策調整監(西部開発局長兼務)</t>
    <rPh sb="0" eb="2">
      <t>セイサク</t>
    </rPh>
    <rPh sb="2" eb="4">
      <t>チョウセイ</t>
    </rPh>
    <rPh sb="4" eb="5">
      <t>カン</t>
    </rPh>
    <rPh sb="6" eb="12">
      <t>セイブカイハツキョクチョウ</t>
    </rPh>
    <rPh sb="12" eb="14">
      <t>ケンム</t>
    </rPh>
    <phoneticPr fontId="21"/>
  </si>
  <si>
    <t xml:space="preserve">    23年9月1日</t>
    <phoneticPr fontId="21"/>
  </si>
  <si>
    <t xml:space="preserve">    24年9月1日</t>
    <phoneticPr fontId="21"/>
  </si>
  <si>
    <t xml:space="preserve">    25年9月1日</t>
    <phoneticPr fontId="21"/>
  </si>
  <si>
    <t xml:space="preserve">    26年9月1日</t>
    <phoneticPr fontId="21"/>
  </si>
  <si>
    <t xml:space="preserve">    27年9月1日</t>
    <phoneticPr fontId="21"/>
  </si>
  <si>
    <t xml:space="preserve">    28年9月1日</t>
    <phoneticPr fontId="21"/>
  </si>
  <si>
    <t xml:space="preserve">    29年9月1日</t>
    <phoneticPr fontId="21"/>
  </si>
  <si>
    <t xml:space="preserve">    30年9月1日</t>
    <phoneticPr fontId="21"/>
  </si>
  <si>
    <t xml:space="preserve">     2年9月1日</t>
    <phoneticPr fontId="21"/>
  </si>
  <si>
    <t xml:space="preserve">     3年9月1日</t>
    <phoneticPr fontId="21"/>
  </si>
  <si>
    <t xml:space="preserve">     4年9月1日</t>
    <phoneticPr fontId="21"/>
  </si>
  <si>
    <t>総数</t>
    <rPh sb="0" eb="2">
      <t>ソウスウ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</si>
</sst>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yyyy&quot;年&quot;"/>
    <numFmt numFmtId="187" formatCode="&quot;　&quot;0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8F8F8"/>
        <bgColor indexed="64"/>
      </patternFill>
    </fill>
  </fills>
  <borders count="1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0" fillId="0" borderId="0" applyFill="0" applyBorder="0" applyAlignment="0" applyProtection="0"/>
    <xf numFmtId="0" fontId="20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36">
    <xf numFmtId="0" fontId="0" fillId="0" borderId="0" xfId="0"/>
    <xf numFmtId="0" fontId="18" fillId="0" borderId="0" xfId="0" applyFont="1" applyAlignment="1">
      <alignment vertical="center"/>
    </xf>
    <xf numFmtId="181" fontId="23" fillId="0" borderId="0" xfId="28" applyNumberFormat="1" applyFont="1" applyFill="1" applyBorder="1" applyAlignment="1" applyProtection="1">
      <alignment vertical="center"/>
    </xf>
    <xf numFmtId="181" fontId="22" fillId="0" borderId="12" xfId="28" applyNumberFormat="1" applyFont="1" applyFill="1" applyBorder="1" applyAlignment="1" applyProtection="1">
      <alignment horizontal="center" vertical="center"/>
    </xf>
    <xf numFmtId="181" fontId="22" fillId="0" borderId="0" xfId="28" applyNumberFormat="1" applyFont="1" applyFill="1" applyBorder="1" applyAlignment="1" applyProtection="1">
      <alignment horizontal="right" vertical="center" indent="1"/>
    </xf>
    <xf numFmtId="181" fontId="22" fillId="0" borderId="22" xfId="28" applyNumberFormat="1" applyFont="1" applyFill="1" applyBorder="1" applyAlignment="1" applyProtection="1">
      <alignment horizontal="right" vertical="center" indent="1"/>
    </xf>
    <xf numFmtId="181" fontId="23" fillId="0" borderId="0" xfId="28" applyNumberFormat="1" applyFont="1" applyFill="1" applyBorder="1" applyAlignment="1" applyProtection="1"/>
    <xf numFmtId="184" fontId="22" fillId="0" borderId="0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Fill="1"/>
    <xf numFmtId="0" fontId="25" fillId="0" borderId="0" xfId="0" applyFont="1"/>
    <xf numFmtId="180" fontId="22" fillId="0" borderId="0" xfId="0" applyNumberFormat="1" applyFont="1" applyFill="1" applyBorder="1" applyAlignment="1">
      <alignment horizontal="right" vertical="center"/>
    </xf>
    <xf numFmtId="180" fontId="22" fillId="0" borderId="47" xfId="0" applyNumberFormat="1" applyFont="1" applyFill="1" applyBorder="1" applyAlignment="1">
      <alignment horizontal="right" vertical="center"/>
    </xf>
    <xf numFmtId="0" fontId="0" fillId="0" borderId="0" xfId="0" applyFont="1"/>
    <xf numFmtId="181" fontId="22" fillId="0" borderId="73" xfId="28" applyNumberFormat="1" applyFont="1" applyFill="1" applyBorder="1" applyAlignment="1" applyProtection="1">
      <alignment horizontal="right" vertical="center" indent="1"/>
    </xf>
    <xf numFmtId="181" fontId="22" fillId="0" borderId="82" xfId="28" applyNumberFormat="1" applyFont="1" applyFill="1" applyBorder="1" applyAlignment="1" applyProtection="1">
      <alignment horizontal="right" vertical="center" indent="1"/>
    </xf>
    <xf numFmtId="179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176" fontId="22" fillId="0" borderId="0" xfId="0" applyNumberFormat="1" applyFont="1" applyFill="1" applyAlignment="1">
      <alignment vertical="center"/>
    </xf>
    <xf numFmtId="177" fontId="22" fillId="0" borderId="33" xfId="0" applyNumberFormat="1" applyFont="1" applyFill="1" applyBorder="1" applyAlignment="1">
      <alignment vertical="center"/>
    </xf>
    <xf numFmtId="177" fontId="22" fillId="0" borderId="11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vertical="center"/>
    </xf>
    <xf numFmtId="177" fontId="22" fillId="0" borderId="13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7" fontId="22" fillId="0" borderId="73" xfId="0" applyNumberFormat="1" applyFont="1" applyFill="1" applyBorder="1" applyAlignment="1">
      <alignment vertical="center"/>
    </xf>
    <xf numFmtId="176" fontId="22" fillId="0" borderId="16" xfId="0" applyNumberFormat="1" applyFont="1" applyFill="1" applyBorder="1" applyAlignment="1">
      <alignment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77" fontId="22" fillId="0" borderId="37" xfId="0" applyNumberFormat="1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distributed" vertical="center"/>
    </xf>
    <xf numFmtId="177" fontId="22" fillId="0" borderId="0" xfId="0" applyNumberFormat="1" applyFont="1" applyFill="1" applyAlignment="1">
      <alignment horizontal="right" vertical="center"/>
    </xf>
    <xf numFmtId="177" fontId="22" fillId="0" borderId="22" xfId="0" applyNumberFormat="1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vertical="center"/>
    </xf>
    <xf numFmtId="177" fontId="22" fillId="0" borderId="16" xfId="0" applyNumberFormat="1" applyFont="1" applyFill="1" applyBorder="1" applyAlignment="1">
      <alignment horizontal="right" vertical="center"/>
    </xf>
    <xf numFmtId="177" fontId="22" fillId="0" borderId="82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/>
    <xf numFmtId="176" fontId="22" fillId="0" borderId="13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Alignment="1">
      <alignment horizontal="right" vertical="center"/>
    </xf>
    <xf numFmtId="180" fontId="22" fillId="0" borderId="0" xfId="0" applyNumberFormat="1" applyFont="1" applyFill="1" applyAlignment="1">
      <alignment horizontal="right" vertical="center"/>
    </xf>
    <xf numFmtId="184" fontId="22" fillId="0" borderId="0" xfId="0" applyNumberFormat="1" applyFont="1" applyFill="1" applyAlignment="1">
      <alignment horizontal="right" vertical="center"/>
    </xf>
    <xf numFmtId="176" fontId="22" fillId="0" borderId="22" xfId="0" applyNumberFormat="1" applyFont="1" applyFill="1" applyBorder="1" applyAlignment="1">
      <alignment horizontal="right" vertical="center"/>
    </xf>
    <xf numFmtId="49" fontId="22" fillId="0" borderId="21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top"/>
    </xf>
    <xf numFmtId="41" fontId="22" fillId="0" borderId="0" xfId="0" applyNumberFormat="1" applyFont="1" applyFill="1" applyAlignment="1">
      <alignment horizontal="right" vertical="center"/>
    </xf>
    <xf numFmtId="176" fontId="22" fillId="0" borderId="81" xfId="0" applyNumberFormat="1" applyFont="1" applyFill="1" applyBorder="1" applyAlignment="1">
      <alignment horizontal="right" vertical="center"/>
    </xf>
    <xf numFmtId="184" fontId="22" fillId="0" borderId="73" xfId="0" applyNumberFormat="1" applyFont="1" applyFill="1" applyBorder="1" applyAlignment="1">
      <alignment horizontal="right" vertical="center"/>
    </xf>
    <xf numFmtId="176" fontId="22" fillId="0" borderId="73" xfId="0" applyNumberFormat="1" applyFont="1" applyFill="1" applyBorder="1" applyAlignment="1">
      <alignment horizontal="right" vertical="center"/>
    </xf>
    <xf numFmtId="176" fontId="22" fillId="0" borderId="82" xfId="0" applyNumberFormat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right" vertical="center"/>
    </xf>
    <xf numFmtId="180" fontId="22" fillId="0" borderId="73" xfId="0" applyNumberFormat="1" applyFont="1" applyFill="1" applyBorder="1" applyAlignment="1">
      <alignment horizontal="right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41" fontId="22" fillId="0" borderId="11" xfId="0" applyNumberFormat="1" applyFont="1" applyFill="1" applyBorder="1" applyAlignment="1">
      <alignment horizontal="right" vertical="center"/>
    </xf>
    <xf numFmtId="180" fontId="22" fillId="0" borderId="11" xfId="0" applyNumberFormat="1" applyFont="1" applyFill="1" applyBorder="1" applyAlignment="1">
      <alignment horizontal="right" vertical="center"/>
    </xf>
    <xf numFmtId="41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top"/>
    </xf>
    <xf numFmtId="41" fontId="22" fillId="0" borderId="16" xfId="0" applyNumberFormat="1" applyFont="1" applyFill="1" applyBorder="1" applyAlignment="1">
      <alignment horizontal="right" vertical="center"/>
    </xf>
    <xf numFmtId="0" fontId="23" fillId="0" borderId="0" xfId="0" applyFont="1" applyFill="1" applyBorder="1"/>
    <xf numFmtId="177" fontId="22" fillId="0" borderId="10" xfId="0" applyNumberFormat="1" applyFont="1" applyFill="1" applyBorder="1" applyAlignment="1">
      <alignment horizontal="right" vertical="center"/>
    </xf>
    <xf numFmtId="179" fontId="22" fillId="0" borderId="10" xfId="0" applyNumberFormat="1" applyFont="1" applyFill="1" applyBorder="1" applyAlignment="1">
      <alignment horizontal="right" vertical="center"/>
    </xf>
    <xf numFmtId="180" fontId="22" fillId="0" borderId="10" xfId="0" applyNumberFormat="1" applyFont="1" applyFill="1" applyBorder="1" applyAlignment="1">
      <alignment horizontal="right" vertical="center"/>
    </xf>
    <xf numFmtId="0" fontId="22" fillId="0" borderId="56" xfId="0" applyFont="1" applyFill="1" applyBorder="1" applyAlignment="1">
      <alignment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/>
    </xf>
    <xf numFmtId="0" fontId="22" fillId="0" borderId="62" xfId="0" applyFont="1" applyFill="1" applyBorder="1" applyAlignment="1">
      <alignment vertical="center"/>
    </xf>
    <xf numFmtId="177" fontId="22" fillId="0" borderId="66" xfId="0" applyNumberFormat="1" applyFont="1" applyFill="1" applyBorder="1" applyAlignment="1">
      <alignment horizontal="right" vertical="center"/>
    </xf>
    <xf numFmtId="179" fontId="22" fillId="0" borderId="66" xfId="0" applyNumberFormat="1" applyFont="1" applyFill="1" applyBorder="1" applyAlignment="1">
      <alignment horizontal="right" vertical="center"/>
    </xf>
    <xf numFmtId="180" fontId="22" fillId="0" borderId="66" xfId="0" applyNumberFormat="1" applyFont="1" applyFill="1" applyBorder="1" applyAlignment="1">
      <alignment horizontal="right" vertical="center"/>
    </xf>
    <xf numFmtId="180" fontId="22" fillId="0" borderId="70" xfId="0" applyNumberFormat="1" applyFont="1" applyFill="1" applyBorder="1" applyAlignment="1">
      <alignment horizontal="right" vertical="center"/>
    </xf>
    <xf numFmtId="49" fontId="22" fillId="0" borderId="60" xfId="0" applyNumberFormat="1" applyFont="1" applyFill="1" applyBorder="1" applyAlignment="1">
      <alignment vertical="center"/>
    </xf>
    <xf numFmtId="180" fontId="22" fillId="0" borderId="57" xfId="0" applyNumberFormat="1" applyFont="1" applyFill="1" applyBorder="1" applyAlignment="1">
      <alignment horizontal="right" vertical="center"/>
    </xf>
    <xf numFmtId="49" fontId="22" fillId="0" borderId="69" xfId="0" applyNumberFormat="1" applyFont="1" applyFill="1" applyBorder="1" applyAlignment="1">
      <alignment vertical="center"/>
    </xf>
    <xf numFmtId="177" fontId="22" fillId="0" borderId="63" xfId="0" applyNumberFormat="1" applyFont="1" applyFill="1" applyBorder="1" applyAlignment="1">
      <alignment horizontal="right" vertical="center"/>
    </xf>
    <xf numFmtId="179" fontId="22" fillId="0" borderId="63" xfId="0" applyNumberFormat="1" applyFont="1" applyFill="1" applyBorder="1" applyAlignment="1">
      <alignment horizontal="right" vertical="center"/>
    </xf>
    <xf numFmtId="180" fontId="22" fillId="0" borderId="63" xfId="0" applyNumberFormat="1" applyFont="1" applyFill="1" applyBorder="1" applyAlignment="1">
      <alignment horizontal="right" vertical="center"/>
    </xf>
    <xf numFmtId="177" fontId="22" fillId="0" borderId="66" xfId="0" applyNumberFormat="1" applyFont="1" applyFill="1" applyBorder="1" applyAlignment="1">
      <alignment horizontal="left" vertical="center"/>
    </xf>
    <xf numFmtId="49" fontId="22" fillId="0" borderId="64" xfId="0" applyNumberFormat="1" applyFont="1" applyFill="1" applyBorder="1" applyAlignment="1">
      <alignment vertical="center"/>
    </xf>
    <xf numFmtId="180" fontId="22" fillId="0" borderId="65" xfId="0" applyNumberFormat="1" applyFont="1" applyFill="1" applyBorder="1" applyAlignment="1">
      <alignment horizontal="right" vertical="center"/>
    </xf>
    <xf numFmtId="49" fontId="22" fillId="0" borderId="61" xfId="0" applyNumberFormat="1" applyFont="1" applyFill="1" applyBorder="1" applyAlignment="1">
      <alignment vertical="center"/>
    </xf>
    <xf numFmtId="177" fontId="22" fillId="0" borderId="32" xfId="0" applyNumberFormat="1" applyFont="1" applyFill="1" applyBorder="1" applyAlignment="1">
      <alignment horizontal="right" vertical="center"/>
    </xf>
    <xf numFmtId="179" fontId="22" fillId="0" borderId="32" xfId="0" applyNumberFormat="1" applyFont="1" applyFill="1" applyBorder="1" applyAlignment="1">
      <alignment horizontal="right" vertical="center"/>
    </xf>
    <xf numFmtId="180" fontId="22" fillId="0" borderId="32" xfId="0" applyNumberFormat="1" applyFont="1" applyFill="1" applyBorder="1" applyAlignment="1">
      <alignment horizontal="right" vertical="center"/>
    </xf>
    <xf numFmtId="180" fontId="22" fillId="0" borderId="62" xfId="0" applyNumberFormat="1" applyFont="1" applyFill="1" applyBorder="1" applyAlignment="1">
      <alignment horizontal="right" vertical="center"/>
    </xf>
    <xf numFmtId="179" fontId="22" fillId="0" borderId="73" xfId="0" applyNumberFormat="1" applyFont="1" applyFill="1" applyBorder="1" applyAlignment="1">
      <alignment horizontal="right" vertical="center"/>
    </xf>
    <xf numFmtId="180" fontId="22" fillId="0" borderId="85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180" fontId="22" fillId="0" borderId="39" xfId="0" applyNumberFormat="1" applyFont="1" applyFill="1" applyBorder="1" applyAlignment="1">
      <alignment horizontal="right" vertical="center"/>
    </xf>
    <xf numFmtId="180" fontId="22" fillId="0" borderId="89" xfId="0" applyNumberFormat="1" applyFont="1" applyFill="1" applyBorder="1" applyAlignment="1">
      <alignment horizontal="right" vertical="center"/>
    </xf>
    <xf numFmtId="0" fontId="22" fillId="0" borderId="0" xfId="0" applyFont="1" applyFill="1"/>
    <xf numFmtId="0" fontId="22" fillId="0" borderId="6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distributed" vertical="center"/>
    </xf>
    <xf numFmtId="176" fontId="22" fillId="0" borderId="37" xfId="0" applyNumberFormat="1" applyFont="1" applyFill="1" applyBorder="1" applyAlignment="1">
      <alignment vertical="center"/>
    </xf>
    <xf numFmtId="176" fontId="22" fillId="0" borderId="22" xfId="0" applyNumberFormat="1" applyFont="1" applyFill="1" applyBorder="1" applyAlignment="1">
      <alignment vertical="center"/>
    </xf>
    <xf numFmtId="0" fontId="22" fillId="0" borderId="20" xfId="0" applyFont="1" applyFill="1" applyBorder="1" applyAlignment="1">
      <alignment horizontal="distributed" vertical="center"/>
    </xf>
    <xf numFmtId="0" fontId="22" fillId="0" borderId="10" xfId="0" applyFont="1" applyFill="1" applyBorder="1" applyAlignment="1">
      <alignment horizontal="distributed" vertical="center"/>
    </xf>
    <xf numFmtId="0" fontId="22" fillId="0" borderId="19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180" fontId="22" fillId="0" borderId="0" xfId="0" applyNumberFormat="1" applyFont="1" applyFill="1" applyBorder="1" applyAlignment="1">
      <alignment vertical="center"/>
    </xf>
    <xf numFmtId="180" fontId="22" fillId="0" borderId="22" xfId="0" applyNumberFormat="1" applyFont="1" applyFill="1" applyBorder="1" applyAlignment="1">
      <alignment vertical="center"/>
    </xf>
    <xf numFmtId="0" fontId="22" fillId="0" borderId="0" xfId="0" applyFont="1" applyFill="1" applyBorder="1" applyAlignment="1"/>
    <xf numFmtId="0" fontId="22" fillId="0" borderId="0" xfId="0" applyFont="1" applyFill="1" applyAlignment="1"/>
    <xf numFmtId="0" fontId="22" fillId="0" borderId="0" xfId="0" applyFont="1" applyFill="1" applyAlignment="1">
      <alignment vertical="top"/>
    </xf>
    <xf numFmtId="0" fontId="22" fillId="0" borderId="26" xfId="0" applyFont="1" applyFill="1" applyBorder="1" applyAlignment="1">
      <alignment vertical="center"/>
    </xf>
    <xf numFmtId="0" fontId="22" fillId="0" borderId="42" xfId="0" applyFont="1" applyFill="1" applyBorder="1"/>
    <xf numFmtId="0" fontId="22" fillId="0" borderId="34" xfId="0" applyFont="1" applyFill="1" applyBorder="1"/>
    <xf numFmtId="0" fontId="22" fillId="0" borderId="21" xfId="0" applyFont="1" applyFill="1" applyBorder="1" applyAlignment="1">
      <alignment vertical="center"/>
    </xf>
    <xf numFmtId="180" fontId="22" fillId="0" borderId="16" xfId="0" applyNumberFormat="1" applyFont="1" applyFill="1" applyBorder="1" applyAlignment="1">
      <alignment horizontal="right" vertical="center" indent="1"/>
    </xf>
    <xf numFmtId="180" fontId="22" fillId="0" borderId="73" xfId="0" applyNumberFormat="1" applyFont="1" applyFill="1" applyBorder="1" applyAlignment="1">
      <alignment horizontal="right" vertical="center" indent="1"/>
    </xf>
    <xf numFmtId="180" fontId="22" fillId="0" borderId="82" xfId="0" applyNumberFormat="1" applyFont="1" applyFill="1" applyBorder="1" applyAlignment="1">
      <alignment horizontal="right" vertical="center" indent="1"/>
    </xf>
    <xf numFmtId="0" fontId="22" fillId="24" borderId="18" xfId="0" applyFont="1" applyFill="1" applyBorder="1" applyAlignment="1">
      <alignment horizontal="distributed" vertical="center"/>
    </xf>
    <xf numFmtId="176" fontId="22" fillId="24" borderId="11" xfId="0" applyNumberFormat="1" applyFont="1" applyFill="1" applyBorder="1" applyAlignment="1">
      <alignment vertical="center"/>
    </xf>
    <xf numFmtId="176" fontId="22" fillId="24" borderId="37" xfId="0" applyNumberFormat="1" applyFont="1" applyFill="1" applyBorder="1" applyAlignment="1">
      <alignment vertical="center"/>
    </xf>
    <xf numFmtId="176" fontId="22" fillId="24" borderId="0" xfId="0" applyNumberFormat="1" applyFont="1" applyFill="1" applyBorder="1" applyAlignment="1">
      <alignment vertical="center"/>
    </xf>
    <xf numFmtId="176" fontId="22" fillId="24" borderId="22" xfId="0" applyNumberFormat="1" applyFont="1" applyFill="1" applyBorder="1" applyAlignment="1">
      <alignment vertical="center"/>
    </xf>
    <xf numFmtId="0" fontId="22" fillId="24" borderId="19" xfId="0" applyFont="1" applyFill="1" applyBorder="1" applyAlignment="1">
      <alignment horizontal="distributed" vertical="center"/>
    </xf>
    <xf numFmtId="0" fontId="22" fillId="24" borderId="17" xfId="0" applyFont="1" applyFill="1" applyBorder="1" applyAlignment="1">
      <alignment horizontal="distributed" vertical="center"/>
    </xf>
    <xf numFmtId="180" fontId="22" fillId="24" borderId="0" xfId="0" applyNumberFormat="1" applyFont="1" applyFill="1" applyBorder="1" applyAlignment="1">
      <alignment vertical="center"/>
    </xf>
    <xf numFmtId="180" fontId="22" fillId="24" borderId="0" xfId="0" applyNumberFormat="1" applyFont="1" applyFill="1" applyBorder="1" applyAlignment="1">
      <alignment horizontal="right" vertical="center"/>
    </xf>
    <xf numFmtId="180" fontId="22" fillId="24" borderId="22" xfId="0" applyNumberFormat="1" applyFont="1" applyFill="1" applyBorder="1" applyAlignment="1">
      <alignment horizontal="right" vertical="center"/>
    </xf>
    <xf numFmtId="176" fontId="22" fillId="24" borderId="73" xfId="0" applyNumberFormat="1" applyFont="1" applyFill="1" applyBorder="1" applyAlignment="1">
      <alignment vertical="center"/>
    </xf>
    <xf numFmtId="176" fontId="22" fillId="24" borderId="82" xfId="0" applyNumberFormat="1" applyFont="1" applyFill="1" applyBorder="1" applyAlignment="1">
      <alignment vertical="center"/>
    </xf>
    <xf numFmtId="177" fontId="22" fillId="0" borderId="0" xfId="0" applyNumberFormat="1" applyFont="1" applyFill="1" applyAlignment="1">
      <alignment vertical="center"/>
    </xf>
    <xf numFmtId="184" fontId="22" fillId="0" borderId="22" xfId="0" applyNumberFormat="1" applyFont="1" applyFill="1" applyBorder="1" applyAlignment="1">
      <alignment vertical="center"/>
    </xf>
    <xf numFmtId="183" fontId="22" fillId="0" borderId="22" xfId="0" applyNumberFormat="1" applyFont="1" applyFill="1" applyBorder="1" applyAlignment="1">
      <alignment vertical="center"/>
    </xf>
    <xf numFmtId="49" fontId="22" fillId="0" borderId="80" xfId="0" applyNumberFormat="1" applyFont="1" applyFill="1" applyBorder="1" applyAlignment="1">
      <alignment horizontal="left" vertical="center" indent="4"/>
    </xf>
    <xf numFmtId="177" fontId="22" fillId="0" borderId="81" xfId="0" applyNumberFormat="1" applyFont="1" applyFill="1" applyBorder="1" applyAlignment="1">
      <alignment horizontal="right" vertical="center" indent="1"/>
    </xf>
    <xf numFmtId="177" fontId="22" fillId="0" borderId="73" xfId="0" applyNumberFormat="1" applyFont="1" applyFill="1" applyBorder="1" applyAlignment="1">
      <alignment horizontal="right" vertical="center" indent="2"/>
    </xf>
    <xf numFmtId="177" fontId="22" fillId="0" borderId="82" xfId="0" applyNumberFormat="1" applyFont="1" applyFill="1" applyBorder="1" applyAlignment="1">
      <alignment horizontal="right" vertical="center" indent="2"/>
    </xf>
    <xf numFmtId="180" fontId="22" fillId="0" borderId="0" xfId="0" applyNumberFormat="1" applyFont="1" applyFill="1" applyAlignment="1">
      <alignment vertical="center"/>
    </xf>
    <xf numFmtId="180" fontId="23" fillId="0" borderId="0" xfId="0" applyNumberFormat="1" applyFont="1" applyFill="1"/>
    <xf numFmtId="180" fontId="23" fillId="0" borderId="0" xfId="0" applyNumberFormat="1" applyFont="1" applyFill="1" applyAlignment="1">
      <alignment vertical="center"/>
    </xf>
    <xf numFmtId="181" fontId="22" fillId="0" borderId="0" xfId="0" applyNumberFormat="1" applyFont="1" applyFill="1" applyAlignment="1">
      <alignment horizontal="right" vertical="center"/>
    </xf>
    <xf numFmtId="180" fontId="22" fillId="0" borderId="0" xfId="0" applyNumberFormat="1" applyFont="1" applyFill="1" applyAlignment="1">
      <alignment horizontal="left" vertical="center"/>
    </xf>
    <xf numFmtId="180" fontId="22" fillId="0" borderId="12" xfId="0" applyNumberFormat="1" applyFont="1" applyFill="1" applyBorder="1" applyAlignment="1">
      <alignment horizontal="center" vertical="center"/>
    </xf>
    <xf numFmtId="181" fontId="22" fillId="0" borderId="25" xfId="0" applyNumberFormat="1" applyFont="1" applyFill="1" applyBorder="1" applyAlignment="1">
      <alignment horizontal="center" vertical="center"/>
    </xf>
    <xf numFmtId="180" fontId="23" fillId="0" borderId="21" xfId="0" applyNumberFormat="1" applyFont="1" applyFill="1" applyBorder="1" applyAlignment="1">
      <alignment horizontal="distributed" vertical="center"/>
    </xf>
    <xf numFmtId="49" fontId="23" fillId="0" borderId="0" xfId="0" applyNumberFormat="1" applyFont="1" applyFill="1" applyAlignment="1">
      <alignment horizontal="distributed" vertical="center"/>
    </xf>
    <xf numFmtId="180" fontId="23" fillId="0" borderId="0" xfId="0" applyNumberFormat="1" applyFont="1" applyFill="1" applyAlignment="1">
      <alignment horizontal="distributed" vertical="center"/>
    </xf>
    <xf numFmtId="180" fontId="22" fillId="0" borderId="0" xfId="0" applyNumberFormat="1" applyFont="1" applyFill="1" applyAlignment="1">
      <alignment horizontal="distributed" vertical="center"/>
    </xf>
    <xf numFmtId="49" fontId="22" fillId="0" borderId="0" xfId="0" applyNumberFormat="1" applyFont="1" applyFill="1" applyAlignment="1">
      <alignment horizontal="distributed" vertical="center" indent="1"/>
    </xf>
    <xf numFmtId="49" fontId="23" fillId="0" borderId="21" xfId="0" applyNumberFormat="1" applyFont="1" applyFill="1" applyBorder="1" applyAlignment="1">
      <alignment horizontal="distributed" vertical="center"/>
    </xf>
    <xf numFmtId="180" fontId="23" fillId="0" borderId="80" xfId="0" applyNumberFormat="1" applyFont="1" applyFill="1" applyBorder="1"/>
    <xf numFmtId="180" fontId="23" fillId="0" borderId="16" xfId="0" applyNumberFormat="1" applyFont="1" applyFill="1" applyBorder="1"/>
    <xf numFmtId="180" fontId="22" fillId="0" borderId="0" xfId="0" applyNumberFormat="1" applyFont="1" applyFill="1" applyAlignment="1">
      <alignment horizontal="left"/>
    </xf>
    <xf numFmtId="181" fontId="23" fillId="0" borderId="0" xfId="0" applyNumberFormat="1" applyFont="1" applyFill="1"/>
    <xf numFmtId="180" fontId="22" fillId="0" borderId="13" xfId="0" applyNumberFormat="1" applyFont="1" applyFill="1" applyBorder="1" applyAlignment="1">
      <alignment horizontal="right" vertical="center" indent="1"/>
    </xf>
    <xf numFmtId="180" fontId="22" fillId="0" borderId="0" xfId="28" applyNumberFormat="1" applyFont="1" applyFill="1" applyBorder="1" applyAlignment="1" applyProtection="1">
      <alignment horizontal="right" vertical="center" indent="1"/>
    </xf>
    <xf numFmtId="180" fontId="22" fillId="0" borderId="81" xfId="0" applyNumberFormat="1" applyFont="1" applyFill="1" applyBorder="1" applyAlignment="1">
      <alignment horizontal="right" vertical="center" indent="1"/>
    </xf>
    <xf numFmtId="181" fontId="22" fillId="0" borderId="73" xfId="0" applyNumberFormat="1" applyFont="1" applyFill="1" applyBorder="1" applyAlignment="1">
      <alignment horizontal="right" vertical="center" indent="1"/>
    </xf>
    <xf numFmtId="180" fontId="23" fillId="0" borderId="21" xfId="0" applyNumberFormat="1" applyFont="1" applyFill="1" applyBorder="1"/>
    <xf numFmtId="49" fontId="23" fillId="0" borderId="0" xfId="0" applyNumberFormat="1" applyFont="1" applyFill="1" applyAlignment="1">
      <alignment horizontal="justify"/>
    </xf>
    <xf numFmtId="49" fontId="22" fillId="0" borderId="0" xfId="0" applyNumberFormat="1" applyFont="1" applyFill="1" applyAlignment="1">
      <alignment horizontal="justify" vertical="center"/>
    </xf>
    <xf numFmtId="180" fontId="22" fillId="0" borderId="0" xfId="0" applyNumberFormat="1" applyFont="1" applyFill="1"/>
    <xf numFmtId="0" fontId="22" fillId="0" borderId="0" xfId="0" applyFont="1" applyFill="1" applyAlignment="1">
      <alignment horizontal="distributed" vertical="center"/>
    </xf>
    <xf numFmtId="180" fontId="22" fillId="0" borderId="83" xfId="0" applyNumberFormat="1" applyFont="1" applyFill="1" applyBorder="1" applyAlignment="1">
      <alignment vertical="center"/>
    </xf>
    <xf numFmtId="181" fontId="23" fillId="0" borderId="82" xfId="0" applyNumberFormat="1" applyFont="1" applyFill="1" applyBorder="1" applyAlignment="1">
      <alignment horizontal="right" vertical="center" indent="1"/>
    </xf>
    <xf numFmtId="180" fontId="22" fillId="0" borderId="26" xfId="0" applyNumberFormat="1" applyFont="1" applyFill="1" applyBorder="1"/>
    <xf numFmtId="180" fontId="22" fillId="0" borderId="27" xfId="0" applyNumberFormat="1" applyFont="1" applyFill="1" applyBorder="1"/>
    <xf numFmtId="180" fontId="22" fillId="0" borderId="34" xfId="0" applyNumberFormat="1" applyFont="1" applyFill="1" applyBorder="1" applyAlignment="1">
      <alignment vertical="center"/>
    </xf>
    <xf numFmtId="180" fontId="22" fillId="0" borderId="28" xfId="0" applyNumberFormat="1" applyFont="1" applyFill="1" applyBorder="1" applyAlignment="1">
      <alignment horizontal="center" vertical="center"/>
    </xf>
    <xf numFmtId="180" fontId="24" fillId="0" borderId="27" xfId="0" applyNumberFormat="1" applyFont="1" applyFill="1" applyBorder="1" applyAlignment="1">
      <alignment horizontal="center" vertical="center" shrinkToFit="1"/>
    </xf>
    <xf numFmtId="180" fontId="22" fillId="0" borderId="29" xfId="0" applyNumberFormat="1" applyFont="1" applyFill="1" applyBorder="1" applyAlignment="1">
      <alignment horizontal="center" vertical="center"/>
    </xf>
    <xf numFmtId="181" fontId="22" fillId="0" borderId="24" xfId="28" applyNumberFormat="1" applyFont="1" applyFill="1" applyBorder="1" applyAlignment="1" applyProtection="1">
      <alignment horizontal="center" vertical="center"/>
    </xf>
    <xf numFmtId="181" fontId="22" fillId="0" borderId="30" xfId="0" applyNumberFormat="1" applyFont="1" applyFill="1" applyBorder="1" applyAlignment="1">
      <alignment horizontal="center" vertical="center"/>
    </xf>
    <xf numFmtId="180" fontId="24" fillId="0" borderId="0" xfId="0" applyNumberFormat="1" applyFont="1" applyFill="1"/>
    <xf numFmtId="181" fontId="24" fillId="0" borderId="0" xfId="0" applyNumberFormat="1" applyFont="1" applyFill="1" applyAlignment="1">
      <alignment vertical="center"/>
    </xf>
    <xf numFmtId="181" fontId="24" fillId="0" borderId="0" xfId="28" applyNumberFormat="1" applyFont="1" applyFill="1" applyBorder="1" applyAlignment="1" applyProtection="1">
      <alignment vertical="center"/>
    </xf>
    <xf numFmtId="49" fontId="24" fillId="0" borderId="0" xfId="0" applyNumberFormat="1" applyFont="1" applyFill="1" applyAlignment="1">
      <alignment horizontal="righ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horizontal="distributed" vertical="center"/>
    </xf>
    <xf numFmtId="0" fontId="22" fillId="0" borderId="91" xfId="0" applyFont="1" applyFill="1" applyBorder="1" applyAlignment="1">
      <alignment horizontal="distributed" vertical="center"/>
    </xf>
    <xf numFmtId="0" fontId="24" fillId="0" borderId="91" xfId="0" applyFont="1" applyFill="1" applyBorder="1" applyAlignment="1">
      <alignment horizontal="distributed" vertical="center"/>
    </xf>
    <xf numFmtId="0" fontId="24" fillId="0" borderId="92" xfId="0" applyFont="1" applyFill="1" applyBorder="1" applyAlignment="1">
      <alignment horizontal="distributed" vertical="center"/>
    </xf>
    <xf numFmtId="177" fontId="22" fillId="0" borderId="16" xfId="0" applyNumberFormat="1" applyFont="1" applyFill="1" applyBorder="1" applyAlignment="1">
      <alignment vertical="center"/>
    </xf>
    <xf numFmtId="58" fontId="22" fillId="0" borderId="0" xfId="0" applyNumberFormat="1" applyFont="1" applyFill="1" applyAlignment="1">
      <alignment vertical="center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24" borderId="27" xfId="0" applyFont="1" applyFill="1" applyBorder="1" applyAlignment="1">
      <alignment vertical="center" wrapText="1"/>
    </xf>
    <xf numFmtId="0" fontId="22" fillId="24" borderId="27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vertical="center"/>
    </xf>
    <xf numFmtId="0" fontId="22" fillId="24" borderId="30" xfId="0" applyFont="1" applyFill="1" applyBorder="1" applyAlignment="1">
      <alignment vertical="center"/>
    </xf>
    <xf numFmtId="0" fontId="22" fillId="24" borderId="28" xfId="0" applyFont="1" applyFill="1" applyBorder="1" applyAlignment="1">
      <alignment vertical="center"/>
    </xf>
    <xf numFmtId="177" fontId="22" fillId="0" borderId="87" xfId="0" applyNumberFormat="1" applyFont="1" applyFill="1" applyBorder="1" applyAlignment="1">
      <alignment vertical="center"/>
    </xf>
    <xf numFmtId="177" fontId="22" fillId="0" borderId="88" xfId="0" applyNumberFormat="1" applyFont="1" applyFill="1" applyBorder="1" applyAlignment="1">
      <alignment vertical="center"/>
    </xf>
    <xf numFmtId="0" fontId="22" fillId="0" borderId="93" xfId="0" applyFont="1" applyFill="1" applyBorder="1" applyAlignment="1">
      <alignment vertical="center"/>
    </xf>
    <xf numFmtId="58" fontId="22" fillId="0" borderId="75" xfId="0" applyNumberFormat="1" applyFont="1" applyFill="1" applyBorder="1" applyAlignment="1">
      <alignment vertical="center"/>
    </xf>
    <xf numFmtId="58" fontId="22" fillId="0" borderId="74" xfId="0" applyNumberFormat="1" applyFont="1" applyFill="1" applyBorder="1" applyAlignment="1">
      <alignment vertical="center"/>
    </xf>
    <xf numFmtId="58" fontId="22" fillId="0" borderId="78" xfId="0" applyNumberFormat="1" applyFont="1" applyFill="1" applyBorder="1" applyAlignment="1">
      <alignment vertical="center"/>
    </xf>
    <xf numFmtId="58" fontId="22" fillId="0" borderId="51" xfId="0" applyNumberFormat="1" applyFont="1" applyFill="1" applyBorder="1" applyAlignment="1">
      <alignment vertical="center"/>
    </xf>
    <xf numFmtId="58" fontId="22" fillId="0" borderId="96" xfId="0" applyNumberFormat="1" applyFont="1" applyFill="1" applyBorder="1" applyAlignment="1">
      <alignment vertical="center"/>
    </xf>
    <xf numFmtId="58" fontId="22" fillId="0" borderId="77" xfId="0" applyNumberFormat="1" applyFont="1" applyFill="1" applyBorder="1" applyAlignment="1">
      <alignment vertical="center"/>
    </xf>
    <xf numFmtId="58" fontId="22" fillId="0" borderId="76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2" fillId="0" borderId="73" xfId="0" applyNumberFormat="1" applyFont="1" applyFill="1" applyBorder="1" applyAlignment="1">
      <alignment horizontal="right" vertical="center"/>
    </xf>
    <xf numFmtId="180" fontId="22" fillId="0" borderId="0" xfId="0" applyNumberFormat="1" applyFont="1" applyFill="1" applyAlignment="1">
      <alignment horizontal="left"/>
    </xf>
    <xf numFmtId="49" fontId="22" fillId="0" borderId="0" xfId="0" applyNumberFormat="1" applyFont="1" applyFill="1" applyAlignment="1">
      <alignment horizontal="distributed" vertical="center"/>
    </xf>
    <xf numFmtId="180" fontId="22" fillId="0" borderId="21" xfId="0" applyNumberFormat="1" applyFont="1" applyBorder="1" applyAlignment="1">
      <alignment horizontal="justify" vertical="center" indent="2"/>
    </xf>
    <xf numFmtId="181" fontId="18" fillId="0" borderId="0" xfId="28" applyNumberFormat="1" applyFont="1" applyFill="1" applyBorder="1" applyAlignment="1" applyProtection="1">
      <alignment horizontal="right" vertical="center" indent="1"/>
    </xf>
    <xf numFmtId="181" fontId="18" fillId="0" borderId="22" xfId="28" applyNumberFormat="1" applyFont="1" applyFill="1" applyBorder="1" applyAlignment="1" applyProtection="1">
      <alignment horizontal="right" vertical="center" indent="1"/>
    </xf>
    <xf numFmtId="180" fontId="23" fillId="0" borderId="21" xfId="0" applyNumberFormat="1" applyFont="1" applyBorder="1" applyAlignment="1">
      <alignment horizontal="distributed" vertical="center"/>
    </xf>
    <xf numFmtId="180" fontId="22" fillId="0" borderId="31" xfId="0" applyNumberFormat="1" applyFont="1" applyBorder="1" applyAlignment="1">
      <alignment horizontal="distributed" vertical="center"/>
    </xf>
    <xf numFmtId="49" fontId="23" fillId="0" borderId="21" xfId="0" applyNumberFormat="1" applyFont="1" applyBorder="1" applyAlignment="1">
      <alignment horizontal="distributed" vertical="center"/>
    </xf>
    <xf numFmtId="180" fontId="23" fillId="0" borderId="80" xfId="0" applyNumberFormat="1" applyFont="1" applyBorder="1"/>
    <xf numFmtId="180" fontId="23" fillId="0" borderId="73" xfId="0" applyNumberFormat="1" applyFont="1" applyBorder="1"/>
    <xf numFmtId="180" fontId="22" fillId="0" borderId="73" xfId="0" applyNumberFormat="1" applyFont="1" applyBorder="1" applyAlignment="1">
      <alignment horizontal="justify" vertical="center" indent="1"/>
    </xf>
    <xf numFmtId="180" fontId="29" fillId="0" borderId="13" xfId="0" applyNumberFormat="1" applyFont="1" applyFill="1" applyBorder="1" applyAlignment="1">
      <alignment horizontal="center" vertical="center"/>
    </xf>
    <xf numFmtId="180" fontId="18" fillId="0" borderId="13" xfId="0" applyNumberFormat="1" applyFont="1" applyFill="1" applyBorder="1" applyAlignment="1">
      <alignment horizontal="center" vertical="center"/>
    </xf>
    <xf numFmtId="181" fontId="18" fillId="0" borderId="0" xfId="28" applyNumberFormat="1" applyFont="1" applyFill="1" applyBorder="1" applyAlignment="1" applyProtection="1">
      <alignment horizontal="center" vertical="center"/>
    </xf>
    <xf numFmtId="181" fontId="18" fillId="0" borderId="22" xfId="0" applyNumberFormat="1" applyFont="1" applyFill="1" applyBorder="1" applyAlignment="1">
      <alignment horizontal="center" vertical="center"/>
    </xf>
    <xf numFmtId="181" fontId="30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29" fillId="0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right" vertical="center" indent="1"/>
    </xf>
    <xf numFmtId="180" fontId="22" fillId="0" borderId="0" xfId="0" quotePrefix="1" applyNumberFormat="1" applyFont="1" applyFill="1" applyBorder="1" applyAlignment="1">
      <alignment horizontal="right" vertical="center"/>
    </xf>
    <xf numFmtId="182" fontId="22" fillId="0" borderId="0" xfId="0" applyNumberFormat="1" applyFont="1" applyFill="1" applyBorder="1" applyAlignment="1">
      <alignment horizontal="right" vertical="center"/>
    </xf>
    <xf numFmtId="181" fontId="23" fillId="0" borderId="0" xfId="0" applyNumberFormat="1" applyFont="1" applyFill="1" applyBorder="1" applyAlignment="1">
      <alignment horizontal="center" vertical="center"/>
    </xf>
    <xf numFmtId="181" fontId="22" fillId="0" borderId="0" xfId="0" applyNumberFormat="1" applyFont="1" applyFill="1" applyBorder="1" applyAlignment="1">
      <alignment horizontal="right" vertical="center"/>
    </xf>
    <xf numFmtId="181" fontId="22" fillId="0" borderId="0" xfId="0" applyNumberFormat="1" applyFont="1" applyFill="1" applyBorder="1" applyAlignment="1">
      <alignment horizontal="right" vertical="center" indent="1"/>
    </xf>
    <xf numFmtId="181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/>
    </xf>
    <xf numFmtId="181" fontId="30" fillId="0" borderId="0" xfId="0" applyNumberFormat="1" applyFont="1" applyFill="1" applyBorder="1" applyAlignment="1">
      <alignment horizontal="right" vertical="center"/>
    </xf>
    <xf numFmtId="181" fontId="18" fillId="0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Border="1" applyAlignment="1">
      <alignment horizontal="justify" vertical="center" indent="2"/>
    </xf>
    <xf numFmtId="49" fontId="23" fillId="0" borderId="0" xfId="0" applyNumberFormat="1" applyFont="1" applyBorder="1" applyAlignment="1">
      <alignment horizontal="distributed" vertical="center"/>
    </xf>
    <xf numFmtId="180" fontId="23" fillId="0" borderId="0" xfId="0" applyNumberFormat="1" applyFont="1" applyBorder="1" applyAlignment="1">
      <alignment horizontal="distributed" vertical="center"/>
    </xf>
    <xf numFmtId="180" fontId="22" fillId="0" borderId="0" xfId="0" applyNumberFormat="1" applyFont="1" applyBorder="1" applyAlignment="1">
      <alignment horizontal="distributed" vertical="center"/>
    </xf>
    <xf numFmtId="49" fontId="24" fillId="0" borderId="0" xfId="0" applyNumberFormat="1" applyFont="1" applyBorder="1" applyAlignment="1">
      <alignment horizontal="distributed" vertical="center"/>
    </xf>
    <xf numFmtId="49" fontId="22" fillId="0" borderId="0" xfId="0" applyNumberFormat="1" applyFont="1" applyBorder="1" applyAlignment="1">
      <alignment horizontal="distributed" vertical="center" indent="1"/>
    </xf>
    <xf numFmtId="181" fontId="22" fillId="0" borderId="0" xfId="28" applyNumberFormat="1" applyFont="1" applyFill="1" applyBorder="1" applyAlignment="1" applyProtection="1">
      <alignment horizontal="right" vertical="center"/>
    </xf>
    <xf numFmtId="181" fontId="23" fillId="0" borderId="73" xfId="28" applyNumberFormat="1" applyFont="1" applyFill="1" applyBorder="1" applyAlignment="1" applyProtection="1">
      <alignment horizontal="right" vertical="center" indent="1"/>
    </xf>
    <xf numFmtId="180" fontId="22" fillId="0" borderId="33" xfId="0" applyNumberFormat="1" applyFont="1" applyFill="1" applyBorder="1" applyAlignment="1">
      <alignment horizontal="right" vertical="center" indent="1"/>
    </xf>
    <xf numFmtId="181" fontId="23" fillId="0" borderId="11" xfId="0" applyNumberFormat="1" applyFont="1" applyFill="1" applyBorder="1"/>
    <xf numFmtId="180" fontId="22" fillId="0" borderId="11" xfId="0" applyNumberFormat="1" applyFont="1" applyFill="1" applyBorder="1" applyAlignment="1">
      <alignment horizontal="right" vertical="center" indent="1"/>
    </xf>
    <xf numFmtId="181" fontId="22" fillId="0" borderId="11" xfId="28" applyNumberFormat="1" applyFont="1" applyFill="1" applyBorder="1" applyAlignment="1" applyProtection="1">
      <alignment horizontal="right" vertical="center" indent="1"/>
    </xf>
    <xf numFmtId="181" fontId="22" fillId="0" borderId="37" xfId="28" applyNumberFormat="1" applyFont="1" applyFill="1" applyBorder="1" applyAlignment="1" applyProtection="1">
      <alignment horizontal="right" vertical="center" indent="1"/>
    </xf>
    <xf numFmtId="180" fontId="22" fillId="0" borderId="0" xfId="28" applyNumberFormat="1" applyFont="1" applyFill="1" applyBorder="1" applyAlignment="1" applyProtection="1">
      <alignment horizontal="right" vertical="center"/>
    </xf>
    <xf numFmtId="180" fontId="22" fillId="0" borderId="0" xfId="0" applyNumberFormat="1" applyFont="1" applyFill="1" applyBorder="1" applyAlignment="1">
      <alignment horizontal="right"/>
    </xf>
    <xf numFmtId="180" fontId="22" fillId="0" borderId="0" xfId="0" applyNumberFormat="1" applyFont="1" applyFill="1" applyBorder="1" applyAlignment="1">
      <alignment horizontal="left" vertical="center" indent="3" shrinkToFit="1"/>
    </xf>
    <xf numFmtId="180" fontId="23" fillId="0" borderId="73" xfId="0" applyNumberFormat="1" applyFont="1" applyFill="1" applyBorder="1" applyAlignment="1">
      <alignment horizontal="right" vertical="center" indent="1"/>
    </xf>
    <xf numFmtId="185" fontId="22" fillId="0" borderId="81" xfId="28" applyNumberFormat="1" applyFont="1" applyFill="1" applyBorder="1" applyAlignment="1" applyProtection="1">
      <alignment horizontal="right" vertical="center"/>
    </xf>
    <xf numFmtId="185" fontId="22" fillId="0" borderId="73" xfId="28" applyNumberFormat="1" applyFont="1" applyFill="1" applyBorder="1" applyAlignment="1" applyProtection="1">
      <alignment horizontal="right" vertical="center"/>
    </xf>
    <xf numFmtId="180" fontId="22" fillId="0" borderId="33" xfId="0" applyNumberFormat="1" applyFont="1" applyFill="1" applyBorder="1" applyAlignment="1">
      <alignment horizontal="right" vertical="center" indent="2"/>
    </xf>
    <xf numFmtId="181" fontId="22" fillId="0" borderId="11" xfId="0" applyNumberFormat="1" applyFont="1" applyFill="1" applyBorder="1" applyAlignment="1">
      <alignment horizontal="right" vertical="center" indent="2" shrinkToFit="1"/>
    </xf>
    <xf numFmtId="180" fontId="22" fillId="0" borderId="11" xfId="0" applyNumberFormat="1" applyFont="1" applyFill="1" applyBorder="1" applyAlignment="1">
      <alignment horizontal="right" vertical="center" indent="2"/>
    </xf>
    <xf numFmtId="181" fontId="22" fillId="0" borderId="11" xfId="28" applyNumberFormat="1" applyFont="1" applyFill="1" applyBorder="1" applyAlignment="1" applyProtection="1">
      <alignment horizontal="right" vertical="center" indent="2" shrinkToFit="1"/>
    </xf>
    <xf numFmtId="181" fontId="22" fillId="0" borderId="37" xfId="0" applyNumberFormat="1" applyFont="1" applyFill="1" applyBorder="1" applyAlignment="1">
      <alignment horizontal="right" vertical="center" indent="2" shrinkToFit="1"/>
    </xf>
    <xf numFmtId="181" fontId="22" fillId="0" borderId="73" xfId="0" applyNumberFormat="1" applyFont="1" applyFill="1" applyBorder="1" applyAlignment="1">
      <alignment horizontal="right" vertical="center" indent="2"/>
    </xf>
    <xf numFmtId="0" fontId="22" fillId="0" borderId="102" xfId="0" applyFont="1" applyFill="1" applyBorder="1" applyAlignment="1">
      <alignment vertical="center"/>
    </xf>
    <xf numFmtId="187" fontId="22" fillId="0" borderId="21" xfId="0" applyNumberFormat="1" applyFont="1" applyFill="1" applyBorder="1" applyAlignment="1">
      <alignment horizontal="center" vertical="center"/>
    </xf>
    <xf numFmtId="49" fontId="22" fillId="0" borderId="21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49" fontId="22" fillId="0" borderId="80" xfId="0" applyNumberFormat="1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49" fontId="22" fillId="0" borderId="15" xfId="0" applyNumberFormat="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22" fillId="0" borderId="84" xfId="0" applyFont="1" applyFill="1" applyBorder="1" applyAlignment="1">
      <alignment horizontal="center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2" fillId="0" borderId="73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horizontal="center" vertical="center"/>
    </xf>
    <xf numFmtId="49" fontId="22" fillId="0" borderId="21" xfId="0" applyNumberFormat="1" applyFont="1" applyBorder="1" applyAlignment="1">
      <alignment horizontal="distributed" vertical="center"/>
    </xf>
    <xf numFmtId="49" fontId="22" fillId="0" borderId="0" xfId="0" applyNumberFormat="1" applyFont="1" applyBorder="1" applyAlignment="1">
      <alignment horizontal="distributed" vertical="center"/>
    </xf>
    <xf numFmtId="49" fontId="22" fillId="0" borderId="31" xfId="0" applyNumberFormat="1" applyFont="1" applyBorder="1" applyAlignment="1">
      <alignment horizontal="distributed" vertical="center"/>
    </xf>
    <xf numFmtId="180" fontId="22" fillId="0" borderId="24" xfId="0" applyNumberFormat="1" applyFont="1" applyFill="1" applyBorder="1" applyAlignment="1">
      <alignment horizontal="center" vertical="center"/>
    </xf>
    <xf numFmtId="181" fontId="22" fillId="0" borderId="103" xfId="0" applyNumberFormat="1" applyFont="1" applyFill="1" applyBorder="1" applyAlignment="1">
      <alignment horizontal="right" vertical="center" indent="2"/>
    </xf>
    <xf numFmtId="0" fontId="32" fillId="0" borderId="0" xfId="0" applyFont="1"/>
    <xf numFmtId="0" fontId="32" fillId="0" borderId="79" xfId="0" applyFont="1" applyBorder="1"/>
    <xf numFmtId="177" fontId="32" fillId="0" borderId="0" xfId="0" applyNumberFormat="1" applyFont="1"/>
    <xf numFmtId="49" fontId="36" fillId="0" borderId="0" xfId="0" applyNumberFormat="1" applyFont="1"/>
    <xf numFmtId="0" fontId="36" fillId="0" borderId="0" xfId="0" applyFont="1"/>
    <xf numFmtId="49" fontId="37" fillId="0" borderId="79" xfId="0" applyNumberFormat="1" applyFont="1" applyBorder="1" applyAlignment="1">
      <alignment horizontal="center" vertical="center"/>
    </xf>
    <xf numFmtId="177" fontId="37" fillId="0" borderId="79" xfId="0" applyNumberFormat="1" applyFont="1" applyBorder="1" applyAlignment="1">
      <alignment horizontal="right" vertical="center"/>
    </xf>
    <xf numFmtId="0" fontId="36" fillId="0" borderId="79" xfId="0" applyFont="1" applyBorder="1"/>
    <xf numFmtId="0" fontId="36" fillId="0" borderId="79" xfId="0" applyFont="1" applyFill="1" applyBorder="1"/>
    <xf numFmtId="0" fontId="32" fillId="0" borderId="79" xfId="0" applyFont="1" applyBorder="1" applyAlignment="1">
      <alignment wrapText="1"/>
    </xf>
    <xf numFmtId="0" fontId="32" fillId="0" borderId="0" xfId="0" applyNumberFormat="1" applyFont="1"/>
    <xf numFmtId="0" fontId="22" fillId="0" borderId="15" xfId="0" applyFont="1" applyFill="1" applyBorder="1" applyAlignment="1">
      <alignment horizontal="distributed" vertical="center"/>
    </xf>
    <xf numFmtId="0" fontId="22" fillId="0" borderId="48" xfId="0" applyFont="1" applyFill="1" applyBorder="1" applyAlignment="1">
      <alignment horizontal="distributed" vertical="center"/>
    </xf>
    <xf numFmtId="49" fontId="22" fillId="0" borderId="21" xfId="0" applyNumberFormat="1" applyFont="1" applyFill="1" applyBorder="1" applyAlignment="1">
      <alignment horizontal="center" vertical="center"/>
    </xf>
    <xf numFmtId="49" fontId="22" fillId="0" borderId="43" xfId="0" applyNumberFormat="1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right" vertical="center"/>
    </xf>
    <xf numFmtId="0" fontId="22" fillId="0" borderId="105" xfId="0" applyFont="1" applyFill="1" applyBorder="1" applyAlignment="1">
      <alignment horizontal="center" vertical="center"/>
    </xf>
    <xf numFmtId="0" fontId="22" fillId="0" borderId="86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horizontal="right" vertical="center"/>
    </xf>
    <xf numFmtId="178" fontId="22" fillId="0" borderId="22" xfId="0" applyNumberFormat="1" applyFont="1" applyFill="1" applyBorder="1" applyAlignment="1">
      <alignment horizontal="right" vertical="center"/>
    </xf>
    <xf numFmtId="49" fontId="22" fillId="0" borderId="80" xfId="0" applyNumberFormat="1" applyFont="1" applyFill="1" applyBorder="1" applyAlignment="1">
      <alignment horizontal="center" vertical="center"/>
    </xf>
    <xf numFmtId="49" fontId="22" fillId="0" borderId="83" xfId="0" applyNumberFormat="1" applyFont="1" applyFill="1" applyBorder="1" applyAlignment="1">
      <alignment horizontal="center" vertical="center"/>
    </xf>
    <xf numFmtId="178" fontId="22" fillId="0" borderId="16" xfId="0" applyNumberFormat="1" applyFont="1" applyFill="1" applyBorder="1" applyAlignment="1">
      <alignment horizontal="right" vertical="center"/>
    </xf>
    <xf numFmtId="178" fontId="22" fillId="0" borderId="82" xfId="0" applyNumberFormat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10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right" vertical="center"/>
    </xf>
    <xf numFmtId="178" fontId="22" fillId="0" borderId="37" xfId="0" applyNumberFormat="1" applyFont="1" applyFill="1" applyBorder="1" applyAlignment="1">
      <alignment horizontal="right" vertical="center"/>
    </xf>
    <xf numFmtId="49" fontId="22" fillId="0" borderId="15" xfId="0" applyNumberFormat="1" applyFont="1" applyFill="1" applyBorder="1" applyAlignment="1">
      <alignment horizontal="center" vertical="center"/>
    </xf>
    <xf numFmtId="49" fontId="22" fillId="0" borderId="45" xfId="0" applyNumberFormat="1" applyFont="1" applyFill="1" applyBorder="1" applyAlignment="1">
      <alignment horizontal="center" vertical="center"/>
    </xf>
    <xf numFmtId="0" fontId="22" fillId="0" borderId="104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178" fontId="22" fillId="0" borderId="0" xfId="0" applyNumberFormat="1" applyFont="1" applyFill="1" applyBorder="1" applyAlignment="1">
      <alignment vertical="center"/>
    </xf>
    <xf numFmtId="178" fontId="22" fillId="0" borderId="22" xfId="0" applyNumberFormat="1" applyFont="1" applyFill="1" applyBorder="1" applyAlignment="1">
      <alignment vertical="center"/>
    </xf>
    <xf numFmtId="177" fontId="22" fillId="0" borderId="13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22" fillId="0" borderId="8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/>
    </xf>
    <xf numFmtId="177" fontId="22" fillId="0" borderId="33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2" fillId="0" borderId="81" xfId="0" applyNumberFormat="1" applyFont="1" applyFill="1" applyBorder="1" applyAlignment="1">
      <alignment horizontal="right" vertical="center"/>
    </xf>
    <xf numFmtId="177" fontId="22" fillId="0" borderId="16" xfId="0" applyNumberFormat="1" applyFont="1" applyFill="1" applyBorder="1" applyAlignment="1">
      <alignment horizontal="right" vertical="center"/>
    </xf>
    <xf numFmtId="0" fontId="22" fillId="24" borderId="38" xfId="0" applyFont="1" applyFill="1" applyBorder="1" applyAlignment="1">
      <alignment horizontal="center" vertical="center"/>
    </xf>
    <xf numFmtId="0" fontId="22" fillId="24" borderId="42" xfId="0" applyFont="1" applyFill="1" applyBorder="1" applyAlignment="1">
      <alignment horizontal="center" vertical="center"/>
    </xf>
    <xf numFmtId="0" fontId="22" fillId="24" borderId="39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2" fillId="0" borderId="108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 textRotation="255" wrapText="1"/>
    </xf>
    <xf numFmtId="0" fontId="22" fillId="0" borderId="72" xfId="0" applyFont="1" applyFill="1" applyBorder="1" applyAlignment="1">
      <alignment horizontal="center" vertical="center" textRotation="255" wrapText="1"/>
    </xf>
    <xf numFmtId="0" fontId="22" fillId="0" borderId="109" xfId="0" applyFont="1" applyFill="1" applyBorder="1" applyAlignment="1">
      <alignment horizontal="center" vertical="center" textRotation="255" wrapText="1"/>
    </xf>
    <xf numFmtId="0" fontId="22" fillId="0" borderId="94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textRotation="255"/>
    </xf>
    <xf numFmtId="0" fontId="22" fillId="0" borderId="18" xfId="0" applyFont="1" applyFill="1" applyBorder="1" applyAlignment="1">
      <alignment horizontal="center" vertical="center" textRotation="255"/>
    </xf>
    <xf numFmtId="0" fontId="22" fillId="0" borderId="19" xfId="0" applyFont="1" applyFill="1" applyBorder="1" applyAlignment="1">
      <alignment horizontal="center" vertical="center" textRotation="255"/>
    </xf>
    <xf numFmtId="0" fontId="22" fillId="0" borderId="53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 textRotation="255" wrapText="1"/>
    </xf>
    <xf numFmtId="0" fontId="22" fillId="0" borderId="18" xfId="0" applyFont="1" applyFill="1" applyBorder="1" applyAlignment="1">
      <alignment horizontal="center" vertical="center" textRotation="255" wrapText="1"/>
    </xf>
    <xf numFmtId="0" fontId="22" fillId="0" borderId="19" xfId="0" applyFont="1" applyFill="1" applyBorder="1" applyAlignment="1">
      <alignment horizontal="center" vertical="center" textRotation="255" wrapText="1"/>
    </xf>
    <xf numFmtId="0" fontId="22" fillId="0" borderId="5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distributed" vertical="center"/>
    </xf>
    <xf numFmtId="0" fontId="22" fillId="0" borderId="73" xfId="0" applyFont="1" applyFill="1" applyBorder="1" applyAlignment="1">
      <alignment horizontal="distributed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45" xfId="0" applyFont="1" applyFill="1" applyBorder="1" applyAlignment="1">
      <alignment horizontal="distributed" vertical="center"/>
    </xf>
    <xf numFmtId="0" fontId="22" fillId="0" borderId="111" xfId="0" applyFont="1" applyFill="1" applyBorder="1" applyAlignment="1">
      <alignment horizontal="distributed" vertical="center"/>
    </xf>
    <xf numFmtId="0" fontId="22" fillId="0" borderId="112" xfId="0" applyFont="1" applyFill="1" applyBorder="1" applyAlignment="1">
      <alignment horizontal="distributed" vertical="center"/>
    </xf>
    <xf numFmtId="0" fontId="22" fillId="0" borderId="113" xfId="0" applyFont="1" applyFill="1" applyBorder="1" applyAlignment="1">
      <alignment horizontal="distributed" vertical="center"/>
    </xf>
    <xf numFmtId="0" fontId="22" fillId="0" borderId="100" xfId="0" applyFont="1" applyFill="1" applyBorder="1" applyAlignment="1">
      <alignment horizontal="distributed" vertical="center"/>
    </xf>
    <xf numFmtId="0" fontId="22" fillId="0" borderId="101" xfId="0" applyFont="1" applyFill="1" applyBorder="1" applyAlignment="1">
      <alignment horizontal="distributed" vertical="center"/>
    </xf>
    <xf numFmtId="0" fontId="22" fillId="0" borderId="99" xfId="0" applyFont="1" applyFill="1" applyBorder="1" applyAlignment="1">
      <alignment horizontal="distributed" vertical="center"/>
    </xf>
    <xf numFmtId="0" fontId="22" fillId="0" borderId="31" xfId="0" applyFont="1" applyFill="1" applyBorder="1" applyAlignment="1">
      <alignment horizontal="distributed" vertical="center"/>
    </xf>
    <xf numFmtId="0" fontId="22" fillId="0" borderId="21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/>
    </xf>
    <xf numFmtId="0" fontId="22" fillId="0" borderId="17" xfId="0" applyFont="1" applyFill="1" applyBorder="1" applyAlignment="1">
      <alignment horizontal="center" vertical="distributed" textRotation="255"/>
    </xf>
    <xf numFmtId="0" fontId="22" fillId="0" borderId="18" xfId="0" applyFont="1" applyFill="1" applyBorder="1" applyAlignment="1">
      <alignment horizontal="center" vertical="distributed" textRotation="255"/>
    </xf>
    <xf numFmtId="0" fontId="22" fillId="0" borderId="19" xfId="0" applyFont="1" applyFill="1" applyBorder="1" applyAlignment="1">
      <alignment horizontal="center" vertical="distributed" textRotation="255"/>
    </xf>
    <xf numFmtId="0" fontId="22" fillId="24" borderId="80" xfId="0" applyFont="1" applyFill="1" applyBorder="1" applyAlignment="1">
      <alignment horizontal="justify" vertical="center"/>
    </xf>
    <xf numFmtId="0" fontId="22" fillId="24" borderId="73" xfId="0" applyFont="1" applyFill="1" applyBorder="1" applyAlignment="1">
      <alignment horizontal="justify" vertical="center"/>
    </xf>
    <xf numFmtId="0" fontId="22" fillId="24" borderId="44" xfId="0" applyFont="1" applyFill="1" applyBorder="1" applyAlignment="1">
      <alignment horizontal="justify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distributed" vertical="center"/>
    </xf>
    <xf numFmtId="0" fontId="22" fillId="0" borderId="46" xfId="0" applyFont="1" applyFill="1" applyBorder="1" applyAlignment="1">
      <alignment horizontal="distributed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distributed" vertical="center"/>
    </xf>
    <xf numFmtId="0" fontId="22" fillId="0" borderId="98" xfId="0" applyFont="1" applyFill="1" applyBorder="1" applyAlignment="1">
      <alignment horizontal="distributed" vertical="center"/>
    </xf>
    <xf numFmtId="0" fontId="22" fillId="0" borderId="49" xfId="0" applyFont="1" applyFill="1" applyBorder="1" applyAlignment="1">
      <alignment horizontal="center" vertical="center" textRotation="255" wrapText="1"/>
    </xf>
    <xf numFmtId="0" fontId="22" fillId="0" borderId="40" xfId="0" applyFont="1" applyFill="1" applyBorder="1" applyAlignment="1">
      <alignment horizontal="center" vertical="center" textRotation="255" wrapText="1"/>
    </xf>
    <xf numFmtId="0" fontId="22" fillId="0" borderId="50" xfId="0" applyFont="1" applyFill="1" applyBorder="1" applyAlignment="1">
      <alignment horizontal="center" vertical="center" textRotation="255" wrapText="1"/>
    </xf>
    <xf numFmtId="0" fontId="22" fillId="24" borderId="15" xfId="0" applyFont="1" applyFill="1" applyBorder="1" applyAlignment="1">
      <alignment horizontal="justify" vertical="center"/>
    </xf>
    <xf numFmtId="0" fontId="22" fillId="24" borderId="11" xfId="0" applyFont="1" applyFill="1" applyBorder="1" applyAlignment="1">
      <alignment horizontal="justify" vertical="center"/>
    </xf>
    <xf numFmtId="0" fontId="22" fillId="24" borderId="45" xfId="0" applyFont="1" applyFill="1" applyBorder="1" applyAlignment="1">
      <alignment horizontal="justify" vertical="center"/>
    </xf>
    <xf numFmtId="49" fontId="22" fillId="0" borderId="21" xfId="0" applyNumberFormat="1" applyFont="1" applyBorder="1" applyAlignment="1">
      <alignment horizontal="distributed" vertical="center"/>
    </xf>
    <xf numFmtId="49" fontId="22" fillId="0" borderId="0" xfId="0" applyNumberFormat="1" applyFont="1" applyBorder="1" applyAlignment="1">
      <alignment horizontal="distributed" vertical="center"/>
    </xf>
    <xf numFmtId="49" fontId="22" fillId="0" borderId="43" xfId="0" applyNumberFormat="1" applyFont="1" applyBorder="1" applyAlignment="1">
      <alignment horizontal="distributed" vertical="center"/>
    </xf>
    <xf numFmtId="49" fontId="22" fillId="0" borderId="31" xfId="0" applyNumberFormat="1" applyFont="1" applyBorder="1" applyAlignment="1">
      <alignment horizontal="distributed" vertical="center"/>
    </xf>
    <xf numFmtId="180" fontId="22" fillId="0" borderId="29" xfId="0" applyNumberFormat="1" applyFont="1" applyFill="1" applyBorder="1" applyAlignment="1">
      <alignment horizontal="center" vertical="center"/>
    </xf>
    <xf numFmtId="180" fontId="22" fillId="0" borderId="30" xfId="0" applyNumberFormat="1" applyFont="1" applyFill="1" applyBorder="1" applyAlignment="1">
      <alignment horizontal="center" vertical="center"/>
    </xf>
    <xf numFmtId="180" fontId="22" fillId="0" borderId="105" xfId="0" applyNumberFormat="1" applyFont="1" applyFill="1" applyBorder="1" applyAlignment="1">
      <alignment horizontal="center" vertical="center"/>
    </xf>
    <xf numFmtId="180" fontId="22" fillId="0" borderId="42" xfId="0" applyNumberFormat="1" applyFont="1" applyFill="1" applyBorder="1" applyAlignment="1">
      <alignment horizontal="center" vertical="center"/>
    </xf>
    <xf numFmtId="180" fontId="22" fillId="0" borderId="86" xfId="0" applyNumberFormat="1" applyFont="1" applyFill="1" applyBorder="1" applyAlignment="1">
      <alignment horizontal="center" vertical="center"/>
    </xf>
    <xf numFmtId="180" fontId="22" fillId="0" borderId="20" xfId="0" applyNumberFormat="1" applyFont="1" applyFill="1" applyBorder="1" applyAlignment="1">
      <alignment horizontal="center" vertical="center"/>
    </xf>
    <xf numFmtId="180" fontId="22" fillId="0" borderId="10" xfId="0" applyNumberFormat="1" applyFont="1" applyFill="1" applyBorder="1" applyAlignment="1">
      <alignment horizontal="center" vertical="center"/>
    </xf>
    <xf numFmtId="180" fontId="22" fillId="0" borderId="46" xfId="0" applyNumberFormat="1" applyFont="1" applyFill="1" applyBorder="1" applyAlignment="1">
      <alignment horizontal="center" vertical="center"/>
    </xf>
    <xf numFmtId="180" fontId="22" fillId="0" borderId="104" xfId="0" applyNumberFormat="1" applyFont="1" applyFill="1" applyBorder="1" applyAlignment="1">
      <alignment horizontal="center" vertical="center"/>
    </xf>
    <xf numFmtId="180" fontId="22" fillId="0" borderId="19" xfId="0" applyNumberFormat="1" applyFont="1" applyFill="1" applyBorder="1" applyAlignment="1">
      <alignment horizontal="center" vertical="center"/>
    </xf>
    <xf numFmtId="180" fontId="24" fillId="0" borderId="104" xfId="0" applyNumberFormat="1" applyFont="1" applyFill="1" applyBorder="1" applyAlignment="1">
      <alignment horizontal="center" vertical="center"/>
    </xf>
    <xf numFmtId="180" fontId="24" fillId="0" borderId="19" xfId="0" applyNumberFormat="1" applyFont="1" applyFill="1" applyBorder="1" applyAlignment="1">
      <alignment horizontal="center" vertical="center"/>
    </xf>
    <xf numFmtId="180" fontId="22" fillId="0" borderId="28" xfId="0" applyNumberFormat="1" applyFont="1" applyFill="1" applyBorder="1" applyAlignment="1">
      <alignment horizontal="center" vertical="center"/>
    </xf>
    <xf numFmtId="49" fontId="22" fillId="0" borderId="15" xfId="0" applyNumberFormat="1" applyFont="1" applyBorder="1" applyAlignment="1">
      <alignment horizontal="distributed" vertical="center"/>
    </xf>
    <xf numFmtId="49" fontId="22" fillId="0" borderId="11" xfId="0" applyNumberFormat="1" applyFont="1" applyBorder="1" applyAlignment="1">
      <alignment horizontal="distributed" vertical="center"/>
    </xf>
    <xf numFmtId="49" fontId="22" fillId="0" borderId="45" xfId="0" applyNumberFormat="1" applyFont="1" applyBorder="1" applyAlignment="1">
      <alignment horizontal="distributed" vertical="center"/>
    </xf>
    <xf numFmtId="49" fontId="22" fillId="0" borderId="21" xfId="0" applyNumberFormat="1" applyFont="1" applyFill="1" applyBorder="1" applyAlignment="1">
      <alignment horizontal="distributed" vertical="center"/>
    </xf>
    <xf numFmtId="49" fontId="22" fillId="0" borderId="0" xfId="0" applyNumberFormat="1" applyFont="1" applyFill="1" applyBorder="1" applyAlignment="1">
      <alignment horizontal="distributed" vertical="center"/>
    </xf>
    <xf numFmtId="49" fontId="22" fillId="0" borderId="43" xfId="0" applyNumberFormat="1" applyFont="1" applyFill="1" applyBorder="1" applyAlignment="1">
      <alignment horizontal="distributed" vertical="center"/>
    </xf>
    <xf numFmtId="180" fontId="22" fillId="0" borderId="80" xfId="0" applyNumberFormat="1" applyFont="1" applyFill="1" applyBorder="1" applyAlignment="1">
      <alignment horizontal="center" vertical="center"/>
    </xf>
    <xf numFmtId="180" fontId="22" fillId="0" borderId="73" xfId="0" applyNumberFormat="1" applyFont="1" applyFill="1" applyBorder="1" applyAlignment="1">
      <alignment horizontal="center" vertical="center"/>
    </xf>
    <xf numFmtId="180" fontId="22" fillId="0" borderId="44" xfId="0" applyNumberFormat="1" applyFont="1" applyFill="1" applyBorder="1" applyAlignment="1">
      <alignment horizontal="center" vertical="center"/>
    </xf>
    <xf numFmtId="180" fontId="31" fillId="0" borderId="0" xfId="0" applyNumberFormat="1" applyFont="1" applyFill="1" applyAlignment="1">
      <alignment horizontal="left" vertical="center" wrapText="1"/>
    </xf>
    <xf numFmtId="180" fontId="22" fillId="0" borderId="15" xfId="0" applyNumberFormat="1" applyFont="1" applyFill="1" applyBorder="1" applyAlignment="1">
      <alignment horizontal="center" vertical="center"/>
    </xf>
    <xf numFmtId="180" fontId="22" fillId="0" borderId="11" xfId="0" applyNumberFormat="1" applyFont="1" applyFill="1" applyBorder="1" applyAlignment="1">
      <alignment horizontal="center" vertical="center"/>
    </xf>
    <xf numFmtId="180" fontId="22" fillId="0" borderId="45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32" fillId="0" borderId="0" xfId="0" applyFont="1" applyFill="1"/>
    <xf numFmtId="49" fontId="32" fillId="0" borderId="0" xfId="0" applyNumberFormat="1" applyFont="1" applyFill="1"/>
    <xf numFmtId="0" fontId="32" fillId="0" borderId="79" xfId="0" applyFont="1" applyFill="1" applyBorder="1"/>
    <xf numFmtId="49" fontId="33" fillId="0" borderId="79" xfId="0" applyNumberFormat="1" applyFont="1" applyFill="1" applyBorder="1" applyAlignment="1">
      <alignment horizontal="center" vertical="center"/>
    </xf>
    <xf numFmtId="177" fontId="33" fillId="0" borderId="79" xfId="0" applyNumberFormat="1" applyFont="1" applyFill="1" applyBorder="1" applyAlignment="1">
      <alignment horizontal="right" vertical="center"/>
    </xf>
    <xf numFmtId="177" fontId="32" fillId="0" borderId="0" xfId="0" applyNumberFormat="1" applyFont="1" applyFill="1"/>
    <xf numFmtId="186" fontId="33" fillId="0" borderId="79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Border="1" applyAlignment="1">
      <alignment vertical="center"/>
    </xf>
    <xf numFmtId="49" fontId="34" fillId="0" borderId="79" xfId="0" applyNumberFormat="1" applyFont="1" applyFill="1" applyBorder="1"/>
    <xf numFmtId="49" fontId="35" fillId="0" borderId="79" xfId="0" applyNumberFormat="1" applyFont="1" applyFill="1" applyBorder="1" applyAlignment="1">
      <alignment horizontal="left" vertical="top"/>
    </xf>
    <xf numFmtId="179" fontId="33" fillId="0" borderId="79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2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9" defaultPivotStyle="PivotStyleLight16"/>
  <colors>
    <mruColors>
      <color rgb="FFF8F8F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グラフ!$I$5:$I$9</c:f>
              <c:numCache>
                <c:formatCode>#,##0_);[Red]\(#,##0\)</c:formatCode>
                <c:ptCount val="5"/>
                <c:pt idx="0">
                  <c:v>42737</c:v>
                </c:pt>
                <c:pt idx="1">
                  <c:v>42976</c:v>
                </c:pt>
                <c:pt idx="2">
                  <c:v>43356</c:v>
                </c:pt>
                <c:pt idx="3">
                  <c:v>43792</c:v>
                </c:pt>
                <c:pt idx="4">
                  <c:v>43713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6-4315-82B2-5CB1CEE226B2}"/>
            </c:ext>
          </c:extLst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グラフ!$J$5:$J$9</c:f>
              <c:numCache>
                <c:formatCode>#,##0_);[Red]\(#,##0\)</c:formatCode>
                <c:ptCount val="5"/>
                <c:pt idx="0">
                  <c:v>46391</c:v>
                </c:pt>
                <c:pt idx="1">
                  <c:v>46731</c:v>
                </c:pt>
                <c:pt idx="2">
                  <c:v>47194</c:v>
                </c:pt>
                <c:pt idx="3">
                  <c:v>47646</c:v>
                </c:pt>
                <c:pt idx="4">
                  <c:v>47750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46-4315-82B2-5CB1CEE22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35727184"/>
        <c:axId val="235727576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グラフ!$K$4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363548233148848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9-43C4-92B9-908821B3813B}"/>
                </c:ext>
              </c:extLst>
            </c:dLbl>
            <c:dLbl>
              <c:idx val="1"/>
              <c:layout>
                <c:manualLayout>
                  <c:x val="0"/>
                  <c:y val="-0.371796625139788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09-43C4-92B9-908821B3813B}"/>
                </c:ext>
              </c:extLst>
            </c:dLbl>
            <c:dLbl>
              <c:idx val="2"/>
              <c:layout>
                <c:manualLayout>
                  <c:x val="0"/>
                  <c:y val="-0.368994926075508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09-43C4-92B9-908821B3813B}"/>
                </c:ext>
              </c:extLst>
            </c:dLbl>
            <c:dLbl>
              <c:idx val="3"/>
              <c:layout>
                <c:manualLayout>
                  <c:x val="0"/>
                  <c:y val="-0.378426917205044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09-43C4-92B9-908821B3813B}"/>
                </c:ext>
              </c:extLst>
            </c:dLbl>
            <c:dLbl>
              <c:idx val="4"/>
              <c:layout>
                <c:manualLayout>
                  <c:x val="0"/>
                  <c:y val="-0.37550721437509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09-43C4-92B9-908821B38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グラフ!$H$5:$H$9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グラフ!$K$5:$K$9</c:f>
              <c:numCache>
                <c:formatCode>#,##0_);[Red]\(#,##0\)</c:formatCode>
                <c:ptCount val="5"/>
                <c:pt idx="0">
                  <c:v>89128</c:v>
                </c:pt>
                <c:pt idx="1">
                  <c:v>89707</c:v>
                </c:pt>
                <c:pt idx="2">
                  <c:v>90550</c:v>
                </c:pt>
                <c:pt idx="3">
                  <c:v>91438</c:v>
                </c:pt>
                <c:pt idx="4">
                  <c:v>91463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9-43C4-92B9-908821B3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60905264"/>
        <c:axId val="461104872"/>
      </c:barChart>
      <c:catAx>
        <c:axId val="23572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275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98716296826533"/>
              <c:y val="2.46944394556687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7184"/>
        <c:crosses val="autoZero"/>
        <c:crossBetween val="between"/>
        <c:majorUnit val="20000"/>
      </c:valAx>
      <c:valAx>
        <c:axId val="461104872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460905264"/>
        <c:crosses val="max"/>
        <c:crossBetween val="between"/>
      </c:valAx>
      <c:catAx>
        <c:axId val="46090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1048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75141242937853"/>
          <c:y val="0.90835181079083505"/>
          <c:w val="0.67021455790215356"/>
          <c:h val="5.392985780190088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3819455715969"/>
          <c:y val="7.4889948386250238E-2"/>
          <c:w val="0.78212397177784398"/>
          <c:h val="0.764318002647906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グラフ!$I$42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平成30年</c:v>
                </c:pt>
                <c:pt idx="1">
                  <c:v>31年</c:v>
                </c:pt>
                <c:pt idx="2">
                  <c:v>令和２年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グラフ!$I$43:$I$47</c:f>
              <c:numCache>
                <c:formatCode>#,##0_);[Red]\(#,##0\)</c:formatCode>
                <c:ptCount val="5"/>
                <c:pt idx="0">
                  <c:v>466</c:v>
                </c:pt>
                <c:pt idx="1">
                  <c:v>467</c:v>
                </c:pt>
                <c:pt idx="2">
                  <c:v>462</c:v>
                </c:pt>
                <c:pt idx="3">
                  <c:v>466</c:v>
                </c:pt>
                <c:pt idx="4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A-42F3-99AC-6E978E525A90}"/>
            </c:ext>
          </c:extLst>
        </c:ser>
        <c:ser>
          <c:idx val="1"/>
          <c:order val="1"/>
          <c:tx>
            <c:strRef>
              <c:f>グラフ!$J$42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平成30年</c:v>
                </c:pt>
                <c:pt idx="1">
                  <c:v>31年</c:v>
                </c:pt>
                <c:pt idx="2">
                  <c:v>令和２年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グラフ!$J$43:$J$47</c:f>
              <c:numCache>
                <c:formatCode>#,##0_);[Red]\(#,##0\)</c:formatCode>
                <c:ptCount val="5"/>
                <c:pt idx="0">
                  <c:v>338</c:v>
                </c:pt>
                <c:pt idx="1">
                  <c:v>338</c:v>
                </c:pt>
                <c:pt idx="2">
                  <c:v>343</c:v>
                </c:pt>
                <c:pt idx="3">
                  <c:v>341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A-42F3-99AC-6E978E525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3848"/>
        <c:axId val="235733064"/>
      </c:barChart>
      <c:barChart>
        <c:barDir val="col"/>
        <c:grouping val="stacked"/>
        <c:varyColors val="0"/>
        <c:ser>
          <c:idx val="2"/>
          <c:order val="2"/>
          <c:tx>
            <c:strRef>
              <c:f>グラフ!$K$42</c:f>
              <c:strCache>
                <c:ptCount val="1"/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494900939883413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B-47AB-BD57-854F8D7B8441}"/>
                </c:ext>
              </c:extLst>
            </c:dLbl>
            <c:dLbl>
              <c:idx val="1"/>
              <c:layout>
                <c:manualLayout>
                  <c:x val="2.9956218744798444E-3"/>
                  <c:y val="-0.476188336200919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B-47AB-BD57-854F8D7B8441}"/>
                </c:ext>
              </c:extLst>
            </c:dLbl>
            <c:dLbl>
              <c:idx val="2"/>
              <c:layout>
                <c:manualLayout>
                  <c:x val="-5.512745567331281E-17"/>
                  <c:y val="-0.474517539354407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B-47AB-BD57-854F8D7B8441}"/>
                </c:ext>
              </c:extLst>
            </c:dLbl>
            <c:dLbl>
              <c:idx val="3"/>
              <c:layout>
                <c:manualLayout>
                  <c:x val="0"/>
                  <c:y val="-0.44282693465315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B-47AB-BD57-854F8D7B8441}"/>
                </c:ext>
              </c:extLst>
            </c:dLbl>
            <c:dLbl>
              <c:idx val="4"/>
              <c:layout>
                <c:manualLayout>
                  <c:x val="0"/>
                  <c:y val="-0.296716524742218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B-47AB-BD57-854F8D7B84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グラフ!$H$43:$H$47</c:f>
              <c:strCache>
                <c:ptCount val="5"/>
                <c:pt idx="0">
                  <c:v>平成30年</c:v>
                </c:pt>
                <c:pt idx="1">
                  <c:v>31年</c:v>
                </c:pt>
                <c:pt idx="2">
                  <c:v>令和２年</c:v>
                </c:pt>
                <c:pt idx="3">
                  <c:v>３年</c:v>
                </c:pt>
                <c:pt idx="4">
                  <c:v>４年</c:v>
                </c:pt>
              </c:strCache>
            </c:strRef>
          </c:cat>
          <c:val>
            <c:numRef>
              <c:f>グラフ!$K$43:$K$47</c:f>
              <c:numCache>
                <c:formatCode>#,##0_);[Red]\(#,##0\)</c:formatCode>
                <c:ptCount val="5"/>
                <c:pt idx="0">
                  <c:v>804</c:v>
                </c:pt>
                <c:pt idx="1">
                  <c:v>805</c:v>
                </c:pt>
                <c:pt idx="2">
                  <c:v>805</c:v>
                </c:pt>
                <c:pt idx="3">
                  <c:v>807</c:v>
                </c:pt>
                <c:pt idx="4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4B-47AB-BD57-854F8D7B8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39663336"/>
        <c:axId val="639667928"/>
      </c:barChart>
      <c:catAx>
        <c:axId val="235733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57330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326939773563257"/>
              <c:y val="3.771613234151710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3848"/>
        <c:crosses val="autoZero"/>
        <c:crossBetween val="between"/>
        <c:majorUnit val="200"/>
      </c:valAx>
      <c:valAx>
        <c:axId val="639667928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639663336"/>
        <c:crosses val="max"/>
        <c:crossBetween val="between"/>
      </c:valAx>
      <c:catAx>
        <c:axId val="639663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667928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787096267324471"/>
          <c:y val="0.91402709374731339"/>
          <c:w val="0.3076270089060904"/>
          <c:h val="4.02025757557253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令和４年４月１日現在職員数</a:t>
            </a:r>
          </a:p>
        </c:rich>
      </c:tx>
      <c:layout>
        <c:manualLayout>
          <c:xMode val="edge"/>
          <c:yMode val="edge"/>
          <c:x val="0.36222571548957955"/>
          <c:y val="5.094162091443477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5.577204183614224E-2"/>
          <c:y val="0.12785514137032408"/>
          <c:w val="0.84122562674094703"/>
          <c:h val="0.51296947119901315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577810230745505E-17"/>
                  <c:y val="1.0375054121837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21-40A6-A91A-31AF0C2C087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グラフ!$H$51:$H$57</c:f>
              <c:strCache>
                <c:ptCount val="7"/>
                <c:pt idx="0">
                  <c:v>市長部局</c:v>
                </c:pt>
                <c:pt idx="1">
                  <c:v>消防本部</c:v>
                </c:pt>
                <c:pt idx="2">
                  <c:v>上下水道部</c:v>
                </c:pt>
                <c:pt idx="3">
                  <c:v>教育委員会</c:v>
                </c:pt>
                <c:pt idx="4">
                  <c:v>議会事務局</c:v>
                </c:pt>
                <c:pt idx="5">
                  <c:v>選挙管理委員会事務局</c:v>
                </c:pt>
                <c:pt idx="6">
                  <c:v>監査委員会事務局</c:v>
                </c:pt>
              </c:strCache>
            </c:strRef>
          </c:cat>
          <c:val>
            <c:numRef>
              <c:f>グラフ!$I$51:$I$57</c:f>
              <c:numCache>
                <c:formatCode>General</c:formatCode>
                <c:ptCount val="7"/>
                <c:pt idx="0">
                  <c:v>570</c:v>
                </c:pt>
                <c:pt idx="1">
                  <c:v>100</c:v>
                </c:pt>
                <c:pt idx="2">
                  <c:v>49</c:v>
                </c:pt>
                <c:pt idx="3">
                  <c:v>79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9-4C6A-9DD1-2590D1812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35726400"/>
        <c:axId val="456147936"/>
      </c:barChart>
      <c:catAx>
        <c:axId val="2357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6.0244824534725766E-2"/>
              <c:y val="9.70676992704784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7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7936"/>
        <c:scaling>
          <c:orientation val="minMax"/>
          <c:max val="6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26400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7931595759761"/>
          <c:y val="8.0959500315625224E-2"/>
          <c:w val="0.70170270203575413"/>
          <c:h val="0.51416231396870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グラフ!$J$13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9.2335599917843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D-4C28-B1FC-CFBC4C1BCF08}"/>
                </c:ext>
              </c:extLst>
            </c:dLbl>
            <c:dLbl>
              <c:idx val="2"/>
              <c:layout>
                <c:manualLayout>
                  <c:x val="0"/>
                  <c:y val="4.5606324412149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3-4C55-AF80-889266AE260B}"/>
                </c:ext>
              </c:extLst>
            </c:dLbl>
            <c:dLbl>
              <c:idx val="5"/>
              <c:layout>
                <c:manualLayout>
                  <c:x val="-8.2982117231695151E-17"/>
                  <c:y val="6.84094866182246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B0-4D0F-9892-809B45879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#,##0_);[Red]\(#,##0\)</c:formatCode>
                <c:ptCount val="8"/>
                <c:pt idx="0">
                  <c:v>50634</c:v>
                </c:pt>
                <c:pt idx="1">
                  <c:v>48177</c:v>
                </c:pt>
                <c:pt idx="2">
                  <c:v>48167</c:v>
                </c:pt>
                <c:pt idx="3">
                  <c:v>0</c:v>
                </c:pt>
                <c:pt idx="4">
                  <c:v>56561</c:v>
                </c:pt>
                <c:pt idx="5">
                  <c:v>56541</c:v>
                </c:pt>
                <c:pt idx="6">
                  <c:v>50580</c:v>
                </c:pt>
                <c:pt idx="7">
                  <c:v>50568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56146368"/>
        <c:axId val="456149504"/>
      </c:barChart>
      <c:barChart>
        <c:barDir val="col"/>
        <c:grouping val="clustered"/>
        <c:varyColors val="0"/>
        <c:ser>
          <c:idx val="0"/>
          <c:order val="1"/>
          <c:tx>
            <c:strRef>
              <c:f>グラフ!$K$13</c:f>
              <c:strCache>
                <c:ptCount val="1"/>
                <c:pt idx="0">
                  <c:v>投票率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857154396793184E-3"/>
                  <c:y val="-3.064524044516968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F5-456F-95B6-29BCB566EA58}"/>
                </c:ext>
              </c:extLst>
            </c:dLbl>
            <c:dLbl>
              <c:idx val="2"/>
              <c:layout>
                <c:manualLayout>
                  <c:x val="1.8083519728275379E-3"/>
                  <c:y val="4.10966124831187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49-4EFD-94F3-02EF6D48144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6D-4C28-B1FC-CFBC4C1BCF08}"/>
                </c:ext>
              </c:extLst>
            </c:dLbl>
            <c:dLbl>
              <c:idx val="5"/>
              <c:layout>
                <c:manualLayout>
                  <c:x val="-7.2983849993067337E-4"/>
                  <c:y val="-1.1656460674668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5-456F-95B6-29BCB566EA58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グラフ!$I$14:$I$21</c:f>
              <c:strCache>
                <c:ptCount val="8"/>
                <c:pt idx="0">
                  <c:v>県知事選挙</c:v>
                </c:pt>
                <c:pt idx="1">
                  <c:v>参議院議員選挙（選挙区）</c:v>
                </c:pt>
                <c:pt idx="2">
                  <c:v>参議院議員選挙（比例）</c:v>
                </c:pt>
                <c:pt idx="3">
                  <c:v>県議会議員選挙</c:v>
                </c:pt>
                <c:pt idx="4">
                  <c:v>市長選挙</c:v>
                </c:pt>
                <c:pt idx="5">
                  <c:v>市議会議員選挙</c:v>
                </c:pt>
                <c:pt idx="6">
                  <c:v>衆議院議員選挙（選挙区）</c:v>
                </c:pt>
                <c:pt idx="7">
                  <c:v>衆議院議員選挙（比例）</c:v>
                </c:pt>
              </c:strCache>
            </c:strRef>
          </c:cat>
          <c:val>
            <c:numRef>
              <c:f>グラフ!$K$14:$K$21</c:f>
              <c:numCache>
                <c:formatCode>#,##0.0_);[Red]\(#,##0.0\)</c:formatCode>
                <c:ptCount val="8"/>
                <c:pt idx="0">
                  <c:v>55.7</c:v>
                </c:pt>
                <c:pt idx="1">
                  <c:v>52.7</c:v>
                </c:pt>
                <c:pt idx="2">
                  <c:v>52.7</c:v>
                </c:pt>
                <c:pt idx="3">
                  <c:v>0</c:v>
                </c:pt>
                <c:pt idx="4">
                  <c:v>62.98</c:v>
                </c:pt>
                <c:pt idx="5">
                  <c:v>62.95</c:v>
                </c:pt>
                <c:pt idx="6">
                  <c:v>55.39</c:v>
                </c:pt>
                <c:pt idx="7">
                  <c:v>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9-4EFD-94F3-02EF6D481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49112"/>
        <c:axId val="456150288"/>
      </c:barChart>
      <c:catAx>
        <c:axId val="45614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5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56149504"/>
        <c:scaling>
          <c:orientation val="minMax"/>
          <c:max val="6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0029358645763448"/>
              <c:y val="3.9374044608273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6368"/>
        <c:crosses val="autoZero"/>
        <c:crossBetween val="between"/>
        <c:majorUnit val="10000"/>
      </c:valAx>
      <c:catAx>
        <c:axId val="4561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6150288"/>
        <c:crossesAt val="0"/>
        <c:auto val="1"/>
        <c:lblAlgn val="ctr"/>
        <c:lblOffset val="100"/>
        <c:noMultiLvlLbl val="0"/>
      </c:catAx>
      <c:valAx>
        <c:axId val="4561502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0451708072411487"/>
              <c:y val="4.03831927396590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1491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67713531908817"/>
          <c:y val="0.86144607001146922"/>
          <c:w val="0.30060292850990755"/>
          <c:h val="9.586054907693504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111579</xdr:rowOff>
    </xdr:from>
    <xdr:to>
      <xdr:col>2</xdr:col>
      <xdr:colOff>1047750</xdr:colOff>
      <xdr:row>32</xdr:row>
      <xdr:rowOff>121103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8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136071</xdr:colOff>
      <xdr:row>43</xdr:row>
      <xdr:rowOff>134710</xdr:rowOff>
    </xdr:from>
    <xdr:to>
      <xdr:col>2</xdr:col>
      <xdr:colOff>1221921</xdr:colOff>
      <xdr:row>77</xdr:row>
      <xdr:rowOff>27214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00000000-0008-0000-0800-00000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1302204</xdr:colOff>
      <xdr:row>42</xdr:row>
      <xdr:rowOff>51955</xdr:rowOff>
    </xdr:from>
    <xdr:to>
      <xdr:col>6</xdr:col>
      <xdr:colOff>54429</xdr:colOff>
      <xdr:row>78</xdr:row>
      <xdr:rowOff>121228</xdr:rowOff>
    </xdr:to>
    <xdr:graphicFrame macro="">
      <xdr:nvGraphicFramePr>
        <xdr:cNvPr id="4099" name="Chart 3">
          <a:extLst>
            <a:ext uri="{FF2B5EF4-FFF2-40B4-BE49-F238E27FC236}">
              <a16:creationId xmlns:a16="http://schemas.microsoft.com/office/drawing/2014/main" id="{00000000-0008-0000-0800-00000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1164772</xdr:colOff>
      <xdr:row>7</xdr:row>
      <xdr:rowOff>12246</xdr:rowOff>
    </xdr:from>
    <xdr:to>
      <xdr:col>6</xdr:col>
      <xdr:colOff>489858</xdr:colOff>
      <xdr:row>39</xdr:row>
      <xdr:rowOff>95249</xdr:rowOff>
    </xdr:to>
    <xdr:graphicFrame macro="">
      <xdr:nvGraphicFramePr>
        <xdr:cNvPr id="4100" name="Chart 4">
          <a:extLst>
            <a:ext uri="{FF2B5EF4-FFF2-40B4-BE49-F238E27FC236}">
              <a16:creationId xmlns:a16="http://schemas.microsoft.com/office/drawing/2014/main" id="{00000000-0008-0000-0800-00000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0.75971</cdr:x>
      <cdr:y>0.14447</cdr:y>
    </cdr:from>
    <cdr:to>
      <cdr:x>0.97548</cdr:x>
      <cdr:y>0.30265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BAEC208-3C16-469A-95F2-17BE1A4E3760}"/>
            </a:ext>
          </a:extLst>
        </cdr:cNvPr>
        <cdr:cNvSpPr txBox="1"/>
      </cdr:nvSpPr>
      <cdr:spPr>
        <a:xfrm xmlns:a="http://schemas.openxmlformats.org/drawingml/2006/main">
          <a:off x="3219450" y="835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0.78423</cdr:x>
      <cdr:y>0.19689</cdr:y>
    </cdr:from>
    <cdr:to>
      <cdr:x>1</cdr:x>
      <cdr:y>0.35507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B59B655-D3D5-429B-8085-B1B059BE5EAA}"/>
            </a:ext>
          </a:extLst>
        </cdr:cNvPr>
        <cdr:cNvSpPr txBox="1"/>
      </cdr:nvSpPr>
      <cdr:spPr>
        <a:xfrm xmlns:a="http://schemas.openxmlformats.org/drawingml/2006/main">
          <a:off x="3323359" y="11381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0.38978</cdr:x>
      <cdr:y>0.08434</cdr:y>
    </cdr:from>
    <cdr:to>
      <cdr:x>0.45259</cdr:x>
      <cdr:y>0.64814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700EF26-8158-4579-B355-633EBDBD90A6}"/>
            </a:ext>
          </a:extLst>
        </cdr:cNvPr>
        <cdr:cNvSpPr txBox="1"/>
      </cdr:nvSpPr>
      <cdr:spPr>
        <a:xfrm xmlns:a="http://schemas.openxmlformats.org/drawingml/2006/main">
          <a:off x="2182941" y="460650"/>
          <a:ext cx="351760" cy="307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l"/>
          <a:r>
            <a:rPr lang="en-US" altLang="ja-JP" sz="1000">
              <a:latin typeface="+mn-ea"/>
              <a:ea typeface="+mn-ea"/>
            </a:rPr>
            <a:t>※</a:t>
          </a:r>
          <a:r>
            <a:rPr lang="ja-JP" altLang="en-US" sz="1000">
              <a:latin typeface="+mn-ea"/>
              <a:ea typeface="+mn-ea"/>
            </a:rPr>
            <a:t>無投票</a:t>
          </a:r>
          <a:r>
            <a:rPr lang="en-US" altLang="ja-JP" sz="1000">
              <a:latin typeface="+mn-ea"/>
              <a:ea typeface="+mn-ea"/>
            </a:rPr>
            <a:t>(</a:t>
          </a:r>
          <a:r>
            <a:rPr lang="ja-JP" altLang="en-US" sz="1000">
              <a:latin typeface="+mn-ea"/>
              <a:ea typeface="+mn-ea"/>
            </a:rPr>
            <a:t>立候補者が定員数を超えなかった</a:t>
          </a:r>
          <a:r>
            <a:rPr lang="en-US" altLang="ja-JP" sz="1000">
              <a:latin typeface="+mn-ea"/>
              <a:ea typeface="+mn-ea"/>
            </a:rPr>
            <a:t>)</a:t>
          </a:r>
          <a:endParaRPr lang="ja-JP" altLang="en-US" sz="10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J68"/>
  <sheetViews>
    <sheetView view="pageBreakPreview" zoomScaleNormal="100" zoomScaleSheetLayoutView="100" workbookViewId="0">
      <selection sqref="A1:H1"/>
    </sheetView>
    <sheetView tabSelected="1" view="pageBreakPreview" zoomScale="106" zoomScaleNormal="100" zoomScaleSheetLayoutView="106" workbookViewId="1">
      <selection sqref="A1:H67"/>
    </sheetView>
  </sheetViews>
  <sheetFormatPr defaultColWidth="8.75" defaultRowHeight="15.6" customHeight="1" x14ac:dyDescent="0.15"/>
  <cols>
    <col min="1" max="1" width="3" style="19" customWidth="1"/>
    <col min="2" max="2" width="16.375" style="19" customWidth="1"/>
    <col min="3" max="8" width="12.125" style="19" customWidth="1"/>
    <col min="9" max="9" width="8.75" style="19"/>
    <col min="10" max="10" width="14.125" style="19" bestFit="1" customWidth="1"/>
    <col min="11" max="16384" width="8.75" style="19"/>
  </cols>
  <sheetData>
    <row r="1" spans="1:10" ht="19.5" customHeight="1" x14ac:dyDescent="0.15">
      <c r="A1" s="320" t="s">
        <v>213</v>
      </c>
      <c r="B1" s="320"/>
      <c r="C1" s="320"/>
      <c r="D1" s="320"/>
      <c r="E1" s="320"/>
      <c r="F1" s="320"/>
      <c r="G1" s="320"/>
      <c r="H1" s="320"/>
    </row>
    <row r="2" spans="1:10" ht="4.5" customHeight="1" x14ac:dyDescent="0.15"/>
    <row r="3" spans="1:10" ht="15" customHeight="1" thickBot="1" x14ac:dyDescent="0.2">
      <c r="A3" s="19" t="s">
        <v>295</v>
      </c>
      <c r="H3" s="20" t="s">
        <v>0</v>
      </c>
    </row>
    <row r="4" spans="1:10" ht="15" customHeight="1" x14ac:dyDescent="0.15">
      <c r="A4" s="305" t="s">
        <v>1</v>
      </c>
      <c r="B4" s="306"/>
      <c r="C4" s="325" t="s">
        <v>2</v>
      </c>
      <c r="D4" s="325" t="s">
        <v>3</v>
      </c>
      <c r="E4" s="325" t="s">
        <v>4</v>
      </c>
      <c r="F4" s="325" t="s">
        <v>5</v>
      </c>
      <c r="G4" s="316" t="s">
        <v>6</v>
      </c>
      <c r="H4" s="317"/>
    </row>
    <row r="5" spans="1:10" ht="15" customHeight="1" x14ac:dyDescent="0.15">
      <c r="A5" s="307"/>
      <c r="B5" s="308"/>
      <c r="C5" s="326"/>
      <c r="D5" s="326"/>
      <c r="E5" s="326"/>
      <c r="F5" s="326"/>
      <c r="G5" s="318" t="s">
        <v>296</v>
      </c>
      <c r="H5" s="319"/>
    </row>
    <row r="6" spans="1:10" ht="14.1" customHeight="1" x14ac:dyDescent="0.15">
      <c r="A6" s="323" t="s">
        <v>298</v>
      </c>
      <c r="B6" s="324"/>
      <c r="C6" s="22">
        <v>82852</v>
      </c>
      <c r="D6" s="23">
        <v>39894</v>
      </c>
      <c r="E6" s="23">
        <v>42958</v>
      </c>
      <c r="F6" s="24">
        <v>450</v>
      </c>
      <c r="G6" s="321">
        <v>100</v>
      </c>
      <c r="H6" s="322"/>
      <c r="J6" s="194"/>
    </row>
    <row r="7" spans="1:10" ht="14.1" customHeight="1" x14ac:dyDescent="0.15">
      <c r="A7" s="299" t="s">
        <v>331</v>
      </c>
      <c r="B7" s="300"/>
      <c r="C7" s="25">
        <v>83511</v>
      </c>
      <c r="D7" s="26">
        <v>40150</v>
      </c>
      <c r="E7" s="26">
        <v>43361</v>
      </c>
      <c r="F7" s="27">
        <v>659</v>
      </c>
      <c r="G7" s="310">
        <v>100.79499999999999</v>
      </c>
      <c r="H7" s="311"/>
    </row>
    <row r="8" spans="1:10" ht="14.1" customHeight="1" x14ac:dyDescent="0.15">
      <c r="A8" s="299" t="s">
        <v>332</v>
      </c>
      <c r="B8" s="300"/>
      <c r="C8" s="25">
        <v>84395</v>
      </c>
      <c r="D8" s="26">
        <v>40580</v>
      </c>
      <c r="E8" s="26">
        <v>43815</v>
      </c>
      <c r="F8" s="27">
        <v>884</v>
      </c>
      <c r="G8" s="310">
        <v>101.86200000000001</v>
      </c>
      <c r="H8" s="311"/>
    </row>
    <row r="9" spans="1:10" ht="14.1" customHeight="1" x14ac:dyDescent="0.15">
      <c r="A9" s="299" t="s">
        <v>333</v>
      </c>
      <c r="B9" s="300"/>
      <c r="C9" s="25">
        <v>85023</v>
      </c>
      <c r="D9" s="26">
        <v>40874</v>
      </c>
      <c r="E9" s="26">
        <v>44149</v>
      </c>
      <c r="F9" s="27">
        <v>628</v>
      </c>
      <c r="G9" s="310">
        <v>102.62</v>
      </c>
      <c r="H9" s="311"/>
    </row>
    <row r="10" spans="1:10" ht="14.1" customHeight="1" x14ac:dyDescent="0.15">
      <c r="A10" s="299" t="s">
        <v>334</v>
      </c>
      <c r="B10" s="300"/>
      <c r="C10" s="25">
        <v>85179</v>
      </c>
      <c r="D10" s="26">
        <v>40923</v>
      </c>
      <c r="E10" s="26">
        <v>44256</v>
      </c>
      <c r="F10" s="27">
        <v>156</v>
      </c>
      <c r="G10" s="310">
        <v>102.809</v>
      </c>
      <c r="H10" s="311"/>
    </row>
    <row r="11" spans="1:10" ht="14.1" customHeight="1" x14ac:dyDescent="0.15">
      <c r="A11" s="299" t="s">
        <v>335</v>
      </c>
      <c r="B11" s="300"/>
      <c r="C11" s="25">
        <v>85399</v>
      </c>
      <c r="D11" s="26">
        <v>40882</v>
      </c>
      <c r="E11" s="26">
        <v>44517</v>
      </c>
      <c r="F11" s="27">
        <v>220</v>
      </c>
      <c r="G11" s="310">
        <v>103.074</v>
      </c>
      <c r="H11" s="311"/>
    </row>
    <row r="12" spans="1:10" ht="14.1" customHeight="1" x14ac:dyDescent="0.15">
      <c r="A12" s="299" t="s">
        <v>336</v>
      </c>
      <c r="B12" s="300"/>
      <c r="C12" s="25">
        <v>88363</v>
      </c>
      <c r="D12" s="26">
        <v>42441</v>
      </c>
      <c r="E12" s="26">
        <v>45922</v>
      </c>
      <c r="F12" s="27">
        <v>2964</v>
      </c>
      <c r="G12" s="310">
        <v>106.65199999999999</v>
      </c>
      <c r="H12" s="311"/>
    </row>
    <row r="13" spans="1:10" ht="14.1" customHeight="1" x14ac:dyDescent="0.15">
      <c r="A13" s="299" t="s">
        <v>337</v>
      </c>
      <c r="B13" s="300"/>
      <c r="C13" s="25">
        <v>88756</v>
      </c>
      <c r="D13" s="26">
        <v>42660</v>
      </c>
      <c r="E13" s="26">
        <v>46096</v>
      </c>
      <c r="F13" s="27">
        <v>393</v>
      </c>
      <c r="G13" s="310">
        <v>107.126</v>
      </c>
      <c r="H13" s="311"/>
    </row>
    <row r="14" spans="1:10" ht="14.1" customHeight="1" x14ac:dyDescent="0.15">
      <c r="A14" s="299" t="s">
        <v>338</v>
      </c>
      <c r="B14" s="300"/>
      <c r="C14" s="25">
        <v>89128</v>
      </c>
      <c r="D14" s="26">
        <v>42737</v>
      </c>
      <c r="E14" s="26">
        <v>46391</v>
      </c>
      <c r="F14" s="27">
        <v>372</v>
      </c>
      <c r="G14" s="310">
        <v>107.575</v>
      </c>
      <c r="H14" s="311"/>
    </row>
    <row r="15" spans="1:10" ht="14.1" customHeight="1" x14ac:dyDescent="0.15">
      <c r="A15" s="299" t="s">
        <v>299</v>
      </c>
      <c r="B15" s="300"/>
      <c r="C15" s="25">
        <v>89707</v>
      </c>
      <c r="D15" s="26">
        <v>42976</v>
      </c>
      <c r="E15" s="26">
        <v>46731</v>
      </c>
      <c r="F15" s="27">
        <v>951</v>
      </c>
      <c r="G15" s="310">
        <v>108.274</v>
      </c>
      <c r="H15" s="311"/>
    </row>
    <row r="16" spans="1:10" ht="14.1" customHeight="1" x14ac:dyDescent="0.15">
      <c r="A16" s="299" t="s">
        <v>339</v>
      </c>
      <c r="B16" s="300"/>
      <c r="C16" s="25">
        <v>90550</v>
      </c>
      <c r="D16" s="26">
        <v>43356</v>
      </c>
      <c r="E16" s="26">
        <v>47194</v>
      </c>
      <c r="F16" s="27">
        <v>843</v>
      </c>
      <c r="G16" s="310">
        <v>109.29100000000001</v>
      </c>
      <c r="H16" s="311"/>
    </row>
    <row r="17" spans="1:8" ht="13.5" customHeight="1" x14ac:dyDescent="0.15">
      <c r="A17" s="299" t="s">
        <v>340</v>
      </c>
      <c r="B17" s="300"/>
      <c r="C17" s="25">
        <v>91438</v>
      </c>
      <c r="D17" s="26">
        <v>43792</v>
      </c>
      <c r="E17" s="26">
        <v>47646</v>
      </c>
      <c r="F17" s="27">
        <v>888</v>
      </c>
      <c r="G17" s="327">
        <v>110.36300000000001</v>
      </c>
      <c r="H17" s="328"/>
    </row>
    <row r="18" spans="1:8" ht="13.5" customHeight="1" thickBot="1" x14ac:dyDescent="0.2">
      <c r="A18" s="312" t="s">
        <v>341</v>
      </c>
      <c r="B18" s="313"/>
      <c r="C18" s="193">
        <v>91463</v>
      </c>
      <c r="D18" s="193">
        <v>43713</v>
      </c>
      <c r="E18" s="193">
        <v>47750</v>
      </c>
      <c r="F18" s="29">
        <v>25</v>
      </c>
      <c r="G18" s="314">
        <v>110.393</v>
      </c>
      <c r="H18" s="315"/>
    </row>
    <row r="19" spans="1:8" ht="15" customHeight="1" x14ac:dyDescent="0.15">
      <c r="D19" s="21"/>
      <c r="F19" s="21"/>
      <c r="G19" s="304" t="s">
        <v>7</v>
      </c>
      <c r="H19" s="304"/>
    </row>
    <row r="20" spans="1:8" ht="15" customHeight="1" x14ac:dyDescent="0.15"/>
    <row r="21" spans="1:8" ht="15" customHeight="1" thickBot="1" x14ac:dyDescent="0.2">
      <c r="A21" s="19" t="s">
        <v>297</v>
      </c>
      <c r="H21" s="20" t="s">
        <v>0</v>
      </c>
    </row>
    <row r="22" spans="1:8" ht="15" customHeight="1" x14ac:dyDescent="0.15">
      <c r="A22" s="305" t="s">
        <v>8</v>
      </c>
      <c r="B22" s="306"/>
      <c r="C22" s="301" t="s">
        <v>293</v>
      </c>
      <c r="D22" s="302"/>
      <c r="E22" s="309"/>
      <c r="F22" s="301" t="s">
        <v>294</v>
      </c>
      <c r="G22" s="302"/>
      <c r="H22" s="303"/>
    </row>
    <row r="23" spans="1:8" ht="15" customHeight="1" x14ac:dyDescent="0.15">
      <c r="A23" s="307"/>
      <c r="B23" s="308"/>
      <c r="C23" s="280" t="s">
        <v>9</v>
      </c>
      <c r="D23" s="280" t="s">
        <v>3</v>
      </c>
      <c r="E23" s="280" t="s">
        <v>4</v>
      </c>
      <c r="F23" s="30" t="s">
        <v>9</v>
      </c>
      <c r="G23" s="280" t="s">
        <v>3</v>
      </c>
      <c r="H23" s="31" t="s">
        <v>4</v>
      </c>
    </row>
    <row r="24" spans="1:8" ht="16.5" customHeight="1" x14ac:dyDescent="0.15">
      <c r="A24" s="297" t="s">
        <v>10</v>
      </c>
      <c r="B24" s="298"/>
      <c r="C24" s="278">
        <v>91438</v>
      </c>
      <c r="D24" s="278">
        <v>43792</v>
      </c>
      <c r="E24" s="278">
        <v>47646</v>
      </c>
      <c r="F24" s="278">
        <v>91463</v>
      </c>
      <c r="G24" s="278">
        <v>43713</v>
      </c>
      <c r="H24" s="32">
        <v>47750</v>
      </c>
    </row>
    <row r="25" spans="1:8" ht="12" customHeight="1" x14ac:dyDescent="0.15">
      <c r="A25" s="33"/>
      <c r="B25" s="189" t="s">
        <v>11</v>
      </c>
      <c r="C25" s="276">
        <v>2276</v>
      </c>
      <c r="D25" s="276">
        <v>1105</v>
      </c>
      <c r="E25" s="276">
        <v>1171</v>
      </c>
      <c r="F25" s="276">
        <v>2273</v>
      </c>
      <c r="G25" s="34">
        <v>1101</v>
      </c>
      <c r="H25" s="35">
        <v>1172</v>
      </c>
    </row>
    <row r="26" spans="1:8" ht="12" customHeight="1" x14ac:dyDescent="0.15">
      <c r="A26" s="33"/>
      <c r="B26" s="190" t="s">
        <v>12</v>
      </c>
      <c r="C26" s="276">
        <v>1121</v>
      </c>
      <c r="D26" s="276">
        <v>537</v>
      </c>
      <c r="E26" s="276">
        <v>584</v>
      </c>
      <c r="F26" s="276">
        <v>1139</v>
      </c>
      <c r="G26" s="34">
        <v>538</v>
      </c>
      <c r="H26" s="35">
        <v>601</v>
      </c>
    </row>
    <row r="27" spans="1:8" ht="12" customHeight="1" x14ac:dyDescent="0.15">
      <c r="A27" s="33"/>
      <c r="B27" s="190" t="s">
        <v>13</v>
      </c>
      <c r="C27" s="276">
        <v>3131</v>
      </c>
      <c r="D27" s="276">
        <v>1518</v>
      </c>
      <c r="E27" s="276">
        <v>1613</v>
      </c>
      <c r="F27" s="276">
        <v>3121</v>
      </c>
      <c r="G27" s="34">
        <v>1523</v>
      </c>
      <c r="H27" s="35">
        <v>1598</v>
      </c>
    </row>
    <row r="28" spans="1:8" ht="12" customHeight="1" x14ac:dyDescent="0.15">
      <c r="A28" s="33"/>
      <c r="B28" s="190" t="s">
        <v>14</v>
      </c>
      <c r="C28" s="276">
        <v>3879</v>
      </c>
      <c r="D28" s="276">
        <v>1893</v>
      </c>
      <c r="E28" s="276">
        <v>1986</v>
      </c>
      <c r="F28" s="276">
        <v>3963</v>
      </c>
      <c r="G28" s="34">
        <v>1929</v>
      </c>
      <c r="H28" s="35">
        <v>2034</v>
      </c>
    </row>
    <row r="29" spans="1:8" ht="12" customHeight="1" x14ac:dyDescent="0.15">
      <c r="A29" s="33"/>
      <c r="B29" s="190" t="s">
        <v>15</v>
      </c>
      <c r="C29" s="276">
        <v>4287</v>
      </c>
      <c r="D29" s="276">
        <v>2006</v>
      </c>
      <c r="E29" s="276">
        <v>2281</v>
      </c>
      <c r="F29" s="276">
        <v>4281</v>
      </c>
      <c r="G29" s="34">
        <v>2005</v>
      </c>
      <c r="H29" s="35">
        <v>2276</v>
      </c>
    </row>
    <row r="30" spans="1:8" ht="12" customHeight="1" x14ac:dyDescent="0.15">
      <c r="A30" s="33"/>
      <c r="B30" s="190" t="s">
        <v>204</v>
      </c>
      <c r="C30" s="276">
        <v>288</v>
      </c>
      <c r="D30" s="276">
        <v>116</v>
      </c>
      <c r="E30" s="276">
        <v>172</v>
      </c>
      <c r="F30" s="276">
        <v>290</v>
      </c>
      <c r="G30" s="34">
        <v>121</v>
      </c>
      <c r="H30" s="35">
        <v>169</v>
      </c>
    </row>
    <row r="31" spans="1:8" ht="12" customHeight="1" x14ac:dyDescent="0.15">
      <c r="A31" s="33"/>
      <c r="B31" s="190" t="s">
        <v>16</v>
      </c>
      <c r="C31" s="276">
        <v>3757</v>
      </c>
      <c r="D31" s="276">
        <v>1755</v>
      </c>
      <c r="E31" s="276">
        <v>2002</v>
      </c>
      <c r="F31" s="276">
        <v>3753</v>
      </c>
      <c r="G31" s="34">
        <v>1763</v>
      </c>
      <c r="H31" s="35">
        <v>1990</v>
      </c>
    </row>
    <row r="32" spans="1:8" ht="12" customHeight="1" x14ac:dyDescent="0.15">
      <c r="A32" s="33"/>
      <c r="B32" s="190" t="s">
        <v>17</v>
      </c>
      <c r="C32" s="276">
        <v>3466</v>
      </c>
      <c r="D32" s="276">
        <v>1654</v>
      </c>
      <c r="E32" s="276">
        <v>1812</v>
      </c>
      <c r="F32" s="276">
        <v>3441</v>
      </c>
      <c r="G32" s="34">
        <v>1635</v>
      </c>
      <c r="H32" s="35">
        <v>1806</v>
      </c>
    </row>
    <row r="33" spans="1:8" ht="12" customHeight="1" x14ac:dyDescent="0.15">
      <c r="A33" s="33"/>
      <c r="B33" s="190" t="s">
        <v>18</v>
      </c>
      <c r="C33" s="276">
        <v>7753</v>
      </c>
      <c r="D33" s="276">
        <v>3765</v>
      </c>
      <c r="E33" s="276">
        <v>3988</v>
      </c>
      <c r="F33" s="276">
        <v>7739</v>
      </c>
      <c r="G33" s="34">
        <v>3752</v>
      </c>
      <c r="H33" s="35">
        <v>3987</v>
      </c>
    </row>
    <row r="34" spans="1:8" ht="12" customHeight="1" x14ac:dyDescent="0.15">
      <c r="A34" s="33"/>
      <c r="B34" s="190" t="s">
        <v>19</v>
      </c>
      <c r="C34" s="276">
        <v>2285</v>
      </c>
      <c r="D34" s="276">
        <v>1068</v>
      </c>
      <c r="E34" s="276">
        <v>1217</v>
      </c>
      <c r="F34" s="276">
        <v>2341</v>
      </c>
      <c r="G34" s="34">
        <v>1108</v>
      </c>
      <c r="H34" s="35">
        <v>1233</v>
      </c>
    </row>
    <row r="35" spans="1:8" ht="12" customHeight="1" x14ac:dyDescent="0.15">
      <c r="A35" s="33"/>
      <c r="B35" s="190" t="s">
        <v>20</v>
      </c>
      <c r="C35" s="276">
        <v>3747</v>
      </c>
      <c r="D35" s="276">
        <v>1777</v>
      </c>
      <c r="E35" s="276">
        <v>1970</v>
      </c>
      <c r="F35" s="276">
        <v>3763</v>
      </c>
      <c r="G35" s="34">
        <v>1780</v>
      </c>
      <c r="H35" s="35">
        <v>1983</v>
      </c>
    </row>
    <row r="36" spans="1:8" ht="12" customHeight="1" x14ac:dyDescent="0.15">
      <c r="A36" s="33"/>
      <c r="B36" s="190" t="s">
        <v>21</v>
      </c>
      <c r="C36" s="276">
        <v>3367</v>
      </c>
      <c r="D36" s="276">
        <v>1666</v>
      </c>
      <c r="E36" s="276">
        <v>1701</v>
      </c>
      <c r="F36" s="276">
        <v>3391</v>
      </c>
      <c r="G36" s="34">
        <v>1678</v>
      </c>
      <c r="H36" s="35">
        <v>1713</v>
      </c>
    </row>
    <row r="37" spans="1:8" ht="12" customHeight="1" x14ac:dyDescent="0.15">
      <c r="A37" s="33"/>
      <c r="B37" s="190" t="s">
        <v>22</v>
      </c>
      <c r="C37" s="276">
        <v>7597</v>
      </c>
      <c r="D37" s="276">
        <v>3627</v>
      </c>
      <c r="E37" s="276">
        <v>3970</v>
      </c>
      <c r="F37" s="276">
        <v>7515</v>
      </c>
      <c r="G37" s="34">
        <v>3560</v>
      </c>
      <c r="H37" s="35">
        <v>3955</v>
      </c>
    </row>
    <row r="38" spans="1:8" ht="12" customHeight="1" x14ac:dyDescent="0.15">
      <c r="A38" s="33"/>
      <c r="B38" s="190" t="s">
        <v>23</v>
      </c>
      <c r="C38" s="276">
        <v>3293</v>
      </c>
      <c r="D38" s="276">
        <v>1597</v>
      </c>
      <c r="E38" s="276">
        <v>1696</v>
      </c>
      <c r="F38" s="276">
        <v>3336</v>
      </c>
      <c r="G38" s="34">
        <v>1627</v>
      </c>
      <c r="H38" s="35">
        <v>1709</v>
      </c>
    </row>
    <row r="39" spans="1:8" ht="12" customHeight="1" x14ac:dyDescent="0.15">
      <c r="A39" s="33"/>
      <c r="B39" s="190" t="s">
        <v>24</v>
      </c>
      <c r="C39" s="276">
        <v>4002</v>
      </c>
      <c r="D39" s="276">
        <v>1908</v>
      </c>
      <c r="E39" s="276">
        <v>2094</v>
      </c>
      <c r="F39" s="276">
        <v>4004</v>
      </c>
      <c r="G39" s="34">
        <v>1904</v>
      </c>
      <c r="H39" s="35">
        <v>2100</v>
      </c>
    </row>
    <row r="40" spans="1:8" ht="12" customHeight="1" x14ac:dyDescent="0.15">
      <c r="A40" s="33"/>
      <c r="B40" s="190" t="s">
        <v>25</v>
      </c>
      <c r="C40" s="276">
        <v>4522</v>
      </c>
      <c r="D40" s="276">
        <v>2174</v>
      </c>
      <c r="E40" s="276">
        <v>2348</v>
      </c>
      <c r="F40" s="276">
        <v>4546</v>
      </c>
      <c r="G40" s="34">
        <v>2184</v>
      </c>
      <c r="H40" s="35">
        <v>2362</v>
      </c>
    </row>
    <row r="41" spans="1:8" ht="12" customHeight="1" x14ac:dyDescent="0.15">
      <c r="A41" s="33"/>
      <c r="B41" s="190" t="s">
        <v>26</v>
      </c>
      <c r="C41" s="276">
        <v>1798</v>
      </c>
      <c r="D41" s="276">
        <v>876</v>
      </c>
      <c r="E41" s="276">
        <v>922</v>
      </c>
      <c r="F41" s="276">
        <v>1796</v>
      </c>
      <c r="G41" s="34">
        <v>874</v>
      </c>
      <c r="H41" s="35">
        <v>922</v>
      </c>
    </row>
    <row r="42" spans="1:8" ht="12" customHeight="1" x14ac:dyDescent="0.15">
      <c r="A42" s="33"/>
      <c r="B42" s="190" t="s">
        <v>27</v>
      </c>
      <c r="C42" s="276">
        <v>2275</v>
      </c>
      <c r="D42" s="276">
        <v>1147</v>
      </c>
      <c r="E42" s="276">
        <v>1128</v>
      </c>
      <c r="F42" s="276">
        <v>2278</v>
      </c>
      <c r="G42" s="34">
        <v>1137</v>
      </c>
      <c r="H42" s="35">
        <v>1141</v>
      </c>
    </row>
    <row r="43" spans="1:8" ht="12" customHeight="1" x14ac:dyDescent="0.15">
      <c r="A43" s="33"/>
      <c r="B43" s="190" t="s">
        <v>28</v>
      </c>
      <c r="C43" s="276">
        <v>1390</v>
      </c>
      <c r="D43" s="276">
        <v>690</v>
      </c>
      <c r="E43" s="276">
        <v>700</v>
      </c>
      <c r="F43" s="276">
        <v>1386</v>
      </c>
      <c r="G43" s="34">
        <v>685</v>
      </c>
      <c r="H43" s="35">
        <v>701</v>
      </c>
    </row>
    <row r="44" spans="1:8" ht="12" customHeight="1" x14ac:dyDescent="0.15">
      <c r="A44" s="33"/>
      <c r="B44" s="190" t="s">
        <v>29</v>
      </c>
      <c r="C44" s="276">
        <v>3844</v>
      </c>
      <c r="D44" s="276">
        <v>1819</v>
      </c>
      <c r="E44" s="276">
        <v>2025</v>
      </c>
      <c r="F44" s="276">
        <v>3911</v>
      </c>
      <c r="G44" s="34">
        <v>1833</v>
      </c>
      <c r="H44" s="35">
        <v>2078</v>
      </c>
    </row>
    <row r="45" spans="1:8" ht="12" customHeight="1" x14ac:dyDescent="0.15">
      <c r="A45" s="33"/>
      <c r="B45" s="190" t="s">
        <v>30</v>
      </c>
      <c r="C45" s="276">
        <v>679</v>
      </c>
      <c r="D45" s="276">
        <v>356</v>
      </c>
      <c r="E45" s="276">
        <v>323</v>
      </c>
      <c r="F45" s="276">
        <v>680</v>
      </c>
      <c r="G45" s="34">
        <v>355</v>
      </c>
      <c r="H45" s="35">
        <v>325</v>
      </c>
    </row>
    <row r="46" spans="1:8" ht="12" customHeight="1" x14ac:dyDescent="0.15">
      <c r="A46" s="33"/>
      <c r="B46" s="190" t="s">
        <v>31</v>
      </c>
      <c r="C46" s="276">
        <v>795</v>
      </c>
      <c r="D46" s="276">
        <v>384</v>
      </c>
      <c r="E46" s="276">
        <v>411</v>
      </c>
      <c r="F46" s="276">
        <v>788</v>
      </c>
      <c r="G46" s="34">
        <v>372</v>
      </c>
      <c r="H46" s="35">
        <v>416</v>
      </c>
    </row>
    <row r="47" spans="1:8" ht="12" customHeight="1" x14ac:dyDescent="0.15">
      <c r="A47" s="33"/>
      <c r="B47" s="190" t="s">
        <v>173</v>
      </c>
      <c r="C47" s="276">
        <v>1661</v>
      </c>
      <c r="D47" s="276">
        <v>798</v>
      </c>
      <c r="E47" s="276">
        <v>863</v>
      </c>
      <c r="F47" s="276">
        <v>1624</v>
      </c>
      <c r="G47" s="34">
        <v>780</v>
      </c>
      <c r="H47" s="35">
        <v>844</v>
      </c>
    </row>
    <row r="48" spans="1:8" ht="12" customHeight="1" x14ac:dyDescent="0.15">
      <c r="A48" s="33"/>
      <c r="B48" s="190" t="s">
        <v>32</v>
      </c>
      <c r="C48" s="276">
        <v>3301</v>
      </c>
      <c r="D48" s="276">
        <v>1552</v>
      </c>
      <c r="E48" s="276">
        <v>1749</v>
      </c>
      <c r="F48" s="276">
        <v>3303</v>
      </c>
      <c r="G48" s="34">
        <v>1557</v>
      </c>
      <c r="H48" s="35">
        <v>1746</v>
      </c>
    </row>
    <row r="49" spans="1:8" ht="12" customHeight="1" x14ac:dyDescent="0.15">
      <c r="A49" s="33"/>
      <c r="B49" s="191" t="s">
        <v>33</v>
      </c>
      <c r="C49" s="276">
        <v>1650</v>
      </c>
      <c r="D49" s="276">
        <v>785</v>
      </c>
      <c r="E49" s="276">
        <v>865</v>
      </c>
      <c r="F49" s="276">
        <v>1645</v>
      </c>
      <c r="G49" s="34">
        <v>777</v>
      </c>
      <c r="H49" s="35">
        <v>868</v>
      </c>
    </row>
    <row r="50" spans="1:8" ht="12" customHeight="1" x14ac:dyDescent="0.15">
      <c r="A50" s="33"/>
      <c r="B50" s="190" t="s">
        <v>34</v>
      </c>
      <c r="C50" s="276">
        <v>268</v>
      </c>
      <c r="D50" s="276">
        <v>123</v>
      </c>
      <c r="E50" s="276">
        <v>145</v>
      </c>
      <c r="F50" s="276">
        <v>275</v>
      </c>
      <c r="G50" s="34">
        <v>129</v>
      </c>
      <c r="H50" s="35">
        <v>146</v>
      </c>
    </row>
    <row r="51" spans="1:8" ht="12" customHeight="1" x14ac:dyDescent="0.15">
      <c r="A51" s="33"/>
      <c r="B51" s="191" t="s">
        <v>35</v>
      </c>
      <c r="C51" s="276">
        <v>1552</v>
      </c>
      <c r="D51" s="276">
        <v>727</v>
      </c>
      <c r="E51" s="276">
        <v>825</v>
      </c>
      <c r="F51" s="276">
        <v>1567</v>
      </c>
      <c r="G51" s="34">
        <v>729</v>
      </c>
      <c r="H51" s="35">
        <v>838</v>
      </c>
    </row>
    <row r="52" spans="1:8" ht="12" customHeight="1" x14ac:dyDescent="0.15">
      <c r="A52" s="33"/>
      <c r="B52" s="190" t="s">
        <v>36</v>
      </c>
      <c r="C52" s="276">
        <v>4028</v>
      </c>
      <c r="D52" s="276">
        <v>1889</v>
      </c>
      <c r="E52" s="276">
        <v>2139</v>
      </c>
      <c r="F52" s="276">
        <v>3981</v>
      </c>
      <c r="G52" s="34">
        <v>1855</v>
      </c>
      <c r="H52" s="35">
        <v>2126</v>
      </c>
    </row>
    <row r="53" spans="1:8" ht="12" customHeight="1" x14ac:dyDescent="0.15">
      <c r="A53" s="33"/>
      <c r="B53" s="190" t="s">
        <v>37</v>
      </c>
      <c r="C53" s="276">
        <v>112</v>
      </c>
      <c r="D53" s="276">
        <v>55</v>
      </c>
      <c r="E53" s="276">
        <v>57</v>
      </c>
      <c r="F53" s="276">
        <v>105</v>
      </c>
      <c r="G53" s="34">
        <v>52</v>
      </c>
      <c r="H53" s="35">
        <v>53</v>
      </c>
    </row>
    <row r="54" spans="1:8" ht="12" customHeight="1" x14ac:dyDescent="0.15">
      <c r="A54" s="33"/>
      <c r="B54" s="190" t="s">
        <v>38</v>
      </c>
      <c r="C54" s="276">
        <v>136</v>
      </c>
      <c r="D54" s="276">
        <v>65</v>
      </c>
      <c r="E54" s="276">
        <v>71</v>
      </c>
      <c r="F54" s="276">
        <v>124</v>
      </c>
      <c r="G54" s="34">
        <v>62</v>
      </c>
      <c r="H54" s="35">
        <v>62</v>
      </c>
    </row>
    <row r="55" spans="1:8" ht="12" customHeight="1" x14ac:dyDescent="0.15">
      <c r="A55" s="33"/>
      <c r="B55" s="190" t="s">
        <v>39</v>
      </c>
      <c r="C55" s="276">
        <v>799</v>
      </c>
      <c r="D55" s="276">
        <v>364</v>
      </c>
      <c r="E55" s="276">
        <v>435</v>
      </c>
      <c r="F55" s="276">
        <v>805</v>
      </c>
      <c r="G55" s="34">
        <v>365</v>
      </c>
      <c r="H55" s="35">
        <v>440</v>
      </c>
    </row>
    <row r="56" spans="1:8" ht="12" customHeight="1" x14ac:dyDescent="0.15">
      <c r="A56" s="33"/>
      <c r="B56" s="190" t="s">
        <v>40</v>
      </c>
      <c r="C56" s="276">
        <v>1305</v>
      </c>
      <c r="D56" s="276">
        <v>631</v>
      </c>
      <c r="E56" s="276">
        <v>674</v>
      </c>
      <c r="F56" s="276">
        <v>1193</v>
      </c>
      <c r="G56" s="34">
        <v>577</v>
      </c>
      <c r="H56" s="35">
        <v>616</v>
      </c>
    </row>
    <row r="57" spans="1:8" ht="12" customHeight="1" x14ac:dyDescent="0.15">
      <c r="A57" s="33"/>
      <c r="B57" s="190" t="s">
        <v>41</v>
      </c>
      <c r="C57" s="276">
        <v>896</v>
      </c>
      <c r="D57" s="276">
        <v>406</v>
      </c>
      <c r="E57" s="276">
        <v>490</v>
      </c>
      <c r="F57" s="276">
        <v>895</v>
      </c>
      <c r="G57" s="34">
        <v>407</v>
      </c>
      <c r="H57" s="35">
        <v>488</v>
      </c>
    </row>
    <row r="58" spans="1:8" ht="12" customHeight="1" x14ac:dyDescent="0.15">
      <c r="A58" s="33"/>
      <c r="B58" s="190" t="s">
        <v>42</v>
      </c>
      <c r="C58" s="276">
        <v>1467</v>
      </c>
      <c r="D58" s="276">
        <v>705</v>
      </c>
      <c r="E58" s="276">
        <v>762</v>
      </c>
      <c r="F58" s="276">
        <v>1454</v>
      </c>
      <c r="G58" s="34">
        <v>708</v>
      </c>
      <c r="H58" s="35">
        <v>746</v>
      </c>
    </row>
    <row r="59" spans="1:8" ht="12" customHeight="1" x14ac:dyDescent="0.15">
      <c r="A59" s="33"/>
      <c r="B59" s="190" t="s">
        <v>43</v>
      </c>
      <c r="C59" s="276">
        <v>483</v>
      </c>
      <c r="D59" s="276">
        <v>223</v>
      </c>
      <c r="E59" s="276">
        <v>260</v>
      </c>
      <c r="F59" s="276">
        <v>477</v>
      </c>
      <c r="G59" s="34">
        <v>213</v>
      </c>
      <c r="H59" s="35">
        <v>264</v>
      </c>
    </row>
    <row r="60" spans="1:8" ht="12" customHeight="1" x14ac:dyDescent="0.15">
      <c r="A60" s="33"/>
      <c r="B60" s="190" t="s">
        <v>44</v>
      </c>
      <c r="C60" s="276">
        <v>888</v>
      </c>
      <c r="D60" s="276">
        <v>425</v>
      </c>
      <c r="E60" s="276">
        <v>463</v>
      </c>
      <c r="F60" s="276">
        <v>876</v>
      </c>
      <c r="G60" s="34">
        <v>416</v>
      </c>
      <c r="H60" s="35">
        <v>460</v>
      </c>
    </row>
    <row r="61" spans="1:8" ht="12" customHeight="1" x14ac:dyDescent="0.15">
      <c r="A61" s="33"/>
      <c r="B61" s="190" t="s">
        <v>45</v>
      </c>
      <c r="C61" s="276">
        <v>237</v>
      </c>
      <c r="D61" s="276">
        <v>129</v>
      </c>
      <c r="E61" s="276">
        <v>108</v>
      </c>
      <c r="F61" s="276">
        <v>233</v>
      </c>
      <c r="G61" s="34">
        <v>125</v>
      </c>
      <c r="H61" s="35">
        <v>108</v>
      </c>
    </row>
    <row r="62" spans="1:8" ht="12" customHeight="1" x14ac:dyDescent="0.15">
      <c r="A62" s="33"/>
      <c r="B62" s="190" t="s">
        <v>46</v>
      </c>
      <c r="C62" s="276">
        <v>228</v>
      </c>
      <c r="D62" s="276">
        <v>90</v>
      </c>
      <c r="E62" s="276">
        <v>138</v>
      </c>
      <c r="F62" s="276">
        <v>239</v>
      </c>
      <c r="G62" s="34">
        <v>99</v>
      </c>
      <c r="H62" s="35">
        <v>140</v>
      </c>
    </row>
    <row r="63" spans="1:8" ht="12" customHeight="1" x14ac:dyDescent="0.15">
      <c r="A63" s="33"/>
      <c r="B63" s="190" t="s">
        <v>47</v>
      </c>
      <c r="C63" s="276">
        <v>288</v>
      </c>
      <c r="D63" s="276">
        <v>122</v>
      </c>
      <c r="E63" s="276">
        <v>166</v>
      </c>
      <c r="F63" s="276">
        <v>308</v>
      </c>
      <c r="G63" s="34">
        <v>131</v>
      </c>
      <c r="H63" s="35">
        <v>177</v>
      </c>
    </row>
    <row r="64" spans="1:8" ht="12" customHeight="1" x14ac:dyDescent="0.15">
      <c r="A64" s="33"/>
      <c r="B64" s="191" t="s">
        <v>174</v>
      </c>
      <c r="C64" s="276">
        <v>205</v>
      </c>
      <c r="D64" s="276">
        <v>90</v>
      </c>
      <c r="E64" s="276">
        <v>115</v>
      </c>
      <c r="F64" s="276">
        <v>208</v>
      </c>
      <c r="G64" s="34">
        <v>88</v>
      </c>
      <c r="H64" s="35">
        <v>120</v>
      </c>
    </row>
    <row r="65" spans="1:8" ht="12" customHeight="1" x14ac:dyDescent="0.15">
      <c r="A65" s="33"/>
      <c r="B65" s="190" t="s">
        <v>48</v>
      </c>
      <c r="C65" s="276">
        <v>2355</v>
      </c>
      <c r="D65" s="276">
        <v>1168</v>
      </c>
      <c r="E65" s="276">
        <v>1187</v>
      </c>
      <c r="F65" s="276">
        <v>2385</v>
      </c>
      <c r="G65" s="34">
        <v>1172</v>
      </c>
      <c r="H65" s="35">
        <v>1213</v>
      </c>
    </row>
    <row r="66" spans="1:8" ht="12" customHeight="1" thickBot="1" x14ac:dyDescent="0.2">
      <c r="A66" s="36"/>
      <c r="B66" s="192" t="s">
        <v>49</v>
      </c>
      <c r="C66" s="37">
        <v>27</v>
      </c>
      <c r="D66" s="37">
        <v>7</v>
      </c>
      <c r="E66" s="37">
        <v>20</v>
      </c>
      <c r="F66" s="37">
        <v>31</v>
      </c>
      <c r="G66" s="279">
        <v>7</v>
      </c>
      <c r="H66" s="38">
        <v>24</v>
      </c>
    </row>
    <row r="67" spans="1:8" ht="15" customHeight="1" x14ac:dyDescent="0.15">
      <c r="H67" s="20" t="s">
        <v>7</v>
      </c>
    </row>
    <row r="68" spans="1:8" ht="14.25" customHeight="1" x14ac:dyDescent="0.15"/>
  </sheetData>
  <sheetProtection sheet="1"/>
  <mergeCells count="39">
    <mergeCell ref="G9:H9"/>
    <mergeCell ref="G10:H10"/>
    <mergeCell ref="G12:H12"/>
    <mergeCell ref="A17:B17"/>
    <mergeCell ref="G14:H14"/>
    <mergeCell ref="G17:H17"/>
    <mergeCell ref="A9:B9"/>
    <mergeCell ref="A10:B10"/>
    <mergeCell ref="G13:H13"/>
    <mergeCell ref="A11:B11"/>
    <mergeCell ref="A12:B12"/>
    <mergeCell ref="A13:B13"/>
    <mergeCell ref="G11:H11"/>
    <mergeCell ref="G4:H4"/>
    <mergeCell ref="G5:H5"/>
    <mergeCell ref="A1:H1"/>
    <mergeCell ref="G6:H6"/>
    <mergeCell ref="A8:B8"/>
    <mergeCell ref="A7:B7"/>
    <mergeCell ref="A6:B6"/>
    <mergeCell ref="G7:H7"/>
    <mergeCell ref="A4:B5"/>
    <mergeCell ref="C4:C5"/>
    <mergeCell ref="D4:D5"/>
    <mergeCell ref="E4:E5"/>
    <mergeCell ref="F4:F5"/>
    <mergeCell ref="G8:H8"/>
    <mergeCell ref="A24:B24"/>
    <mergeCell ref="A16:B16"/>
    <mergeCell ref="A14:B14"/>
    <mergeCell ref="F22:H22"/>
    <mergeCell ref="G19:H19"/>
    <mergeCell ref="A22:B23"/>
    <mergeCell ref="C22:E22"/>
    <mergeCell ref="G16:H16"/>
    <mergeCell ref="A15:B15"/>
    <mergeCell ref="G15:H15"/>
    <mergeCell ref="A18:B18"/>
    <mergeCell ref="G18:H18"/>
  </mergeCells>
  <phoneticPr fontId="21"/>
  <conditionalFormatting sqref="B24:H66 A6:H17 C18:G18 A18">
    <cfRule type="expression" dxfId="11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7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M35"/>
  <sheetViews>
    <sheetView view="pageBreakPreview" zoomScaleNormal="100" zoomScaleSheetLayoutView="100" workbookViewId="0">
      <selection activeCell="A2" sqref="A2:E2"/>
    </sheetView>
    <sheetView view="pageBreakPreview" zoomScale="106" zoomScaleNormal="100" zoomScaleSheetLayoutView="106" workbookViewId="1">
      <selection sqref="A1:K34"/>
    </sheetView>
  </sheetViews>
  <sheetFormatPr defaultColWidth="8.75" defaultRowHeight="17.100000000000001" customHeight="1" x14ac:dyDescent="0.15"/>
  <cols>
    <col min="1" max="1" width="10.25" style="40" customWidth="1"/>
    <col min="2" max="2" width="10.25" style="66" customWidth="1"/>
    <col min="3" max="10" width="8.875" style="40" customWidth="1"/>
    <col min="11" max="16384" width="8.75" style="40"/>
  </cols>
  <sheetData>
    <row r="1" spans="1:11" ht="15" customHeight="1" thickBot="1" x14ac:dyDescent="0.2">
      <c r="A1" s="332" t="s">
        <v>300</v>
      </c>
      <c r="B1" s="332"/>
      <c r="C1" s="332"/>
      <c r="D1" s="332"/>
      <c r="E1" s="332"/>
      <c r="F1" s="39"/>
      <c r="G1" s="39"/>
      <c r="H1" s="39"/>
      <c r="J1" s="20"/>
      <c r="K1" s="20" t="s">
        <v>50</v>
      </c>
    </row>
    <row r="2" spans="1:11" ht="8.25" customHeight="1" x14ac:dyDescent="0.15">
      <c r="A2" s="341" t="s">
        <v>51</v>
      </c>
      <c r="B2" s="337" t="s">
        <v>2</v>
      </c>
      <c r="C2" s="197"/>
      <c r="D2" s="198"/>
      <c r="E2" s="197"/>
      <c r="F2" s="197"/>
      <c r="G2" s="199"/>
      <c r="H2" s="199"/>
      <c r="I2" s="197"/>
      <c r="J2" s="197"/>
      <c r="K2" s="200"/>
    </row>
    <row r="3" spans="1:11" ht="24.95" customHeight="1" x14ac:dyDescent="0.15">
      <c r="A3" s="342"/>
      <c r="B3" s="339"/>
      <c r="C3" s="196" t="s">
        <v>211</v>
      </c>
      <c r="D3" s="195" t="s">
        <v>301</v>
      </c>
      <c r="E3" s="196" t="s">
        <v>208</v>
      </c>
      <c r="F3" s="196" t="s">
        <v>209</v>
      </c>
      <c r="G3" s="186" t="s">
        <v>55</v>
      </c>
      <c r="H3" s="186" t="s">
        <v>56</v>
      </c>
      <c r="I3" s="196" t="s">
        <v>210</v>
      </c>
      <c r="J3" s="196" t="s">
        <v>279</v>
      </c>
      <c r="K3" s="273" t="s">
        <v>57</v>
      </c>
    </row>
    <row r="4" spans="1:11" ht="18.75" customHeight="1" x14ac:dyDescent="0.15">
      <c r="A4" s="274" t="s">
        <v>304</v>
      </c>
      <c r="B4" s="41">
        <v>27</v>
      </c>
      <c r="C4" s="42">
        <v>1</v>
      </c>
      <c r="D4" s="42">
        <v>1</v>
      </c>
      <c r="E4" s="43">
        <v>0</v>
      </c>
      <c r="F4" s="42">
        <v>2</v>
      </c>
      <c r="G4" s="42">
        <v>4</v>
      </c>
      <c r="H4" s="43">
        <v>0</v>
      </c>
      <c r="I4" s="44">
        <v>0</v>
      </c>
      <c r="J4" s="44">
        <v>0</v>
      </c>
      <c r="K4" s="45">
        <v>19</v>
      </c>
    </row>
    <row r="5" spans="1:11" s="47" customFormat="1" ht="18.75" customHeight="1" x14ac:dyDescent="0.15">
      <c r="A5" s="269" t="s">
        <v>245</v>
      </c>
      <c r="B5" s="41">
        <v>28</v>
      </c>
      <c r="C5" s="42">
        <v>0</v>
      </c>
      <c r="D5" s="42">
        <v>0</v>
      </c>
      <c r="E5" s="43">
        <v>1</v>
      </c>
      <c r="F5" s="42">
        <v>3</v>
      </c>
      <c r="G5" s="42">
        <v>4</v>
      </c>
      <c r="H5" s="43" t="s">
        <v>91</v>
      </c>
      <c r="I5" s="44">
        <v>1</v>
      </c>
      <c r="J5" s="44">
        <v>1</v>
      </c>
      <c r="K5" s="45">
        <v>18</v>
      </c>
    </row>
    <row r="6" spans="1:11" s="47" customFormat="1" ht="18.75" customHeight="1" x14ac:dyDescent="0.15">
      <c r="A6" s="269" t="s">
        <v>246</v>
      </c>
      <c r="B6" s="41">
        <v>28</v>
      </c>
      <c r="C6" s="48">
        <v>1</v>
      </c>
      <c r="D6" s="48">
        <v>0</v>
      </c>
      <c r="E6" s="44">
        <v>1</v>
      </c>
      <c r="F6" s="42">
        <v>3</v>
      </c>
      <c r="G6" s="42">
        <v>4</v>
      </c>
      <c r="H6" s="44" t="s">
        <v>91</v>
      </c>
      <c r="I6" s="44">
        <v>1</v>
      </c>
      <c r="J6" s="44">
        <v>1</v>
      </c>
      <c r="K6" s="45">
        <v>17</v>
      </c>
    </row>
    <row r="7" spans="1:11" s="47" customFormat="1" ht="18.75" customHeight="1" x14ac:dyDescent="0.15">
      <c r="A7" s="269" t="s">
        <v>247</v>
      </c>
      <c r="B7" s="41">
        <v>28</v>
      </c>
      <c r="C7" s="48">
        <v>1</v>
      </c>
      <c r="D7" s="48">
        <v>0</v>
      </c>
      <c r="E7" s="44">
        <v>1</v>
      </c>
      <c r="F7" s="42">
        <v>3</v>
      </c>
      <c r="G7" s="42">
        <v>4</v>
      </c>
      <c r="H7" s="44">
        <v>0</v>
      </c>
      <c r="I7" s="44">
        <v>1</v>
      </c>
      <c r="J7" s="44">
        <v>1</v>
      </c>
      <c r="K7" s="45">
        <v>17</v>
      </c>
    </row>
    <row r="8" spans="1:11" s="47" customFormat="1" ht="18.75" customHeight="1" x14ac:dyDescent="0.15">
      <c r="A8" s="269" t="s">
        <v>248</v>
      </c>
      <c r="B8" s="41">
        <v>27</v>
      </c>
      <c r="C8" s="48">
        <v>1</v>
      </c>
      <c r="D8" s="48">
        <v>0</v>
      </c>
      <c r="E8" s="44">
        <v>1</v>
      </c>
      <c r="F8" s="42">
        <v>3</v>
      </c>
      <c r="G8" s="42">
        <v>4</v>
      </c>
      <c r="H8" s="44">
        <v>0</v>
      </c>
      <c r="I8" s="44">
        <v>0</v>
      </c>
      <c r="J8" s="44">
        <v>0</v>
      </c>
      <c r="K8" s="45">
        <v>18</v>
      </c>
    </row>
    <row r="9" spans="1:11" s="47" customFormat="1" ht="18.75" customHeight="1" x14ac:dyDescent="0.15">
      <c r="A9" s="269" t="s">
        <v>305</v>
      </c>
      <c r="B9" s="41">
        <v>27</v>
      </c>
      <c r="C9" s="44">
        <v>7</v>
      </c>
      <c r="D9" s="44">
        <v>0</v>
      </c>
      <c r="E9" s="44">
        <v>0</v>
      </c>
      <c r="F9" s="42">
        <v>2</v>
      </c>
      <c r="G9" s="42">
        <v>4</v>
      </c>
      <c r="H9" s="44">
        <v>0</v>
      </c>
      <c r="I9" s="44">
        <v>0</v>
      </c>
      <c r="J9" s="44">
        <v>1</v>
      </c>
      <c r="K9" s="45">
        <v>13</v>
      </c>
    </row>
    <row r="10" spans="1:11" s="47" customFormat="1" ht="18.75" customHeight="1" thickBot="1" x14ac:dyDescent="0.2">
      <c r="A10" s="271" t="s">
        <v>306</v>
      </c>
      <c r="B10" s="49">
        <v>27</v>
      </c>
      <c r="C10" s="50">
        <v>7</v>
      </c>
      <c r="D10" s="50">
        <v>0</v>
      </c>
      <c r="E10" s="50">
        <v>0</v>
      </c>
      <c r="F10" s="51">
        <v>2</v>
      </c>
      <c r="G10" s="51">
        <v>4</v>
      </c>
      <c r="H10" s="50">
        <v>0</v>
      </c>
      <c r="I10" s="50">
        <v>0</v>
      </c>
      <c r="J10" s="50">
        <v>1</v>
      </c>
      <c r="K10" s="52">
        <v>13</v>
      </c>
    </row>
    <row r="11" spans="1:11" ht="15" customHeight="1" x14ac:dyDescent="0.15">
      <c r="B11" s="39"/>
      <c r="C11" s="39"/>
      <c r="D11" s="39"/>
      <c r="E11" s="39"/>
      <c r="F11" s="39"/>
      <c r="G11" s="39"/>
      <c r="H11" s="39"/>
      <c r="J11" s="20"/>
      <c r="K11" s="20" t="s">
        <v>58</v>
      </c>
    </row>
    <row r="12" spans="1:11" ht="15" customHeight="1" x14ac:dyDescent="0.15">
      <c r="A12" s="1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15" customHeight="1" thickBot="1" x14ac:dyDescent="0.2">
      <c r="A13" s="332" t="s">
        <v>303</v>
      </c>
      <c r="B13" s="332"/>
      <c r="C13" s="332"/>
      <c r="D13" s="332"/>
      <c r="E13" s="332"/>
      <c r="F13" s="39"/>
      <c r="G13" s="39"/>
      <c r="H13" s="39"/>
      <c r="J13" s="20"/>
      <c r="K13" s="20" t="s">
        <v>50</v>
      </c>
    </row>
    <row r="14" spans="1:11" ht="17.25" customHeight="1" x14ac:dyDescent="0.15">
      <c r="A14" s="341" t="s">
        <v>59</v>
      </c>
      <c r="B14" s="316" t="s">
        <v>60</v>
      </c>
      <c r="C14" s="306"/>
      <c r="D14" s="337" t="s">
        <v>302</v>
      </c>
      <c r="E14" s="338"/>
      <c r="F14" s="201"/>
      <c r="G14" s="53" t="s">
        <v>61</v>
      </c>
      <c r="H14" s="53" t="s">
        <v>62</v>
      </c>
      <c r="I14" s="53" t="s">
        <v>63</v>
      </c>
      <c r="J14" s="53" t="s">
        <v>64</v>
      </c>
      <c r="K14" s="272" t="s">
        <v>65</v>
      </c>
    </row>
    <row r="15" spans="1:11" ht="17.25" customHeight="1" x14ac:dyDescent="0.15">
      <c r="A15" s="342"/>
      <c r="B15" s="318"/>
      <c r="C15" s="308"/>
      <c r="D15" s="339"/>
      <c r="E15" s="340"/>
      <c r="F15" s="54" t="s">
        <v>67</v>
      </c>
      <c r="G15" s="55" t="s">
        <v>68</v>
      </c>
      <c r="H15" s="55" t="s">
        <v>69</v>
      </c>
      <c r="I15" s="55" t="s">
        <v>70</v>
      </c>
      <c r="J15" s="55" t="s">
        <v>71</v>
      </c>
      <c r="K15" s="273" t="s">
        <v>72</v>
      </c>
    </row>
    <row r="16" spans="1:11" ht="18.75" customHeight="1" x14ac:dyDescent="0.15">
      <c r="A16" s="274" t="s">
        <v>304</v>
      </c>
      <c r="B16" s="333">
        <v>27</v>
      </c>
      <c r="C16" s="334"/>
      <c r="D16" s="334">
        <v>27</v>
      </c>
      <c r="E16" s="334"/>
      <c r="F16" s="276">
        <v>25</v>
      </c>
      <c r="G16" s="13">
        <v>0</v>
      </c>
      <c r="H16" s="276">
        <v>2</v>
      </c>
      <c r="I16" s="276">
        <v>5</v>
      </c>
      <c r="J16" s="276">
        <v>5</v>
      </c>
      <c r="K16" s="35">
        <v>15</v>
      </c>
    </row>
    <row r="17" spans="1:13" s="47" customFormat="1" ht="18.75" customHeight="1" x14ac:dyDescent="0.15">
      <c r="A17" s="269" t="s">
        <v>245</v>
      </c>
      <c r="B17" s="329">
        <v>27</v>
      </c>
      <c r="C17" s="330"/>
      <c r="D17" s="330">
        <v>27</v>
      </c>
      <c r="E17" s="330"/>
      <c r="F17" s="276">
        <v>24</v>
      </c>
      <c r="G17" s="13">
        <v>1</v>
      </c>
      <c r="H17" s="276">
        <v>8</v>
      </c>
      <c r="I17" s="276">
        <v>1</v>
      </c>
      <c r="J17" s="276">
        <v>6</v>
      </c>
      <c r="K17" s="35">
        <v>11</v>
      </c>
    </row>
    <row r="18" spans="1:13" s="47" customFormat="1" ht="18.75" customHeight="1" x14ac:dyDescent="0.15">
      <c r="A18" s="269" t="s">
        <v>246</v>
      </c>
      <c r="B18" s="329">
        <v>27</v>
      </c>
      <c r="C18" s="330"/>
      <c r="D18" s="330">
        <v>27</v>
      </c>
      <c r="E18" s="330"/>
      <c r="F18" s="276">
        <v>24</v>
      </c>
      <c r="G18" s="13">
        <v>1</v>
      </c>
      <c r="H18" s="276">
        <v>7</v>
      </c>
      <c r="I18" s="276">
        <v>2</v>
      </c>
      <c r="J18" s="276">
        <v>2</v>
      </c>
      <c r="K18" s="35">
        <v>15</v>
      </c>
    </row>
    <row r="19" spans="1:13" s="47" customFormat="1" ht="18.75" customHeight="1" x14ac:dyDescent="0.15">
      <c r="A19" s="269" t="s">
        <v>247</v>
      </c>
      <c r="B19" s="329">
        <v>27</v>
      </c>
      <c r="C19" s="330"/>
      <c r="D19" s="330">
        <v>27</v>
      </c>
      <c r="E19" s="330"/>
      <c r="F19" s="276">
        <v>24</v>
      </c>
      <c r="G19" s="13">
        <v>1</v>
      </c>
      <c r="H19" s="276">
        <v>7</v>
      </c>
      <c r="I19" s="276">
        <v>2</v>
      </c>
      <c r="J19" s="276">
        <v>2</v>
      </c>
      <c r="K19" s="35">
        <v>15</v>
      </c>
    </row>
    <row r="20" spans="1:13" s="47" customFormat="1" ht="18.75" customHeight="1" x14ac:dyDescent="0.15">
      <c r="A20" s="269" t="s">
        <v>248</v>
      </c>
      <c r="B20" s="329">
        <v>27</v>
      </c>
      <c r="C20" s="330"/>
      <c r="D20" s="330">
        <v>27</v>
      </c>
      <c r="E20" s="330"/>
      <c r="F20" s="276">
        <v>23</v>
      </c>
      <c r="G20" s="13">
        <v>1</v>
      </c>
      <c r="H20" s="276">
        <v>7</v>
      </c>
      <c r="I20" s="276">
        <v>1</v>
      </c>
      <c r="J20" s="276">
        <v>2</v>
      </c>
      <c r="K20" s="35">
        <v>16</v>
      </c>
    </row>
    <row r="21" spans="1:13" s="47" customFormat="1" ht="18.75" customHeight="1" x14ac:dyDescent="0.15">
      <c r="A21" s="269" t="s">
        <v>305</v>
      </c>
      <c r="B21" s="329">
        <v>27</v>
      </c>
      <c r="C21" s="330"/>
      <c r="D21" s="330">
        <v>27</v>
      </c>
      <c r="E21" s="330"/>
      <c r="F21" s="276">
        <v>24</v>
      </c>
      <c r="G21" s="13">
        <v>2</v>
      </c>
      <c r="H21" s="276">
        <v>5</v>
      </c>
      <c r="I21" s="276">
        <v>4</v>
      </c>
      <c r="J21" s="276">
        <v>3</v>
      </c>
      <c r="K21" s="35">
        <v>13</v>
      </c>
    </row>
    <row r="22" spans="1:13" s="47" customFormat="1" ht="18.75" customHeight="1" thickBot="1" x14ac:dyDescent="0.2">
      <c r="A22" s="271" t="s">
        <v>306</v>
      </c>
      <c r="B22" s="202"/>
      <c r="C22" s="203">
        <v>27</v>
      </c>
      <c r="D22" s="28"/>
      <c r="E22" s="28">
        <v>27</v>
      </c>
      <c r="F22" s="279">
        <v>24</v>
      </c>
      <c r="G22" s="56">
        <v>1</v>
      </c>
      <c r="H22" s="279">
        <v>6</v>
      </c>
      <c r="I22" s="279">
        <v>3</v>
      </c>
      <c r="J22" s="279">
        <v>4</v>
      </c>
      <c r="K22" s="38">
        <v>13</v>
      </c>
    </row>
    <row r="23" spans="1:13" ht="15" customHeight="1" x14ac:dyDescent="0.15">
      <c r="B23" s="39"/>
      <c r="C23" s="39"/>
      <c r="D23" s="39"/>
      <c r="E23" s="39"/>
      <c r="F23" s="39"/>
      <c r="G23" s="39"/>
      <c r="H23" s="39"/>
      <c r="J23" s="20"/>
      <c r="K23" s="20" t="s">
        <v>58</v>
      </c>
    </row>
    <row r="24" spans="1:13" ht="15" customHeight="1" x14ac:dyDescent="0.15">
      <c r="A24" s="1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3" ht="15" customHeight="1" thickBot="1" x14ac:dyDescent="0.2">
      <c r="A25" s="332" t="s">
        <v>307</v>
      </c>
      <c r="B25" s="332"/>
      <c r="C25" s="332"/>
      <c r="D25" s="332"/>
      <c r="E25" s="332"/>
      <c r="F25" s="39"/>
      <c r="G25" s="39"/>
      <c r="H25" s="39"/>
      <c r="J25" s="20"/>
      <c r="K25" s="20" t="s">
        <v>50</v>
      </c>
    </row>
    <row r="26" spans="1:13" ht="24.95" customHeight="1" x14ac:dyDescent="0.15">
      <c r="A26" s="57" t="s">
        <v>51</v>
      </c>
      <c r="B26" s="331" t="s">
        <v>212</v>
      </c>
      <c r="C26" s="302"/>
      <c r="D26" s="309"/>
      <c r="E26" s="270" t="s">
        <v>73</v>
      </c>
      <c r="F26" s="270" t="s">
        <v>74</v>
      </c>
      <c r="G26" s="270" t="s">
        <v>75</v>
      </c>
      <c r="H26" s="270" t="s">
        <v>76</v>
      </c>
      <c r="I26" s="270" t="s">
        <v>77</v>
      </c>
      <c r="J26" s="270" t="s">
        <v>78</v>
      </c>
      <c r="K26" s="59" t="s">
        <v>79</v>
      </c>
      <c r="L26" s="60"/>
      <c r="M26" s="39"/>
    </row>
    <row r="27" spans="1:13" ht="18.75" customHeight="1" x14ac:dyDescent="0.15">
      <c r="A27" s="274" t="s">
        <v>304</v>
      </c>
      <c r="B27" s="333">
        <v>27</v>
      </c>
      <c r="C27" s="334"/>
      <c r="D27" s="334"/>
      <c r="E27" s="61">
        <v>0</v>
      </c>
      <c r="F27" s="61">
        <v>0</v>
      </c>
      <c r="G27" s="62">
        <v>0</v>
      </c>
      <c r="H27" s="62">
        <v>0</v>
      </c>
      <c r="I27" s="62">
        <v>0</v>
      </c>
      <c r="J27" s="61">
        <v>0</v>
      </c>
      <c r="K27" s="32">
        <v>27</v>
      </c>
      <c r="L27" s="60"/>
      <c r="M27" s="39"/>
    </row>
    <row r="28" spans="1:13" s="47" customFormat="1" ht="18.75" customHeight="1" x14ac:dyDescent="0.15">
      <c r="A28" s="269" t="s">
        <v>245</v>
      </c>
      <c r="B28" s="329">
        <v>27</v>
      </c>
      <c r="C28" s="330"/>
      <c r="D28" s="330"/>
      <c r="E28" s="63" t="s">
        <v>91</v>
      </c>
      <c r="F28" s="63">
        <v>0</v>
      </c>
      <c r="G28" s="63" t="s">
        <v>91</v>
      </c>
      <c r="H28" s="63">
        <v>1</v>
      </c>
      <c r="I28" s="63">
        <v>1</v>
      </c>
      <c r="J28" s="63">
        <v>0</v>
      </c>
      <c r="K28" s="35">
        <v>25</v>
      </c>
      <c r="L28" s="64"/>
    </row>
    <row r="29" spans="1:13" s="47" customFormat="1" ht="18.75" customHeight="1" x14ac:dyDescent="0.15">
      <c r="A29" s="269" t="s">
        <v>246</v>
      </c>
      <c r="B29" s="329">
        <v>27</v>
      </c>
      <c r="C29" s="330"/>
      <c r="D29" s="330"/>
      <c r="E29" s="63">
        <v>0</v>
      </c>
      <c r="F29" s="63">
        <v>1</v>
      </c>
      <c r="G29" s="63">
        <v>0</v>
      </c>
      <c r="H29" s="63">
        <v>0</v>
      </c>
      <c r="I29" s="63">
        <v>0</v>
      </c>
      <c r="J29" s="63">
        <v>0</v>
      </c>
      <c r="K29" s="35">
        <v>26</v>
      </c>
      <c r="L29" s="64"/>
    </row>
    <row r="30" spans="1:13" ht="18.75" customHeight="1" x14ac:dyDescent="0.15">
      <c r="A30" s="269" t="s">
        <v>247</v>
      </c>
      <c r="B30" s="329">
        <v>27</v>
      </c>
      <c r="C30" s="330"/>
      <c r="D30" s="330"/>
      <c r="E30" s="63">
        <v>0</v>
      </c>
      <c r="F30" s="63">
        <v>1</v>
      </c>
      <c r="G30" s="63">
        <v>0</v>
      </c>
      <c r="H30" s="63">
        <v>0</v>
      </c>
      <c r="I30" s="63">
        <v>0</v>
      </c>
      <c r="J30" s="63">
        <v>0</v>
      </c>
      <c r="K30" s="35">
        <v>26</v>
      </c>
      <c r="L30" s="60"/>
      <c r="M30" s="39"/>
    </row>
    <row r="31" spans="1:13" s="47" customFormat="1" ht="18.75" customHeight="1" x14ac:dyDescent="0.15">
      <c r="A31" s="269" t="s">
        <v>248</v>
      </c>
      <c r="B31" s="329">
        <v>27</v>
      </c>
      <c r="C31" s="330"/>
      <c r="D31" s="330"/>
      <c r="E31" s="63">
        <v>0</v>
      </c>
      <c r="F31" s="63">
        <v>1</v>
      </c>
      <c r="G31" s="63">
        <v>0</v>
      </c>
      <c r="H31" s="63">
        <v>0</v>
      </c>
      <c r="I31" s="63">
        <v>1</v>
      </c>
      <c r="J31" s="63">
        <v>0</v>
      </c>
      <c r="K31" s="35">
        <v>25</v>
      </c>
      <c r="L31" s="64"/>
    </row>
    <row r="32" spans="1:13" s="47" customFormat="1" ht="18.75" customHeight="1" x14ac:dyDescent="0.15">
      <c r="A32" s="269" t="s">
        <v>305</v>
      </c>
      <c r="B32" s="329">
        <v>27</v>
      </c>
      <c r="C32" s="330"/>
      <c r="D32" s="330"/>
      <c r="E32" s="63">
        <v>0</v>
      </c>
      <c r="F32" s="63">
        <v>0</v>
      </c>
      <c r="G32" s="63">
        <v>0</v>
      </c>
      <c r="H32" s="63">
        <v>4</v>
      </c>
      <c r="I32" s="63">
        <v>0</v>
      </c>
      <c r="J32" s="63">
        <v>0</v>
      </c>
      <c r="K32" s="35">
        <v>23</v>
      </c>
      <c r="L32" s="64"/>
    </row>
    <row r="33" spans="1:12" s="47" customFormat="1" ht="18.75" customHeight="1" thickBot="1" x14ac:dyDescent="0.2">
      <c r="A33" s="271" t="s">
        <v>306</v>
      </c>
      <c r="B33" s="335">
        <v>27</v>
      </c>
      <c r="C33" s="336"/>
      <c r="D33" s="336"/>
      <c r="E33" s="65">
        <v>0</v>
      </c>
      <c r="F33" s="65">
        <v>0</v>
      </c>
      <c r="G33" s="65">
        <v>0</v>
      </c>
      <c r="H33" s="65">
        <v>4</v>
      </c>
      <c r="I33" s="65">
        <v>0</v>
      </c>
      <c r="J33" s="65">
        <v>0</v>
      </c>
      <c r="K33" s="38">
        <v>23</v>
      </c>
      <c r="L33" s="64"/>
    </row>
    <row r="34" spans="1:12" ht="15" customHeight="1" x14ac:dyDescent="0.15">
      <c r="A34" s="19" t="s">
        <v>80</v>
      </c>
      <c r="B34" s="39"/>
      <c r="C34" s="39"/>
      <c r="D34" s="39"/>
      <c r="E34" s="39"/>
      <c r="F34" s="39"/>
      <c r="G34" s="39"/>
      <c r="H34" s="39"/>
      <c r="J34" s="20"/>
      <c r="K34" s="20" t="s">
        <v>58</v>
      </c>
    </row>
    <row r="35" spans="1:12" ht="17.100000000000001" customHeight="1" x14ac:dyDescent="0.15">
      <c r="A35" s="19"/>
      <c r="B35" s="39"/>
      <c r="C35" s="39"/>
      <c r="D35" s="39"/>
      <c r="E35" s="39"/>
      <c r="F35" s="39"/>
      <c r="G35" s="39"/>
      <c r="H35" s="39"/>
      <c r="I35" s="39"/>
      <c r="J35" s="39"/>
      <c r="K35" s="39"/>
    </row>
  </sheetData>
  <sheetProtection sheet="1"/>
  <mergeCells count="28">
    <mergeCell ref="A1:E1"/>
    <mergeCell ref="A13:E13"/>
    <mergeCell ref="D17:E17"/>
    <mergeCell ref="D16:E16"/>
    <mergeCell ref="D18:E18"/>
    <mergeCell ref="B17:C17"/>
    <mergeCell ref="D14:E15"/>
    <mergeCell ref="A14:A15"/>
    <mergeCell ref="A2:A3"/>
    <mergeCell ref="B2:B3"/>
    <mergeCell ref="B14:C15"/>
    <mergeCell ref="B16:C16"/>
    <mergeCell ref="B27:D27"/>
    <mergeCell ref="B28:D28"/>
    <mergeCell ref="B33:D33"/>
    <mergeCell ref="B32:D32"/>
    <mergeCell ref="B31:D31"/>
    <mergeCell ref="B30:D30"/>
    <mergeCell ref="B29:D29"/>
    <mergeCell ref="B21:C21"/>
    <mergeCell ref="B20:C20"/>
    <mergeCell ref="B19:C19"/>
    <mergeCell ref="B18:C18"/>
    <mergeCell ref="B26:D26"/>
    <mergeCell ref="A25:E25"/>
    <mergeCell ref="D20:E20"/>
    <mergeCell ref="D21:E21"/>
    <mergeCell ref="D19:E19"/>
  </mergeCells>
  <phoneticPr fontId="21"/>
  <conditionalFormatting sqref="A22:K22 A4:K10 F16:K21 A16:B21 D16:D21 A27:B33 E27:K33">
    <cfRule type="expression" dxfId="10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2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W55"/>
  <sheetViews>
    <sheetView view="pageBreakPreview" zoomScaleNormal="100" zoomScaleSheetLayoutView="100" workbookViewId="0">
      <pane xSplit="1" ySplit="4" topLeftCell="B5" activePane="bottomRight" state="frozen"/>
      <selection activeCell="L8" sqref="L8"/>
      <selection pane="topRight" activeCell="L8" sqref="L8"/>
      <selection pane="bottomLeft" activeCell="L8" sqref="L8"/>
      <selection pane="bottomRight" activeCell="A2" sqref="A2"/>
    </sheetView>
    <sheetView view="pageBreakPreview" zoomScale="106" zoomScaleNormal="100" zoomScaleSheetLayoutView="106" workbookViewId="1">
      <selection sqref="A1:K54"/>
    </sheetView>
  </sheetViews>
  <sheetFormatPr defaultColWidth="8.75" defaultRowHeight="15.95" customHeight="1" x14ac:dyDescent="0.15"/>
  <cols>
    <col min="1" max="1" width="16.75" style="40" customWidth="1"/>
    <col min="2" max="3" width="5.75" style="40" customWidth="1"/>
    <col min="4" max="10" width="8.25" style="40" customWidth="1"/>
    <col min="11" max="11" width="10.875" style="40" bestFit="1" customWidth="1"/>
    <col min="12" max="14" width="8.5" style="40" customWidth="1"/>
    <col min="15" max="15" width="8.125" style="40" customWidth="1"/>
    <col min="16" max="16" width="7.75" style="40" customWidth="1"/>
    <col min="17" max="17" width="8.125" style="40" customWidth="1"/>
    <col min="18" max="22" width="7.75" style="40" customWidth="1"/>
    <col min="23" max="23" width="8.5" style="40" customWidth="1"/>
    <col min="24" max="24" width="8.75" style="40" customWidth="1"/>
    <col min="25" max="16384" width="8.75" style="40"/>
  </cols>
  <sheetData>
    <row r="1" spans="1:23" ht="15" customHeight="1" thickBot="1" x14ac:dyDescent="0.2">
      <c r="A1" s="19" t="s">
        <v>311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8" customHeight="1" x14ac:dyDescent="0.15">
      <c r="A2" s="204"/>
      <c r="B2" s="348" t="s">
        <v>308</v>
      </c>
      <c r="C2" s="353" t="s">
        <v>309</v>
      </c>
      <c r="D2" s="351" t="s">
        <v>81</v>
      </c>
      <c r="E2" s="352"/>
      <c r="F2" s="351" t="s">
        <v>82</v>
      </c>
      <c r="G2" s="352"/>
      <c r="H2" s="351" t="s">
        <v>83</v>
      </c>
      <c r="I2" s="356"/>
      <c r="J2" s="352"/>
      <c r="K2" s="343" t="s">
        <v>310</v>
      </c>
      <c r="L2" s="346" t="s">
        <v>84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7"/>
    </row>
    <row r="3" spans="1:23" ht="24.75" customHeight="1" x14ac:dyDescent="0.15">
      <c r="A3" s="71" t="s">
        <v>184</v>
      </c>
      <c r="B3" s="349"/>
      <c r="C3" s="354"/>
      <c r="D3" s="318"/>
      <c r="E3" s="308"/>
      <c r="F3" s="318"/>
      <c r="G3" s="308"/>
      <c r="H3" s="318"/>
      <c r="I3" s="357"/>
      <c r="J3" s="308"/>
      <c r="K3" s="344"/>
      <c r="L3" s="72" t="s">
        <v>52</v>
      </c>
      <c r="M3" s="73" t="s">
        <v>222</v>
      </c>
      <c r="N3" s="74" t="s">
        <v>85</v>
      </c>
      <c r="O3" s="75" t="s">
        <v>53</v>
      </c>
      <c r="P3" s="75" t="s">
        <v>54</v>
      </c>
      <c r="Q3" s="75" t="s">
        <v>55</v>
      </c>
      <c r="R3" s="75" t="s">
        <v>185</v>
      </c>
      <c r="S3" s="75" t="s">
        <v>201</v>
      </c>
      <c r="T3" s="75" t="s">
        <v>214</v>
      </c>
      <c r="U3" s="75" t="s">
        <v>215</v>
      </c>
      <c r="V3" s="75" t="s">
        <v>86</v>
      </c>
      <c r="W3" s="76" t="s">
        <v>57</v>
      </c>
    </row>
    <row r="4" spans="1:23" ht="26.25" customHeight="1" x14ac:dyDescent="0.15">
      <c r="A4" s="70"/>
      <c r="B4" s="350"/>
      <c r="C4" s="355"/>
      <c r="D4" s="185" t="s">
        <v>87</v>
      </c>
      <c r="E4" s="185" t="s">
        <v>88</v>
      </c>
      <c r="F4" s="185" t="s">
        <v>89</v>
      </c>
      <c r="G4" s="185" t="s">
        <v>88</v>
      </c>
      <c r="H4" s="185" t="s">
        <v>87</v>
      </c>
      <c r="I4" s="185" t="s">
        <v>3</v>
      </c>
      <c r="J4" s="185" t="s">
        <v>4</v>
      </c>
      <c r="K4" s="345"/>
      <c r="L4" s="187" t="s">
        <v>90</v>
      </c>
      <c r="M4" s="185" t="s">
        <v>90</v>
      </c>
      <c r="N4" s="185" t="s">
        <v>90</v>
      </c>
      <c r="O4" s="185" t="s">
        <v>90</v>
      </c>
      <c r="P4" s="185" t="s">
        <v>90</v>
      </c>
      <c r="Q4" s="185" t="s">
        <v>90</v>
      </c>
      <c r="R4" s="185" t="s">
        <v>90</v>
      </c>
      <c r="S4" s="185" t="s">
        <v>90</v>
      </c>
      <c r="T4" s="185" t="s">
        <v>90</v>
      </c>
      <c r="U4" s="185" t="s">
        <v>90</v>
      </c>
      <c r="V4" s="185" t="s">
        <v>90</v>
      </c>
      <c r="W4" s="188" t="s">
        <v>90</v>
      </c>
    </row>
    <row r="5" spans="1:23" ht="15.95" customHeight="1" x14ac:dyDescent="0.15">
      <c r="A5" s="92" t="s">
        <v>249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</row>
    <row r="6" spans="1:23" ht="15" customHeight="1" x14ac:dyDescent="0.15">
      <c r="A6" s="205">
        <v>38389</v>
      </c>
      <c r="B6" s="276">
        <v>1</v>
      </c>
      <c r="C6" s="276">
        <v>3</v>
      </c>
      <c r="D6" s="276">
        <v>76754</v>
      </c>
      <c r="E6" s="276">
        <v>37179</v>
      </c>
      <c r="F6" s="276">
        <v>50421</v>
      </c>
      <c r="G6" s="276">
        <v>23684</v>
      </c>
      <c r="H6" s="18">
        <v>65.599999999999994</v>
      </c>
      <c r="I6" s="18">
        <v>63.7</v>
      </c>
      <c r="J6" s="18">
        <v>67.599999999999994</v>
      </c>
      <c r="K6" s="276">
        <v>49783</v>
      </c>
      <c r="L6" s="13" t="s">
        <v>91</v>
      </c>
      <c r="M6" s="13" t="s">
        <v>91</v>
      </c>
      <c r="N6" s="13" t="s">
        <v>91</v>
      </c>
      <c r="O6" s="13" t="s">
        <v>91</v>
      </c>
      <c r="P6" s="13" t="s">
        <v>91</v>
      </c>
      <c r="Q6" s="13" t="s">
        <v>91</v>
      </c>
      <c r="R6" s="13" t="s">
        <v>91</v>
      </c>
      <c r="S6" s="13">
        <v>0</v>
      </c>
      <c r="T6" s="13">
        <v>0</v>
      </c>
      <c r="U6" s="13">
        <v>0</v>
      </c>
      <c r="V6" s="13" t="s">
        <v>91</v>
      </c>
      <c r="W6" s="14">
        <v>49783</v>
      </c>
    </row>
    <row r="7" spans="1:23" ht="15" customHeight="1" x14ac:dyDescent="0.15">
      <c r="A7" s="206">
        <v>39852</v>
      </c>
      <c r="B7" s="276">
        <v>1</v>
      </c>
      <c r="C7" s="276">
        <v>3</v>
      </c>
      <c r="D7" s="276">
        <v>80708</v>
      </c>
      <c r="E7" s="276">
        <v>38810</v>
      </c>
      <c r="F7" s="276">
        <v>52279</v>
      </c>
      <c r="G7" s="276">
        <v>24559</v>
      </c>
      <c r="H7" s="18">
        <v>64.8</v>
      </c>
      <c r="I7" s="18">
        <v>63.3</v>
      </c>
      <c r="J7" s="18">
        <v>66.2</v>
      </c>
      <c r="K7" s="276">
        <v>51301</v>
      </c>
      <c r="L7" s="13" t="s">
        <v>91</v>
      </c>
      <c r="M7" s="13" t="s">
        <v>91</v>
      </c>
      <c r="N7" s="13" t="s">
        <v>91</v>
      </c>
      <c r="O7" s="13" t="s">
        <v>91</v>
      </c>
      <c r="P7" s="13">
        <v>6402</v>
      </c>
      <c r="Q7" s="13">
        <v>0</v>
      </c>
      <c r="R7" s="13" t="s">
        <v>91</v>
      </c>
      <c r="S7" s="13">
        <v>0</v>
      </c>
      <c r="T7" s="13">
        <v>0</v>
      </c>
      <c r="U7" s="13">
        <v>0</v>
      </c>
      <c r="V7" s="13" t="s">
        <v>91</v>
      </c>
      <c r="W7" s="14">
        <v>44899</v>
      </c>
    </row>
    <row r="8" spans="1:23" ht="15" customHeight="1" x14ac:dyDescent="0.15">
      <c r="A8" s="206">
        <v>41315</v>
      </c>
      <c r="B8" s="276">
        <v>1</v>
      </c>
      <c r="C8" s="276">
        <v>3</v>
      </c>
      <c r="D8" s="276">
        <v>83533</v>
      </c>
      <c r="E8" s="276">
        <v>40173</v>
      </c>
      <c r="F8" s="276">
        <v>52878</v>
      </c>
      <c r="G8" s="276">
        <v>24751</v>
      </c>
      <c r="H8" s="18">
        <v>63.3</v>
      </c>
      <c r="I8" s="18">
        <v>61.61</v>
      </c>
      <c r="J8" s="18">
        <v>64.87</v>
      </c>
      <c r="K8" s="276">
        <v>52215</v>
      </c>
      <c r="L8" s="13">
        <v>0</v>
      </c>
      <c r="M8" s="13">
        <v>0</v>
      </c>
      <c r="N8" s="13">
        <v>0</v>
      </c>
      <c r="O8" s="13">
        <v>0</v>
      </c>
      <c r="P8" s="7">
        <v>0</v>
      </c>
      <c r="Q8" s="7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4">
        <v>52215</v>
      </c>
    </row>
    <row r="9" spans="1:23" ht="15" customHeight="1" x14ac:dyDescent="0.15">
      <c r="A9" s="206">
        <v>42778</v>
      </c>
      <c r="B9" s="276">
        <v>1</v>
      </c>
      <c r="C9" s="276">
        <v>2</v>
      </c>
      <c r="D9" s="276">
        <v>87525</v>
      </c>
      <c r="E9" s="276">
        <v>42047</v>
      </c>
      <c r="F9" s="276">
        <v>53718</v>
      </c>
      <c r="G9" s="276">
        <v>25261</v>
      </c>
      <c r="H9" s="18">
        <v>61.4</v>
      </c>
      <c r="I9" s="18">
        <v>60.1</v>
      </c>
      <c r="J9" s="18">
        <v>62.6</v>
      </c>
      <c r="K9" s="276">
        <v>52776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4">
        <v>52776</v>
      </c>
    </row>
    <row r="10" spans="1:23" s="66" customFormat="1" ht="15" customHeight="1" x14ac:dyDescent="0.15">
      <c r="A10" s="207">
        <v>44234</v>
      </c>
      <c r="B10" s="79">
        <v>1</v>
      </c>
      <c r="C10" s="79">
        <v>2</v>
      </c>
      <c r="D10" s="79">
        <v>89814</v>
      </c>
      <c r="E10" s="79">
        <v>42982</v>
      </c>
      <c r="F10" s="79">
        <v>56561</v>
      </c>
      <c r="G10" s="79">
        <v>26407</v>
      </c>
      <c r="H10" s="80">
        <v>62.98</v>
      </c>
      <c r="I10" s="80">
        <v>61.44</v>
      </c>
      <c r="J10" s="80">
        <v>64.39</v>
      </c>
      <c r="K10" s="79">
        <v>55781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2">
        <v>55781</v>
      </c>
    </row>
    <row r="11" spans="1:23" ht="15.95" customHeight="1" x14ac:dyDescent="0.15">
      <c r="A11" s="83" t="s">
        <v>250</v>
      </c>
      <c r="B11" s="67"/>
      <c r="C11" s="67"/>
      <c r="D11" s="67"/>
      <c r="E11" s="67"/>
      <c r="F11" s="67"/>
      <c r="G11" s="67"/>
      <c r="H11" s="68"/>
      <c r="I11" s="68"/>
      <c r="J11" s="68"/>
      <c r="K11" s="67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84"/>
    </row>
    <row r="12" spans="1:23" ht="15" customHeight="1" x14ac:dyDescent="0.15">
      <c r="A12" s="205">
        <v>38389</v>
      </c>
      <c r="B12" s="276">
        <v>30</v>
      </c>
      <c r="C12" s="276">
        <v>33</v>
      </c>
      <c r="D12" s="276">
        <v>76754</v>
      </c>
      <c r="E12" s="276">
        <v>37179</v>
      </c>
      <c r="F12" s="276">
        <v>50393</v>
      </c>
      <c r="G12" s="276">
        <v>23676</v>
      </c>
      <c r="H12" s="18">
        <v>65.599999999999994</v>
      </c>
      <c r="I12" s="18">
        <v>63.6</v>
      </c>
      <c r="J12" s="18">
        <v>67.5</v>
      </c>
      <c r="K12" s="276">
        <v>49160</v>
      </c>
      <c r="L12" s="13" t="s">
        <v>91</v>
      </c>
      <c r="M12" s="13" t="s">
        <v>91</v>
      </c>
      <c r="N12" s="13">
        <v>1160</v>
      </c>
      <c r="O12" s="13">
        <v>1256</v>
      </c>
      <c r="P12" s="13">
        <v>4009.7</v>
      </c>
      <c r="Q12" s="13">
        <v>7336.5</v>
      </c>
      <c r="R12" s="13" t="s">
        <v>91</v>
      </c>
      <c r="S12" s="13">
        <v>0</v>
      </c>
      <c r="T12" s="13">
        <v>0</v>
      </c>
      <c r="U12" s="13">
        <v>0</v>
      </c>
      <c r="V12" s="13" t="s">
        <v>91</v>
      </c>
      <c r="W12" s="14">
        <v>35397.699999999997</v>
      </c>
    </row>
    <row r="13" spans="1:23" ht="15" customHeight="1" x14ac:dyDescent="0.15">
      <c r="A13" s="206">
        <v>39852</v>
      </c>
      <c r="B13" s="276">
        <v>30</v>
      </c>
      <c r="C13" s="276">
        <v>36</v>
      </c>
      <c r="D13" s="276">
        <v>80708</v>
      </c>
      <c r="E13" s="276">
        <v>38810</v>
      </c>
      <c r="F13" s="276">
        <v>52256</v>
      </c>
      <c r="G13" s="276">
        <v>24547</v>
      </c>
      <c r="H13" s="18">
        <v>64.8</v>
      </c>
      <c r="I13" s="18">
        <v>63.2</v>
      </c>
      <c r="J13" s="18">
        <v>66.099999999999994</v>
      </c>
      <c r="K13" s="276">
        <v>52256</v>
      </c>
      <c r="L13" s="13" t="s">
        <v>91</v>
      </c>
      <c r="M13" s="13">
        <v>2402.1</v>
      </c>
      <c r="N13" s="13">
        <v>2195</v>
      </c>
      <c r="O13" s="13">
        <v>1274</v>
      </c>
      <c r="P13" s="13">
        <v>4389.3999999999996</v>
      </c>
      <c r="Q13" s="13">
        <v>7164.3</v>
      </c>
      <c r="R13" s="13" t="s">
        <v>91</v>
      </c>
      <c r="S13" s="13">
        <v>0</v>
      </c>
      <c r="T13" s="13">
        <v>0</v>
      </c>
      <c r="U13" s="13">
        <v>0</v>
      </c>
      <c r="V13" s="13" t="s">
        <v>91</v>
      </c>
      <c r="W13" s="14">
        <v>33845.199999999997</v>
      </c>
    </row>
    <row r="14" spans="1:23" ht="15" customHeight="1" x14ac:dyDescent="0.15">
      <c r="A14" s="206">
        <v>41315</v>
      </c>
      <c r="B14" s="276">
        <v>27</v>
      </c>
      <c r="C14" s="276">
        <v>35</v>
      </c>
      <c r="D14" s="276">
        <v>83533</v>
      </c>
      <c r="E14" s="276">
        <v>40173</v>
      </c>
      <c r="F14" s="276">
        <v>52855</v>
      </c>
      <c r="G14" s="276">
        <v>24741</v>
      </c>
      <c r="H14" s="18">
        <v>63.28</v>
      </c>
      <c r="I14" s="18">
        <v>61.59</v>
      </c>
      <c r="J14" s="18">
        <v>64.84</v>
      </c>
      <c r="K14" s="276">
        <v>51431</v>
      </c>
      <c r="L14" s="13">
        <v>0</v>
      </c>
      <c r="M14" s="13">
        <v>0</v>
      </c>
      <c r="N14" s="13">
        <v>1596</v>
      </c>
      <c r="O14" s="13">
        <v>1007</v>
      </c>
      <c r="P14" s="13">
        <v>6212</v>
      </c>
      <c r="Q14" s="13">
        <v>7058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4">
        <v>35558</v>
      </c>
    </row>
    <row r="15" spans="1:23" ht="15" customHeight="1" x14ac:dyDescent="0.15">
      <c r="A15" s="206">
        <v>42778</v>
      </c>
      <c r="B15" s="276">
        <v>27</v>
      </c>
      <c r="C15" s="276">
        <v>36</v>
      </c>
      <c r="D15" s="276">
        <v>87525</v>
      </c>
      <c r="E15" s="276">
        <v>42047</v>
      </c>
      <c r="F15" s="276">
        <v>53709</v>
      </c>
      <c r="G15" s="276">
        <v>25254</v>
      </c>
      <c r="H15" s="18">
        <v>61.4</v>
      </c>
      <c r="I15" s="18">
        <v>60.1</v>
      </c>
      <c r="J15" s="18">
        <v>62.3</v>
      </c>
      <c r="K15" s="276">
        <v>52262</v>
      </c>
      <c r="L15" s="13">
        <v>0</v>
      </c>
      <c r="M15" s="13">
        <v>0</v>
      </c>
      <c r="N15" s="13">
        <v>0</v>
      </c>
      <c r="O15" s="13">
        <v>2415</v>
      </c>
      <c r="P15" s="13">
        <v>7490</v>
      </c>
      <c r="Q15" s="13">
        <v>6609</v>
      </c>
      <c r="R15" s="13">
        <v>3007</v>
      </c>
      <c r="S15" s="13">
        <v>0</v>
      </c>
      <c r="T15" s="13">
        <v>0</v>
      </c>
      <c r="U15" s="13">
        <v>0</v>
      </c>
      <c r="V15" s="13">
        <v>0</v>
      </c>
      <c r="W15" s="14">
        <v>32741</v>
      </c>
    </row>
    <row r="16" spans="1:23" s="66" customFormat="1" ht="15" customHeight="1" x14ac:dyDescent="0.15">
      <c r="A16" s="207">
        <v>44234</v>
      </c>
      <c r="B16" s="79">
        <v>27</v>
      </c>
      <c r="C16" s="79">
        <v>32</v>
      </c>
      <c r="D16" s="79">
        <v>89814</v>
      </c>
      <c r="E16" s="79">
        <v>42982</v>
      </c>
      <c r="F16" s="79">
        <v>56541</v>
      </c>
      <c r="G16" s="79">
        <v>26397</v>
      </c>
      <c r="H16" s="80">
        <v>62.95</v>
      </c>
      <c r="I16" s="80">
        <v>61.42</v>
      </c>
      <c r="J16" s="80">
        <v>64.37</v>
      </c>
      <c r="K16" s="79">
        <v>54708</v>
      </c>
      <c r="L16" s="81">
        <v>13200</v>
      </c>
      <c r="M16" s="81">
        <v>0</v>
      </c>
      <c r="N16" s="81">
        <v>0</v>
      </c>
      <c r="O16" s="81">
        <v>0</v>
      </c>
      <c r="P16" s="81">
        <v>6003</v>
      </c>
      <c r="Q16" s="81">
        <v>7649</v>
      </c>
      <c r="R16" s="81">
        <v>0</v>
      </c>
      <c r="S16" s="81">
        <v>0</v>
      </c>
      <c r="T16" s="81">
        <v>0</v>
      </c>
      <c r="U16" s="81">
        <v>2228</v>
      </c>
      <c r="V16" s="81">
        <v>0</v>
      </c>
      <c r="W16" s="82">
        <v>25628</v>
      </c>
    </row>
    <row r="17" spans="1:23" ht="15.95" customHeight="1" x14ac:dyDescent="0.15">
      <c r="A17" s="85" t="s">
        <v>251</v>
      </c>
      <c r="B17" s="79"/>
      <c r="C17" s="79"/>
      <c r="D17" s="79"/>
      <c r="E17" s="79"/>
      <c r="F17" s="79"/>
      <c r="G17" s="79"/>
      <c r="H17" s="80"/>
      <c r="I17" s="80"/>
      <c r="J17" s="80"/>
      <c r="K17" s="79"/>
      <c r="L17" s="81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84"/>
    </row>
    <row r="18" spans="1:23" ht="15" customHeight="1" x14ac:dyDescent="0.15">
      <c r="A18" s="210">
        <v>37577</v>
      </c>
      <c r="B18" s="276">
        <v>1</v>
      </c>
      <c r="C18" s="276">
        <v>4</v>
      </c>
      <c r="D18" s="276">
        <v>75401</v>
      </c>
      <c r="E18" s="276">
        <v>36476</v>
      </c>
      <c r="F18" s="276">
        <v>42116</v>
      </c>
      <c r="G18" s="276">
        <v>19641</v>
      </c>
      <c r="H18" s="18">
        <v>55.9</v>
      </c>
      <c r="I18" s="18">
        <v>53.9</v>
      </c>
      <c r="J18" s="18">
        <v>57.7</v>
      </c>
      <c r="K18" s="276">
        <v>41744</v>
      </c>
      <c r="L18" s="13" t="s">
        <v>91</v>
      </c>
      <c r="M18" s="13" t="s">
        <v>91</v>
      </c>
      <c r="N18" s="13" t="s">
        <v>91</v>
      </c>
      <c r="O18" s="13" t="s">
        <v>91</v>
      </c>
      <c r="P18" s="13" t="s">
        <v>91</v>
      </c>
      <c r="Q18" s="13" t="s">
        <v>91</v>
      </c>
      <c r="R18" s="13" t="s">
        <v>91</v>
      </c>
      <c r="S18" s="13">
        <v>0</v>
      </c>
      <c r="T18" s="13">
        <v>0</v>
      </c>
      <c r="U18" s="13">
        <v>0</v>
      </c>
      <c r="V18" s="13">
        <v>408</v>
      </c>
      <c r="W18" s="14">
        <v>41336</v>
      </c>
    </row>
    <row r="19" spans="1:23" ht="15" customHeight="1" x14ac:dyDescent="0.15">
      <c r="A19" s="206">
        <v>39040</v>
      </c>
      <c r="B19" s="276">
        <v>1</v>
      </c>
      <c r="C19" s="276">
        <v>3</v>
      </c>
      <c r="D19" s="276">
        <v>79117</v>
      </c>
      <c r="E19" s="276">
        <v>38279</v>
      </c>
      <c r="F19" s="276">
        <v>52214</v>
      </c>
      <c r="G19" s="276">
        <v>24571</v>
      </c>
      <c r="H19" s="18">
        <v>66</v>
      </c>
      <c r="I19" s="18">
        <v>64.2</v>
      </c>
      <c r="J19" s="18">
        <v>67.7</v>
      </c>
      <c r="K19" s="276">
        <v>51814</v>
      </c>
      <c r="L19" s="13" t="s">
        <v>91</v>
      </c>
      <c r="M19" s="13" t="s">
        <v>91</v>
      </c>
      <c r="N19" s="13" t="s">
        <v>91</v>
      </c>
      <c r="O19" s="13" t="s">
        <v>91</v>
      </c>
      <c r="P19" s="13" t="s">
        <v>91</v>
      </c>
      <c r="Q19" s="13" t="s">
        <v>91</v>
      </c>
      <c r="R19" s="13" t="s">
        <v>91</v>
      </c>
      <c r="S19" s="13">
        <v>0</v>
      </c>
      <c r="T19" s="13">
        <v>0</v>
      </c>
      <c r="U19" s="13">
        <v>0</v>
      </c>
      <c r="V19" s="13">
        <v>499</v>
      </c>
      <c r="W19" s="14">
        <v>51315</v>
      </c>
    </row>
    <row r="20" spans="1:23" ht="15" customHeight="1" x14ac:dyDescent="0.15">
      <c r="A20" s="206">
        <v>40510</v>
      </c>
      <c r="B20" s="276">
        <v>1</v>
      </c>
      <c r="C20" s="276">
        <v>3</v>
      </c>
      <c r="D20" s="276">
        <v>82260</v>
      </c>
      <c r="E20" s="276">
        <v>39567</v>
      </c>
      <c r="F20" s="276">
        <v>50415</v>
      </c>
      <c r="G20" s="276">
        <v>23759</v>
      </c>
      <c r="H20" s="18">
        <v>61.3</v>
      </c>
      <c r="I20" s="18">
        <v>60.1</v>
      </c>
      <c r="J20" s="18">
        <v>62.4</v>
      </c>
      <c r="K20" s="276">
        <v>49985</v>
      </c>
      <c r="L20" s="13" t="s">
        <v>91</v>
      </c>
      <c r="M20" s="13" t="s">
        <v>91</v>
      </c>
      <c r="N20" s="13" t="s">
        <v>91</v>
      </c>
      <c r="O20" s="13" t="s">
        <v>91</v>
      </c>
      <c r="P20" s="13" t="s">
        <v>91</v>
      </c>
      <c r="Q20" s="13" t="s">
        <v>91</v>
      </c>
      <c r="R20" s="13" t="s">
        <v>91</v>
      </c>
      <c r="S20" s="13">
        <v>0</v>
      </c>
      <c r="T20" s="13">
        <v>0</v>
      </c>
      <c r="U20" s="13">
        <v>0</v>
      </c>
      <c r="V20" s="13">
        <v>880</v>
      </c>
      <c r="W20" s="14">
        <v>49105</v>
      </c>
    </row>
    <row r="21" spans="1:23" ht="15" customHeight="1" x14ac:dyDescent="0.15">
      <c r="A21" s="206">
        <v>41959</v>
      </c>
      <c r="B21" s="276">
        <v>1</v>
      </c>
      <c r="C21" s="276">
        <v>4</v>
      </c>
      <c r="D21" s="276">
        <v>84826</v>
      </c>
      <c r="E21" s="276">
        <v>40711</v>
      </c>
      <c r="F21" s="276">
        <v>55642</v>
      </c>
      <c r="G21" s="276">
        <v>26321</v>
      </c>
      <c r="H21" s="18">
        <v>65.599999999999994</v>
      </c>
      <c r="I21" s="18">
        <v>64.7</v>
      </c>
      <c r="J21" s="18">
        <v>66.5</v>
      </c>
      <c r="K21" s="276">
        <v>55199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4">
        <v>55199</v>
      </c>
    </row>
    <row r="22" spans="1:23" ht="15" customHeight="1" x14ac:dyDescent="0.15">
      <c r="A22" s="206">
        <v>43373</v>
      </c>
      <c r="B22" s="276">
        <v>1</v>
      </c>
      <c r="C22" s="276">
        <v>4</v>
      </c>
      <c r="D22" s="276">
        <v>88570</v>
      </c>
      <c r="E22" s="276">
        <v>42442</v>
      </c>
      <c r="F22" s="276">
        <v>56893</v>
      </c>
      <c r="G22" s="276">
        <v>26563</v>
      </c>
      <c r="H22" s="18">
        <v>64.239999999999995</v>
      </c>
      <c r="I22" s="18">
        <v>62.59</v>
      </c>
      <c r="J22" s="18">
        <v>65.75</v>
      </c>
      <c r="K22" s="276">
        <v>56517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4">
        <v>56517</v>
      </c>
    </row>
    <row r="23" spans="1:23" ht="15.95" customHeight="1" x14ac:dyDescent="0.15">
      <c r="A23" s="211">
        <v>44815</v>
      </c>
      <c r="B23" s="67">
        <v>1</v>
      </c>
      <c r="C23" s="67">
        <v>3</v>
      </c>
      <c r="D23" s="67">
        <v>90854</v>
      </c>
      <c r="E23" s="67">
        <v>43385</v>
      </c>
      <c r="F23" s="67">
        <v>50634</v>
      </c>
      <c r="G23" s="67">
        <v>23607</v>
      </c>
      <c r="H23" s="68">
        <v>55.7</v>
      </c>
      <c r="I23" s="68">
        <v>54.4</v>
      </c>
      <c r="J23" s="68">
        <v>56.9</v>
      </c>
      <c r="K23" s="67">
        <v>50166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84">
        <v>50166</v>
      </c>
    </row>
    <row r="24" spans="1:23" ht="15" customHeight="1" x14ac:dyDescent="0.15">
      <c r="A24" s="83" t="s">
        <v>252</v>
      </c>
      <c r="B24" s="86"/>
      <c r="C24" s="86"/>
      <c r="D24" s="86"/>
      <c r="E24" s="86"/>
      <c r="F24" s="86"/>
      <c r="G24" s="86"/>
      <c r="H24" s="87"/>
      <c r="I24" s="87"/>
      <c r="J24" s="87"/>
      <c r="K24" s="86"/>
      <c r="L24" s="88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84"/>
    </row>
    <row r="25" spans="1:23" ht="15" customHeight="1" x14ac:dyDescent="0.15">
      <c r="A25" s="205">
        <v>38144</v>
      </c>
      <c r="B25" s="276">
        <v>4</v>
      </c>
      <c r="C25" s="276">
        <v>5</v>
      </c>
      <c r="D25" s="276">
        <v>76627</v>
      </c>
      <c r="E25" s="276">
        <v>37063</v>
      </c>
      <c r="F25" s="276">
        <v>42019</v>
      </c>
      <c r="G25" s="276">
        <v>19816</v>
      </c>
      <c r="H25" s="18">
        <v>54.8</v>
      </c>
      <c r="I25" s="18">
        <v>53.5</v>
      </c>
      <c r="J25" s="18">
        <v>56.1</v>
      </c>
      <c r="K25" s="276">
        <v>41434</v>
      </c>
      <c r="L25" s="13">
        <v>7027</v>
      </c>
      <c r="M25" s="13" t="s">
        <v>91</v>
      </c>
      <c r="N25" s="13">
        <v>8735</v>
      </c>
      <c r="O25" s="13" t="s">
        <v>91</v>
      </c>
      <c r="P25" s="13">
        <v>8935</v>
      </c>
      <c r="Q25" s="13" t="s">
        <v>91</v>
      </c>
      <c r="R25" s="13" t="s">
        <v>91</v>
      </c>
      <c r="S25" s="13">
        <v>0</v>
      </c>
      <c r="T25" s="13">
        <v>0</v>
      </c>
      <c r="U25" s="13">
        <v>0</v>
      </c>
      <c r="V25" s="13" t="s">
        <v>91</v>
      </c>
      <c r="W25" s="14">
        <v>16737</v>
      </c>
    </row>
    <row r="26" spans="1:23" ht="15" customHeight="1" x14ac:dyDescent="0.15">
      <c r="A26" s="206">
        <v>39607</v>
      </c>
      <c r="B26" s="276">
        <v>4</v>
      </c>
      <c r="C26" s="276">
        <v>9</v>
      </c>
      <c r="D26" s="276">
        <v>80888</v>
      </c>
      <c r="E26" s="276">
        <v>39029</v>
      </c>
      <c r="F26" s="276">
        <v>48644</v>
      </c>
      <c r="G26" s="276">
        <v>22978</v>
      </c>
      <c r="H26" s="18">
        <v>60.1</v>
      </c>
      <c r="I26" s="18">
        <v>58.9</v>
      </c>
      <c r="J26" s="18">
        <v>61.3</v>
      </c>
      <c r="K26" s="276">
        <v>48209</v>
      </c>
      <c r="L26" s="13">
        <v>5181</v>
      </c>
      <c r="M26" s="13">
        <v>12403</v>
      </c>
      <c r="N26" s="13">
        <v>5032</v>
      </c>
      <c r="O26" s="13" t="s">
        <v>91</v>
      </c>
      <c r="P26" s="13">
        <v>6549</v>
      </c>
      <c r="Q26" s="13" t="s">
        <v>91</v>
      </c>
      <c r="R26" s="13" t="s">
        <v>91</v>
      </c>
      <c r="S26" s="13">
        <v>0</v>
      </c>
      <c r="T26" s="13">
        <v>0</v>
      </c>
      <c r="U26" s="13">
        <v>0</v>
      </c>
      <c r="V26" s="13" t="s">
        <v>91</v>
      </c>
      <c r="W26" s="14">
        <v>19044</v>
      </c>
    </row>
    <row r="27" spans="1:23" ht="15" customHeight="1" x14ac:dyDescent="0.15">
      <c r="A27" s="206">
        <v>41070</v>
      </c>
      <c r="B27" s="276">
        <v>4</v>
      </c>
      <c r="C27" s="276">
        <v>6</v>
      </c>
      <c r="D27" s="276">
        <v>83195</v>
      </c>
      <c r="E27" s="276">
        <v>39946</v>
      </c>
      <c r="F27" s="276">
        <v>46216</v>
      </c>
      <c r="G27" s="276">
        <v>21657</v>
      </c>
      <c r="H27" s="18">
        <v>55.6</v>
      </c>
      <c r="I27" s="18">
        <v>54.2</v>
      </c>
      <c r="J27" s="18">
        <v>56.8</v>
      </c>
      <c r="K27" s="276">
        <v>45623</v>
      </c>
      <c r="L27" s="13">
        <v>5683</v>
      </c>
      <c r="M27" s="13">
        <v>3704</v>
      </c>
      <c r="N27" s="13" t="s">
        <v>91</v>
      </c>
      <c r="O27" s="13" t="s">
        <v>91</v>
      </c>
      <c r="P27" s="13">
        <v>7770</v>
      </c>
      <c r="Q27" s="13" t="s">
        <v>91</v>
      </c>
      <c r="R27" s="13" t="s">
        <v>91</v>
      </c>
      <c r="S27" s="13">
        <v>0</v>
      </c>
      <c r="T27" s="13">
        <v>0</v>
      </c>
      <c r="U27" s="13">
        <v>0</v>
      </c>
      <c r="V27" s="13" t="s">
        <v>91</v>
      </c>
      <c r="W27" s="14">
        <v>28466</v>
      </c>
    </row>
    <row r="28" spans="1:23" ht="15" customHeight="1" x14ac:dyDescent="0.15">
      <c r="A28" s="206">
        <v>42526</v>
      </c>
      <c r="B28" s="276">
        <v>4</v>
      </c>
      <c r="C28" s="276">
        <v>7</v>
      </c>
      <c r="D28" s="276">
        <v>84874</v>
      </c>
      <c r="E28" s="276">
        <v>40579</v>
      </c>
      <c r="F28" s="276">
        <v>47459</v>
      </c>
      <c r="G28" s="276">
        <v>22304</v>
      </c>
      <c r="H28" s="18">
        <v>55.9</v>
      </c>
      <c r="I28" s="18">
        <v>55</v>
      </c>
      <c r="J28" s="18">
        <v>56.8</v>
      </c>
      <c r="K28" s="276">
        <v>46828</v>
      </c>
      <c r="L28" s="13">
        <v>7296</v>
      </c>
      <c r="M28" s="13">
        <v>0</v>
      </c>
      <c r="N28" s="13">
        <v>7516</v>
      </c>
      <c r="O28" s="13">
        <v>0</v>
      </c>
      <c r="P28" s="13">
        <v>7526</v>
      </c>
      <c r="Q28" s="13">
        <v>9254</v>
      </c>
      <c r="R28" s="13">
        <v>0</v>
      </c>
      <c r="S28" s="13">
        <v>0</v>
      </c>
      <c r="T28" s="13">
        <v>0</v>
      </c>
      <c r="U28" s="13">
        <v>0</v>
      </c>
      <c r="V28" s="13">
        <v>5391</v>
      </c>
      <c r="W28" s="14">
        <v>9845</v>
      </c>
    </row>
    <row r="29" spans="1:23" ht="15.95" customHeight="1" x14ac:dyDescent="0.15">
      <c r="A29" s="207">
        <v>43989</v>
      </c>
      <c r="B29" s="79">
        <v>4</v>
      </c>
      <c r="C29" s="79">
        <v>4</v>
      </c>
      <c r="D29" s="79"/>
      <c r="E29" s="79"/>
      <c r="F29" s="89" t="s">
        <v>288</v>
      </c>
      <c r="G29" s="79"/>
      <c r="H29" s="80"/>
      <c r="I29" s="80"/>
      <c r="J29" s="80"/>
      <c r="K29" s="79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2"/>
    </row>
    <row r="30" spans="1:23" ht="15" customHeight="1" x14ac:dyDescent="0.15">
      <c r="A30" s="85" t="s">
        <v>253</v>
      </c>
      <c r="B30" s="79"/>
      <c r="C30" s="79"/>
      <c r="D30" s="79"/>
      <c r="E30" s="79"/>
      <c r="F30" s="79"/>
      <c r="G30" s="79"/>
      <c r="H30" s="80"/>
      <c r="I30" s="80"/>
      <c r="J30" s="80"/>
      <c r="K30" s="79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2"/>
    </row>
    <row r="31" spans="1:23" ht="15" customHeight="1" x14ac:dyDescent="0.15">
      <c r="A31" s="206">
        <v>40055</v>
      </c>
      <c r="B31" s="276">
        <v>1</v>
      </c>
      <c r="C31" s="276">
        <v>3</v>
      </c>
      <c r="D31" s="276">
        <v>81989</v>
      </c>
      <c r="E31" s="276">
        <v>39432</v>
      </c>
      <c r="F31" s="276">
        <v>52567</v>
      </c>
      <c r="G31" s="276">
        <v>25343</v>
      </c>
      <c r="H31" s="18">
        <v>64.099999999999994</v>
      </c>
      <c r="I31" s="18">
        <v>64.3</v>
      </c>
      <c r="J31" s="18">
        <v>64</v>
      </c>
      <c r="K31" s="276">
        <v>51153</v>
      </c>
      <c r="L31" s="13">
        <v>19276</v>
      </c>
      <c r="M31" s="13" t="s">
        <v>91</v>
      </c>
      <c r="N31" s="13" t="s">
        <v>91</v>
      </c>
      <c r="O31" s="13">
        <v>30197</v>
      </c>
      <c r="P31" s="13" t="s">
        <v>91</v>
      </c>
      <c r="Q31" s="13" t="s">
        <v>91</v>
      </c>
      <c r="R31" s="13" t="s">
        <v>91</v>
      </c>
      <c r="S31" s="13">
        <v>0</v>
      </c>
      <c r="T31" s="13">
        <v>0</v>
      </c>
      <c r="U31" s="13">
        <v>0</v>
      </c>
      <c r="V31" s="13" t="s">
        <v>91</v>
      </c>
      <c r="W31" s="14">
        <v>1680</v>
      </c>
    </row>
    <row r="32" spans="1:23" ht="15" customHeight="1" x14ac:dyDescent="0.15">
      <c r="A32" s="206">
        <v>41259</v>
      </c>
      <c r="B32" s="276">
        <v>1</v>
      </c>
      <c r="C32" s="276">
        <v>4</v>
      </c>
      <c r="D32" s="276">
        <v>84277</v>
      </c>
      <c r="E32" s="276">
        <v>40512</v>
      </c>
      <c r="F32" s="276">
        <v>47848</v>
      </c>
      <c r="G32" s="276">
        <v>23122</v>
      </c>
      <c r="H32" s="18">
        <v>56.8</v>
      </c>
      <c r="I32" s="18">
        <v>57.1</v>
      </c>
      <c r="J32" s="18">
        <v>56.5</v>
      </c>
      <c r="K32" s="276">
        <v>46248</v>
      </c>
      <c r="L32" s="13">
        <v>18015</v>
      </c>
      <c r="M32" s="13" t="s">
        <v>91</v>
      </c>
      <c r="N32" s="13" t="s">
        <v>91</v>
      </c>
      <c r="O32" s="13">
        <v>20628</v>
      </c>
      <c r="P32" s="13" t="s">
        <v>91</v>
      </c>
      <c r="Q32" s="13" t="s">
        <v>91</v>
      </c>
      <c r="R32" s="13">
        <v>7080</v>
      </c>
      <c r="S32" s="13">
        <v>0</v>
      </c>
      <c r="T32" s="13">
        <v>0</v>
      </c>
      <c r="U32" s="13">
        <v>0</v>
      </c>
      <c r="V32" s="13" t="s">
        <v>91</v>
      </c>
      <c r="W32" s="14">
        <v>525</v>
      </c>
    </row>
    <row r="33" spans="1:23" s="66" customFormat="1" ht="15" customHeight="1" x14ac:dyDescent="0.15">
      <c r="A33" s="206">
        <v>41987</v>
      </c>
      <c r="B33" s="276">
        <v>1</v>
      </c>
      <c r="C33" s="276">
        <v>2</v>
      </c>
      <c r="D33" s="276">
        <v>85249</v>
      </c>
      <c r="E33" s="276">
        <v>40889</v>
      </c>
      <c r="F33" s="276">
        <v>44128</v>
      </c>
      <c r="G33" s="276">
        <v>21485</v>
      </c>
      <c r="H33" s="18">
        <v>51.8</v>
      </c>
      <c r="I33" s="18">
        <v>52.5</v>
      </c>
      <c r="J33" s="18">
        <v>51</v>
      </c>
      <c r="K33" s="276">
        <v>42789</v>
      </c>
      <c r="L33" s="13">
        <v>17217</v>
      </c>
      <c r="M33" s="13">
        <v>0</v>
      </c>
      <c r="N33" s="13">
        <v>0</v>
      </c>
      <c r="O33" s="13">
        <v>25572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4">
        <v>0</v>
      </c>
    </row>
    <row r="34" spans="1:23" ht="15.95" customHeight="1" x14ac:dyDescent="0.15">
      <c r="A34" s="206">
        <v>43030</v>
      </c>
      <c r="B34" s="276">
        <v>1</v>
      </c>
      <c r="C34" s="276">
        <v>2</v>
      </c>
      <c r="D34" s="276">
        <v>88654</v>
      </c>
      <c r="E34" s="276">
        <v>42578</v>
      </c>
      <c r="F34" s="276">
        <v>49226</v>
      </c>
      <c r="G34" s="276">
        <v>23417</v>
      </c>
      <c r="H34" s="18">
        <v>55.5</v>
      </c>
      <c r="I34" s="18">
        <v>55</v>
      </c>
      <c r="J34" s="18">
        <v>56.01</v>
      </c>
      <c r="K34" s="276">
        <v>47183</v>
      </c>
      <c r="L34" s="13">
        <v>20528</v>
      </c>
      <c r="M34" s="13">
        <v>0</v>
      </c>
      <c r="N34" s="13">
        <v>0</v>
      </c>
      <c r="O34" s="13">
        <v>26655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4">
        <v>0</v>
      </c>
    </row>
    <row r="35" spans="1:23" ht="15.95" customHeight="1" x14ac:dyDescent="0.15">
      <c r="A35" s="208">
        <v>44500</v>
      </c>
      <c r="B35" s="67">
        <v>1</v>
      </c>
      <c r="C35" s="67">
        <v>4</v>
      </c>
      <c r="D35" s="67">
        <v>91310</v>
      </c>
      <c r="E35" s="67">
        <v>43707</v>
      </c>
      <c r="F35" s="67">
        <v>50580</v>
      </c>
      <c r="G35" s="67">
        <v>24026</v>
      </c>
      <c r="H35" s="68">
        <v>55.39</v>
      </c>
      <c r="I35" s="68">
        <v>54.97</v>
      </c>
      <c r="J35" s="68">
        <v>55.78</v>
      </c>
      <c r="K35" s="67">
        <v>49246</v>
      </c>
      <c r="L35" s="69">
        <v>22063</v>
      </c>
      <c r="M35" s="43">
        <v>0</v>
      </c>
      <c r="N35" s="43">
        <v>0</v>
      </c>
      <c r="O35" s="69">
        <v>20199</v>
      </c>
      <c r="P35" s="43">
        <v>0</v>
      </c>
      <c r="Q35" s="43">
        <v>0</v>
      </c>
      <c r="R35" s="69">
        <v>5869</v>
      </c>
      <c r="S35" s="43">
        <v>0</v>
      </c>
      <c r="T35" s="43">
        <v>0</v>
      </c>
      <c r="U35" s="43">
        <v>0</v>
      </c>
      <c r="V35" s="69">
        <v>1115</v>
      </c>
      <c r="W35" s="14">
        <v>0</v>
      </c>
    </row>
    <row r="36" spans="1:23" ht="15" customHeight="1" x14ac:dyDescent="0.15">
      <c r="A36" s="90" t="s">
        <v>254</v>
      </c>
      <c r="B36" s="86"/>
      <c r="C36" s="86"/>
      <c r="D36" s="86"/>
      <c r="E36" s="86"/>
      <c r="F36" s="86"/>
      <c r="G36" s="86"/>
      <c r="H36" s="87"/>
      <c r="I36" s="87"/>
      <c r="J36" s="87"/>
      <c r="K36" s="86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91"/>
    </row>
    <row r="37" spans="1:23" ht="15" customHeight="1" x14ac:dyDescent="0.15">
      <c r="A37" s="206">
        <v>40055</v>
      </c>
      <c r="B37" s="13">
        <v>0</v>
      </c>
      <c r="C37" s="13">
        <v>0</v>
      </c>
      <c r="D37" s="276">
        <v>81989</v>
      </c>
      <c r="E37" s="276">
        <v>39432</v>
      </c>
      <c r="F37" s="276">
        <v>52530</v>
      </c>
      <c r="G37" s="276">
        <v>25322</v>
      </c>
      <c r="H37" s="18">
        <v>64.099999999999994</v>
      </c>
      <c r="I37" s="18">
        <v>64.2</v>
      </c>
      <c r="J37" s="18">
        <v>64</v>
      </c>
      <c r="K37" s="276">
        <v>50972</v>
      </c>
      <c r="L37" s="13">
        <v>8491</v>
      </c>
      <c r="M37" s="13">
        <v>20731</v>
      </c>
      <c r="N37" s="13" t="s">
        <v>91</v>
      </c>
      <c r="O37" s="13">
        <v>6000</v>
      </c>
      <c r="P37" s="13">
        <v>3939</v>
      </c>
      <c r="Q37" s="13">
        <v>7936</v>
      </c>
      <c r="R37" s="13" t="s">
        <v>91</v>
      </c>
      <c r="S37" s="13">
        <v>0</v>
      </c>
      <c r="T37" s="13">
        <v>0</v>
      </c>
      <c r="U37" s="13">
        <v>0</v>
      </c>
      <c r="V37" s="13">
        <v>3875</v>
      </c>
      <c r="W37" s="14" t="s">
        <v>91</v>
      </c>
    </row>
    <row r="38" spans="1:23" ht="15" customHeight="1" x14ac:dyDescent="0.15">
      <c r="A38" s="206">
        <v>41259</v>
      </c>
      <c r="B38" s="13">
        <v>0</v>
      </c>
      <c r="C38" s="13">
        <v>0</v>
      </c>
      <c r="D38" s="276">
        <v>84277</v>
      </c>
      <c r="E38" s="276">
        <v>40512</v>
      </c>
      <c r="F38" s="276">
        <v>47813</v>
      </c>
      <c r="G38" s="276">
        <v>23106</v>
      </c>
      <c r="H38" s="18">
        <v>56.7</v>
      </c>
      <c r="I38" s="18">
        <v>57</v>
      </c>
      <c r="J38" s="18">
        <v>56.5</v>
      </c>
      <c r="K38" s="276">
        <v>45707</v>
      </c>
      <c r="L38" s="13">
        <v>9008</v>
      </c>
      <c r="M38" s="13">
        <v>3574</v>
      </c>
      <c r="N38" s="13" t="s">
        <v>91</v>
      </c>
      <c r="O38" s="13">
        <v>7374</v>
      </c>
      <c r="P38" s="13">
        <v>3403</v>
      </c>
      <c r="Q38" s="13">
        <v>7195</v>
      </c>
      <c r="R38" s="13">
        <v>8879</v>
      </c>
      <c r="S38" s="13">
        <v>0</v>
      </c>
      <c r="T38" s="13">
        <v>0</v>
      </c>
      <c r="U38" s="13">
        <v>0</v>
      </c>
      <c r="V38" s="13">
        <v>6274</v>
      </c>
      <c r="W38" s="14" t="s">
        <v>91</v>
      </c>
    </row>
    <row r="39" spans="1:23" s="66" customFormat="1" ht="15" customHeight="1" x14ac:dyDescent="0.15">
      <c r="A39" s="206">
        <v>41987</v>
      </c>
      <c r="B39" s="13">
        <v>0</v>
      </c>
      <c r="C39" s="13">
        <v>0</v>
      </c>
      <c r="D39" s="276">
        <v>85249</v>
      </c>
      <c r="E39" s="276">
        <v>40889</v>
      </c>
      <c r="F39" s="276">
        <v>44113</v>
      </c>
      <c r="G39" s="276">
        <v>21478</v>
      </c>
      <c r="H39" s="18">
        <v>51.8</v>
      </c>
      <c r="I39" s="18">
        <v>52.5</v>
      </c>
      <c r="J39" s="18">
        <v>51</v>
      </c>
      <c r="K39" s="276">
        <v>42964</v>
      </c>
      <c r="L39" s="13">
        <v>10197</v>
      </c>
      <c r="M39" s="13">
        <v>3720</v>
      </c>
      <c r="N39" s="13">
        <v>0</v>
      </c>
      <c r="O39" s="13">
        <v>7143</v>
      </c>
      <c r="P39" s="13">
        <v>5902</v>
      </c>
      <c r="Q39" s="13">
        <v>6083</v>
      </c>
      <c r="R39" s="13">
        <v>0</v>
      </c>
      <c r="S39" s="13">
        <v>7611</v>
      </c>
      <c r="T39" s="13">
        <v>0</v>
      </c>
      <c r="U39" s="13">
        <v>0</v>
      </c>
      <c r="V39" s="13">
        <v>2308</v>
      </c>
      <c r="W39" s="14">
        <v>0</v>
      </c>
    </row>
    <row r="40" spans="1:23" ht="15.95" customHeight="1" x14ac:dyDescent="0.15">
      <c r="A40" s="206">
        <v>43030</v>
      </c>
      <c r="B40" s="13">
        <v>0</v>
      </c>
      <c r="C40" s="13">
        <v>0</v>
      </c>
      <c r="D40" s="276">
        <v>88654</v>
      </c>
      <c r="E40" s="276">
        <v>42578</v>
      </c>
      <c r="F40" s="276">
        <v>49213</v>
      </c>
      <c r="G40" s="276">
        <v>23416</v>
      </c>
      <c r="H40" s="18">
        <v>55.5</v>
      </c>
      <c r="I40" s="18">
        <v>55</v>
      </c>
      <c r="J40" s="18">
        <v>56</v>
      </c>
      <c r="K40" s="276">
        <v>48061</v>
      </c>
      <c r="L40" s="13">
        <v>10399</v>
      </c>
      <c r="M40" s="13">
        <v>0</v>
      </c>
      <c r="N40" s="13">
        <v>0</v>
      </c>
      <c r="O40" s="13">
        <v>6072</v>
      </c>
      <c r="P40" s="13">
        <v>5241</v>
      </c>
      <c r="Q40" s="13">
        <v>7485</v>
      </c>
      <c r="R40" s="13">
        <v>4193</v>
      </c>
      <c r="S40" s="13">
        <v>0</v>
      </c>
      <c r="T40" s="13">
        <v>6967</v>
      </c>
      <c r="U40" s="13">
        <v>7250</v>
      </c>
      <c r="V40" s="13">
        <v>454</v>
      </c>
      <c r="W40" s="14">
        <v>0</v>
      </c>
    </row>
    <row r="41" spans="1:23" ht="15.95" customHeight="1" x14ac:dyDescent="0.15">
      <c r="A41" s="208">
        <v>44500</v>
      </c>
      <c r="B41" s="101">
        <v>0</v>
      </c>
      <c r="C41" s="43">
        <v>0</v>
      </c>
      <c r="D41" s="67">
        <v>91310</v>
      </c>
      <c r="E41" s="67">
        <v>43707</v>
      </c>
      <c r="F41" s="67">
        <v>50568</v>
      </c>
      <c r="G41" s="67">
        <v>24020</v>
      </c>
      <c r="H41" s="68">
        <v>55.38</v>
      </c>
      <c r="I41" s="68">
        <v>54.96</v>
      </c>
      <c r="J41" s="68">
        <v>55.77</v>
      </c>
      <c r="K41" s="67">
        <v>49447</v>
      </c>
      <c r="L41" s="69">
        <v>11600</v>
      </c>
      <c r="M41" s="69">
        <v>1679</v>
      </c>
      <c r="N41" s="43">
        <v>0</v>
      </c>
      <c r="O41" s="69">
        <v>5526</v>
      </c>
      <c r="P41" s="69">
        <v>4358</v>
      </c>
      <c r="Q41" s="69">
        <v>10208</v>
      </c>
      <c r="R41" s="69">
        <v>4321</v>
      </c>
      <c r="S41" s="102">
        <v>0</v>
      </c>
      <c r="T41" s="102">
        <v>0</v>
      </c>
      <c r="U41" s="69">
        <v>8110</v>
      </c>
      <c r="V41" s="69">
        <v>3645</v>
      </c>
      <c r="W41" s="14">
        <v>0</v>
      </c>
    </row>
    <row r="42" spans="1:23" ht="15" customHeight="1" x14ac:dyDescent="0.15">
      <c r="A42" s="92" t="s">
        <v>92</v>
      </c>
      <c r="B42" s="93"/>
      <c r="C42" s="93"/>
      <c r="D42" s="93"/>
      <c r="E42" s="93"/>
      <c r="F42" s="93"/>
      <c r="G42" s="93"/>
      <c r="H42" s="94"/>
      <c r="I42" s="94"/>
      <c r="J42" s="94"/>
      <c r="K42" s="93"/>
      <c r="L42" s="69"/>
      <c r="M42" s="69"/>
      <c r="N42" s="95"/>
      <c r="O42" s="95"/>
      <c r="P42" s="69"/>
      <c r="Q42" s="69"/>
      <c r="R42" s="69"/>
      <c r="S42" s="69"/>
      <c r="T42" s="69"/>
      <c r="U42" s="69"/>
      <c r="V42" s="69"/>
      <c r="W42" s="96"/>
    </row>
    <row r="43" spans="1:23" ht="15" customHeight="1" x14ac:dyDescent="0.15">
      <c r="A43" s="205">
        <v>40370</v>
      </c>
      <c r="B43" s="276">
        <v>1</v>
      </c>
      <c r="C43" s="276">
        <v>4</v>
      </c>
      <c r="D43" s="276">
        <v>82291</v>
      </c>
      <c r="E43" s="276">
        <v>39591</v>
      </c>
      <c r="F43" s="276">
        <v>43933</v>
      </c>
      <c r="G43" s="276">
        <v>21027</v>
      </c>
      <c r="H43" s="18">
        <v>53.4</v>
      </c>
      <c r="I43" s="18">
        <v>53.1</v>
      </c>
      <c r="J43" s="18">
        <v>53.6</v>
      </c>
      <c r="K43" s="276">
        <v>42350</v>
      </c>
      <c r="L43" s="13">
        <v>19838</v>
      </c>
      <c r="M43" s="13" t="s">
        <v>91</v>
      </c>
      <c r="N43" s="13" t="s">
        <v>91</v>
      </c>
      <c r="O43" s="13" t="s">
        <v>91</v>
      </c>
      <c r="P43" s="13" t="s">
        <v>91</v>
      </c>
      <c r="Q43" s="13" t="s">
        <v>91</v>
      </c>
      <c r="R43" s="13" t="s">
        <v>91</v>
      </c>
      <c r="S43" s="13">
        <v>0</v>
      </c>
      <c r="T43" s="13">
        <v>0</v>
      </c>
      <c r="U43" s="13">
        <v>0</v>
      </c>
      <c r="V43" s="13">
        <v>821</v>
      </c>
      <c r="W43" s="14">
        <v>21691</v>
      </c>
    </row>
    <row r="44" spans="1:23" ht="15" customHeight="1" x14ac:dyDescent="0.15">
      <c r="A44" s="206">
        <v>41476</v>
      </c>
      <c r="B44" s="276">
        <v>1</v>
      </c>
      <c r="C44" s="276">
        <v>4</v>
      </c>
      <c r="D44" s="276">
        <v>84842</v>
      </c>
      <c r="E44" s="276">
        <v>40749</v>
      </c>
      <c r="F44" s="276">
        <v>45866</v>
      </c>
      <c r="G44" s="276">
        <v>21909</v>
      </c>
      <c r="H44" s="18">
        <v>54.06</v>
      </c>
      <c r="I44" s="18">
        <v>53.77</v>
      </c>
      <c r="J44" s="18">
        <v>54.33</v>
      </c>
      <c r="K44" s="276">
        <v>44803</v>
      </c>
      <c r="L44" s="13">
        <v>19242</v>
      </c>
      <c r="M44" s="13">
        <v>0</v>
      </c>
      <c r="N44" s="13">
        <v>23926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678</v>
      </c>
      <c r="W44" s="14">
        <v>957</v>
      </c>
    </row>
    <row r="45" spans="1:23" ht="15" customHeight="1" x14ac:dyDescent="0.15">
      <c r="A45" s="206">
        <v>42561</v>
      </c>
      <c r="B45" s="276">
        <v>1</v>
      </c>
      <c r="C45" s="276">
        <v>3</v>
      </c>
      <c r="D45" s="276">
        <v>88274</v>
      </c>
      <c r="E45" s="276">
        <v>42350</v>
      </c>
      <c r="F45" s="276">
        <v>48856</v>
      </c>
      <c r="G45" s="276">
        <v>23317</v>
      </c>
      <c r="H45" s="18">
        <v>55.4</v>
      </c>
      <c r="I45" s="18">
        <v>55.1</v>
      </c>
      <c r="J45" s="18">
        <v>55.6</v>
      </c>
      <c r="K45" s="276">
        <v>47838</v>
      </c>
      <c r="L45" s="13">
        <v>18977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792</v>
      </c>
      <c r="W45" s="14">
        <v>28069</v>
      </c>
    </row>
    <row r="46" spans="1:23" ht="15" customHeight="1" x14ac:dyDescent="0.15">
      <c r="A46" s="206">
        <v>43667</v>
      </c>
      <c r="B46" s="276">
        <v>1</v>
      </c>
      <c r="C46" s="276">
        <v>4</v>
      </c>
      <c r="D46" s="276">
        <v>89401</v>
      </c>
      <c r="E46" s="276">
        <v>42831</v>
      </c>
      <c r="F46" s="276">
        <v>45955</v>
      </c>
      <c r="G46" s="276">
        <v>21877</v>
      </c>
      <c r="H46" s="18">
        <v>51.4</v>
      </c>
      <c r="I46" s="18">
        <v>51.1</v>
      </c>
      <c r="J46" s="18">
        <v>51.7</v>
      </c>
      <c r="K46" s="276">
        <v>44795</v>
      </c>
      <c r="L46" s="13">
        <v>18647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1085</v>
      </c>
      <c r="W46" s="14">
        <v>25063</v>
      </c>
    </row>
    <row r="47" spans="1:23" ht="15.95" customHeight="1" x14ac:dyDescent="0.15">
      <c r="A47" s="207">
        <v>44752</v>
      </c>
      <c r="B47" s="79">
        <v>1</v>
      </c>
      <c r="C47" s="79">
        <v>5</v>
      </c>
      <c r="D47" s="79">
        <v>91482</v>
      </c>
      <c r="E47" s="79">
        <v>43747</v>
      </c>
      <c r="F47" s="79">
        <v>48177</v>
      </c>
      <c r="G47" s="79">
        <v>22678</v>
      </c>
      <c r="H47" s="80">
        <v>52.7</v>
      </c>
      <c r="I47" s="80">
        <v>51.8</v>
      </c>
      <c r="J47" s="80">
        <v>53.4</v>
      </c>
      <c r="K47" s="79">
        <v>47324</v>
      </c>
      <c r="L47" s="81">
        <v>22269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3403</v>
      </c>
      <c r="W47" s="82">
        <v>21652</v>
      </c>
    </row>
    <row r="48" spans="1:23" ht="15" customHeight="1" x14ac:dyDescent="0.15">
      <c r="A48" s="83" t="s">
        <v>93</v>
      </c>
      <c r="B48" s="67"/>
      <c r="C48" s="67"/>
      <c r="D48" s="67"/>
      <c r="E48" s="67"/>
      <c r="F48" s="67"/>
      <c r="G48" s="67"/>
      <c r="H48" s="68"/>
      <c r="I48" s="68"/>
      <c r="J48" s="68"/>
      <c r="K48" s="67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84"/>
    </row>
    <row r="49" spans="1:23" ht="15" customHeight="1" x14ac:dyDescent="0.15">
      <c r="A49" s="205">
        <v>40370</v>
      </c>
      <c r="B49" s="13" t="s">
        <v>94</v>
      </c>
      <c r="C49" s="13" t="s">
        <v>94</v>
      </c>
      <c r="D49" s="276">
        <v>82291</v>
      </c>
      <c r="E49" s="276">
        <v>39591</v>
      </c>
      <c r="F49" s="276">
        <v>43916</v>
      </c>
      <c r="G49" s="276">
        <v>21022</v>
      </c>
      <c r="H49" s="18">
        <v>53.4</v>
      </c>
      <c r="I49" s="18">
        <v>53.1</v>
      </c>
      <c r="J49" s="18">
        <v>53.6</v>
      </c>
      <c r="K49" s="276">
        <v>41700</v>
      </c>
      <c r="L49" s="13">
        <v>7052</v>
      </c>
      <c r="M49" s="13">
        <v>9554</v>
      </c>
      <c r="N49" s="13" t="s">
        <v>91</v>
      </c>
      <c r="O49" s="13">
        <v>9857</v>
      </c>
      <c r="P49" s="13">
        <v>2722</v>
      </c>
      <c r="Q49" s="13">
        <v>6965</v>
      </c>
      <c r="R49" s="13" t="s">
        <v>91</v>
      </c>
      <c r="S49" s="13">
        <v>0</v>
      </c>
      <c r="T49" s="13">
        <v>0</v>
      </c>
      <c r="U49" s="13">
        <v>0</v>
      </c>
      <c r="V49" s="13">
        <v>5545</v>
      </c>
      <c r="W49" s="14" t="s">
        <v>91</v>
      </c>
    </row>
    <row r="50" spans="1:23" ht="18" customHeight="1" x14ac:dyDescent="0.15">
      <c r="A50" s="206">
        <v>41476</v>
      </c>
      <c r="B50" s="13" t="s">
        <v>94</v>
      </c>
      <c r="C50" s="13" t="s">
        <v>94</v>
      </c>
      <c r="D50" s="276">
        <v>84842</v>
      </c>
      <c r="E50" s="276">
        <v>40749</v>
      </c>
      <c r="F50" s="276">
        <v>45850</v>
      </c>
      <c r="G50" s="276">
        <v>21899</v>
      </c>
      <c r="H50" s="18">
        <v>54.04</v>
      </c>
      <c r="I50" s="18">
        <v>53.74</v>
      </c>
      <c r="J50" s="18">
        <v>54.32</v>
      </c>
      <c r="K50" s="276">
        <v>43596</v>
      </c>
      <c r="L50" s="13">
        <v>9010</v>
      </c>
      <c r="M50" s="13">
        <v>2996</v>
      </c>
      <c r="N50" s="13">
        <v>0</v>
      </c>
      <c r="O50" s="13">
        <v>7261</v>
      </c>
      <c r="P50" s="13">
        <v>4319</v>
      </c>
      <c r="Q50" s="13">
        <v>6356</v>
      </c>
      <c r="R50" s="13">
        <v>9567</v>
      </c>
      <c r="S50" s="13">
        <v>0</v>
      </c>
      <c r="T50" s="13">
        <v>0</v>
      </c>
      <c r="U50" s="13">
        <v>0</v>
      </c>
      <c r="V50" s="13">
        <v>4087</v>
      </c>
      <c r="W50" s="14">
        <v>0</v>
      </c>
    </row>
    <row r="51" spans="1:23" ht="15" customHeight="1" x14ac:dyDescent="0.15">
      <c r="A51" s="206">
        <v>42561</v>
      </c>
      <c r="B51" s="13">
        <v>0</v>
      </c>
      <c r="C51" s="13">
        <v>0</v>
      </c>
      <c r="D51" s="276">
        <v>88274</v>
      </c>
      <c r="E51" s="276">
        <v>42350</v>
      </c>
      <c r="F51" s="276">
        <v>48828</v>
      </c>
      <c r="G51" s="276">
        <v>23299</v>
      </c>
      <c r="H51" s="18">
        <v>55.3</v>
      </c>
      <c r="I51" s="18">
        <v>55</v>
      </c>
      <c r="J51" s="18">
        <v>55.6</v>
      </c>
      <c r="K51" s="276">
        <v>45112</v>
      </c>
      <c r="L51" s="13">
        <v>11916</v>
      </c>
      <c r="M51" s="13">
        <v>6185</v>
      </c>
      <c r="N51" s="13">
        <v>0</v>
      </c>
      <c r="O51" s="13">
        <v>4972</v>
      </c>
      <c r="P51" s="13">
        <v>7398</v>
      </c>
      <c r="Q51" s="13">
        <v>6838</v>
      </c>
      <c r="R51" s="13">
        <v>0</v>
      </c>
      <c r="S51" s="13">
        <v>0</v>
      </c>
      <c r="T51" s="13">
        <v>0</v>
      </c>
      <c r="U51" s="13">
        <v>0</v>
      </c>
      <c r="V51" s="13">
        <v>7803</v>
      </c>
      <c r="W51" s="14">
        <v>0</v>
      </c>
    </row>
    <row r="52" spans="1:23" ht="15" customHeight="1" x14ac:dyDescent="0.15">
      <c r="A52" s="206">
        <v>43667</v>
      </c>
      <c r="B52" s="13">
        <v>0</v>
      </c>
      <c r="C52" s="13">
        <v>0</v>
      </c>
      <c r="D52" s="276">
        <v>89401</v>
      </c>
      <c r="E52" s="276">
        <v>42831</v>
      </c>
      <c r="F52" s="276">
        <v>45936</v>
      </c>
      <c r="G52" s="276">
        <v>21864</v>
      </c>
      <c r="H52" s="18">
        <v>51.4</v>
      </c>
      <c r="I52" s="18">
        <v>51.1</v>
      </c>
      <c r="J52" s="18">
        <v>51.7</v>
      </c>
      <c r="K52" s="276">
        <v>42578</v>
      </c>
      <c r="L52" s="13">
        <v>10706</v>
      </c>
      <c r="M52" s="13">
        <v>3019</v>
      </c>
      <c r="N52" s="13">
        <v>0</v>
      </c>
      <c r="O52" s="13">
        <v>7279</v>
      </c>
      <c r="P52" s="13">
        <v>4718</v>
      </c>
      <c r="Q52" s="13">
        <v>6150</v>
      </c>
      <c r="R52" s="13">
        <v>2283</v>
      </c>
      <c r="S52" s="13">
        <v>0</v>
      </c>
      <c r="T52" s="13">
        <v>0</v>
      </c>
      <c r="U52" s="13">
        <v>3607</v>
      </c>
      <c r="V52" s="13">
        <v>4815</v>
      </c>
      <c r="W52" s="14">
        <v>0</v>
      </c>
    </row>
    <row r="53" spans="1:23" ht="15" customHeight="1" thickBot="1" x14ac:dyDescent="0.2">
      <c r="A53" s="209">
        <v>44752</v>
      </c>
      <c r="B53" s="56">
        <v>0</v>
      </c>
      <c r="C53" s="56">
        <v>0</v>
      </c>
      <c r="D53" s="279">
        <v>91482</v>
      </c>
      <c r="E53" s="279">
        <v>43747</v>
      </c>
      <c r="F53" s="279">
        <v>48167</v>
      </c>
      <c r="G53" s="279">
        <v>22672</v>
      </c>
      <c r="H53" s="97">
        <v>52.7</v>
      </c>
      <c r="I53" s="97">
        <v>51.8</v>
      </c>
      <c r="J53" s="97">
        <v>53.4</v>
      </c>
      <c r="K53" s="279">
        <v>45069</v>
      </c>
      <c r="L53" s="56">
        <v>12062</v>
      </c>
      <c r="M53" s="56">
        <v>2048</v>
      </c>
      <c r="N53" s="56">
        <v>0</v>
      </c>
      <c r="O53" s="56">
        <v>5062</v>
      </c>
      <c r="P53" s="56">
        <v>3897</v>
      </c>
      <c r="Q53" s="56">
        <v>6492</v>
      </c>
      <c r="R53" s="56">
        <v>4007</v>
      </c>
      <c r="S53" s="56">
        <v>0</v>
      </c>
      <c r="T53" s="56">
        <v>0</v>
      </c>
      <c r="U53" s="56">
        <v>4304</v>
      </c>
      <c r="V53" s="56">
        <v>7197</v>
      </c>
      <c r="W53" s="98">
        <v>0</v>
      </c>
    </row>
    <row r="54" spans="1:23" ht="15.95" customHeight="1" x14ac:dyDescent="0.15">
      <c r="A54" s="99" t="s">
        <v>186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19"/>
      <c r="M54" s="39"/>
      <c r="N54" s="39"/>
      <c r="O54" s="39"/>
      <c r="P54" s="39"/>
      <c r="Q54" s="39"/>
      <c r="R54" s="39"/>
      <c r="S54" s="39"/>
      <c r="T54" s="39"/>
      <c r="U54" s="39"/>
      <c r="W54" s="20" t="s">
        <v>7</v>
      </c>
    </row>
    <row r="55" spans="1:23" ht="15.95" customHeight="1" x14ac:dyDescent="0.15">
      <c r="A55" s="100"/>
    </row>
  </sheetData>
  <sheetProtection sheet="1"/>
  <mergeCells count="7">
    <mergeCell ref="K2:K4"/>
    <mergeCell ref="L2:W2"/>
    <mergeCell ref="B2:B4"/>
    <mergeCell ref="D2:E3"/>
    <mergeCell ref="C2:C4"/>
    <mergeCell ref="F2:G3"/>
    <mergeCell ref="H2:J3"/>
  </mergeCells>
  <phoneticPr fontId="21"/>
  <conditionalFormatting sqref="A6:W10 A18:W23 A25:W29 A31:W35 A43:W47 A12:W16 A37:W41 A49:W53">
    <cfRule type="expression" dxfId="9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0AE7-76DA-49C5-8C13-4768B4884A5F}">
  <sheetPr>
    <tabColor rgb="FF00B0F0"/>
  </sheetPr>
  <dimension ref="A1:W55"/>
  <sheetViews>
    <sheetView view="pageBreakPreview" zoomScaleNormal="100" zoomScaleSheetLayoutView="100" workbookViewId="0">
      <pane xSplit="1" ySplit="7" topLeftCell="B8" activePane="bottomRight" state="frozen"/>
      <selection activeCell="L8" sqref="L8"/>
      <selection pane="topRight" activeCell="L8" sqref="L8"/>
      <selection pane="bottomLeft" activeCell="L8" sqref="L8"/>
      <selection pane="bottomRight" activeCell="A2" sqref="A2"/>
    </sheetView>
    <sheetView view="pageBreakPreview" topLeftCell="A13" zoomScale="106" zoomScaleNormal="100" zoomScaleSheetLayoutView="106" workbookViewId="1">
      <selection activeCell="L1" sqref="L1:W54"/>
    </sheetView>
  </sheetViews>
  <sheetFormatPr defaultColWidth="8.75" defaultRowHeight="15.95" customHeight="1" x14ac:dyDescent="0.15"/>
  <cols>
    <col min="1" max="1" width="16.75" style="40" customWidth="1"/>
    <col min="2" max="3" width="5.75" style="40" customWidth="1"/>
    <col min="4" max="10" width="8.25" style="40" customWidth="1"/>
    <col min="11" max="11" width="10.875" style="40" bestFit="1" customWidth="1"/>
    <col min="12" max="14" width="8.5" style="40" customWidth="1"/>
    <col min="15" max="15" width="8.125" style="40" customWidth="1"/>
    <col min="16" max="16" width="7.75" style="40" customWidth="1"/>
    <col min="17" max="17" width="8.125" style="40" customWidth="1"/>
    <col min="18" max="22" width="7.75" style="40" customWidth="1"/>
    <col min="23" max="23" width="8.5" style="40" customWidth="1"/>
    <col min="24" max="24" width="8.75" style="40" customWidth="1"/>
    <col min="25" max="16384" width="8.75" style="40"/>
  </cols>
  <sheetData>
    <row r="1" spans="1:23" ht="15" customHeight="1" thickBot="1" x14ac:dyDescent="0.2">
      <c r="A1" s="19" t="s">
        <v>311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ht="18" customHeight="1" x14ac:dyDescent="0.15">
      <c r="A2" s="204"/>
      <c r="B2" s="348" t="s">
        <v>308</v>
      </c>
      <c r="C2" s="353" t="s">
        <v>309</v>
      </c>
      <c r="D2" s="351" t="s">
        <v>81</v>
      </c>
      <c r="E2" s="352"/>
      <c r="F2" s="351" t="s">
        <v>82</v>
      </c>
      <c r="G2" s="352"/>
      <c r="H2" s="351" t="s">
        <v>83</v>
      </c>
      <c r="I2" s="356"/>
      <c r="J2" s="352"/>
      <c r="K2" s="343" t="s">
        <v>310</v>
      </c>
      <c r="L2" s="358" t="s">
        <v>84</v>
      </c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7"/>
    </row>
    <row r="3" spans="1:23" ht="24.75" customHeight="1" x14ac:dyDescent="0.15">
      <c r="A3" s="71" t="s">
        <v>184</v>
      </c>
      <c r="B3" s="349"/>
      <c r="C3" s="354"/>
      <c r="D3" s="318"/>
      <c r="E3" s="308"/>
      <c r="F3" s="318"/>
      <c r="G3" s="308"/>
      <c r="H3" s="318"/>
      <c r="I3" s="357"/>
      <c r="J3" s="308"/>
      <c r="K3" s="344"/>
      <c r="L3" s="72" t="s">
        <v>52</v>
      </c>
      <c r="M3" s="73" t="s">
        <v>222</v>
      </c>
      <c r="N3" s="74" t="s">
        <v>85</v>
      </c>
      <c r="O3" s="75" t="s">
        <v>53</v>
      </c>
      <c r="P3" s="75" t="s">
        <v>54</v>
      </c>
      <c r="Q3" s="75" t="s">
        <v>55</v>
      </c>
      <c r="R3" s="75" t="s">
        <v>185</v>
      </c>
      <c r="S3" s="75" t="s">
        <v>201</v>
      </c>
      <c r="T3" s="75" t="s">
        <v>214</v>
      </c>
      <c r="U3" s="75" t="s">
        <v>215</v>
      </c>
      <c r="V3" s="75" t="s">
        <v>86</v>
      </c>
      <c r="W3" s="76" t="s">
        <v>57</v>
      </c>
    </row>
    <row r="4" spans="1:23" ht="26.25" customHeight="1" x14ac:dyDescent="0.15">
      <c r="A4" s="70"/>
      <c r="B4" s="349"/>
      <c r="C4" s="354"/>
      <c r="D4" s="185" t="s">
        <v>87</v>
      </c>
      <c r="E4" s="185" t="s">
        <v>88</v>
      </c>
      <c r="F4" s="185" t="s">
        <v>89</v>
      </c>
      <c r="G4" s="185" t="s">
        <v>88</v>
      </c>
      <c r="H4" s="185" t="s">
        <v>87</v>
      </c>
      <c r="I4" s="185" t="s">
        <v>3</v>
      </c>
      <c r="J4" s="185" t="s">
        <v>4</v>
      </c>
      <c r="K4" s="344"/>
      <c r="L4" s="187" t="s">
        <v>90</v>
      </c>
      <c r="M4" s="185" t="s">
        <v>90</v>
      </c>
      <c r="N4" s="185" t="s">
        <v>90</v>
      </c>
      <c r="O4" s="185" t="s">
        <v>90</v>
      </c>
      <c r="P4" s="185" t="s">
        <v>90</v>
      </c>
      <c r="Q4" s="185" t="s">
        <v>90</v>
      </c>
      <c r="R4" s="185" t="s">
        <v>90</v>
      </c>
      <c r="S4" s="185" t="s">
        <v>90</v>
      </c>
      <c r="T4" s="185" t="s">
        <v>90</v>
      </c>
      <c r="U4" s="185" t="s">
        <v>90</v>
      </c>
      <c r="V4" s="185" t="s">
        <v>90</v>
      </c>
      <c r="W4" s="188" t="s">
        <v>90</v>
      </c>
    </row>
    <row r="5" spans="1:23" ht="15.95" customHeight="1" x14ac:dyDescent="0.15">
      <c r="A5" s="92" t="s">
        <v>249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</row>
    <row r="6" spans="1:23" ht="15" customHeight="1" x14ac:dyDescent="0.15">
      <c r="A6" s="205">
        <v>38389</v>
      </c>
      <c r="B6" s="212">
        <v>1</v>
      </c>
      <c r="C6" s="212">
        <v>3</v>
      </c>
      <c r="D6" s="212">
        <v>76754</v>
      </c>
      <c r="E6" s="212">
        <v>37179</v>
      </c>
      <c r="F6" s="212">
        <v>50421</v>
      </c>
      <c r="G6" s="212">
        <v>23684</v>
      </c>
      <c r="H6" s="18">
        <v>65.599999999999994</v>
      </c>
      <c r="I6" s="18">
        <v>63.7</v>
      </c>
      <c r="J6" s="18">
        <v>67.599999999999994</v>
      </c>
      <c r="K6" s="212">
        <v>49783</v>
      </c>
      <c r="L6" s="13" t="s">
        <v>91</v>
      </c>
      <c r="M6" s="13" t="s">
        <v>91</v>
      </c>
      <c r="N6" s="13" t="s">
        <v>91</v>
      </c>
      <c r="O6" s="13" t="s">
        <v>91</v>
      </c>
      <c r="P6" s="13" t="s">
        <v>91</v>
      </c>
      <c r="Q6" s="13" t="s">
        <v>91</v>
      </c>
      <c r="R6" s="13" t="s">
        <v>91</v>
      </c>
      <c r="S6" s="13">
        <v>0</v>
      </c>
      <c r="T6" s="13">
        <v>0</v>
      </c>
      <c r="U6" s="13">
        <v>0</v>
      </c>
      <c r="V6" s="13" t="s">
        <v>91</v>
      </c>
      <c r="W6" s="14">
        <v>49783</v>
      </c>
    </row>
    <row r="7" spans="1:23" ht="15" customHeight="1" x14ac:dyDescent="0.15">
      <c r="A7" s="206">
        <v>39852</v>
      </c>
      <c r="B7" s="212">
        <v>1</v>
      </c>
      <c r="C7" s="212">
        <v>3</v>
      </c>
      <c r="D7" s="212">
        <v>80708</v>
      </c>
      <c r="E7" s="212">
        <v>38810</v>
      </c>
      <c r="F7" s="212">
        <v>52279</v>
      </c>
      <c r="G7" s="212">
        <v>24559</v>
      </c>
      <c r="H7" s="18">
        <v>64.8</v>
      </c>
      <c r="I7" s="18">
        <v>63.3</v>
      </c>
      <c r="J7" s="18">
        <v>66.2</v>
      </c>
      <c r="K7" s="212">
        <v>51301</v>
      </c>
      <c r="L7" s="13" t="s">
        <v>91</v>
      </c>
      <c r="M7" s="13" t="s">
        <v>91</v>
      </c>
      <c r="N7" s="13" t="s">
        <v>91</v>
      </c>
      <c r="O7" s="13" t="s">
        <v>91</v>
      </c>
      <c r="P7" s="13">
        <v>6402</v>
      </c>
      <c r="Q7" s="13">
        <v>0</v>
      </c>
      <c r="R7" s="13" t="s">
        <v>91</v>
      </c>
      <c r="S7" s="13">
        <v>0</v>
      </c>
      <c r="T7" s="13">
        <v>0</v>
      </c>
      <c r="U7" s="13">
        <v>0</v>
      </c>
      <c r="V7" s="13" t="s">
        <v>91</v>
      </c>
      <c r="W7" s="14">
        <v>44899</v>
      </c>
    </row>
    <row r="8" spans="1:23" ht="15" customHeight="1" x14ac:dyDescent="0.15">
      <c r="A8" s="206">
        <v>41315</v>
      </c>
      <c r="B8" s="212">
        <v>1</v>
      </c>
      <c r="C8" s="212">
        <v>3</v>
      </c>
      <c r="D8" s="212">
        <v>83533</v>
      </c>
      <c r="E8" s="212">
        <v>40173</v>
      </c>
      <c r="F8" s="212">
        <v>52878</v>
      </c>
      <c r="G8" s="212">
        <v>24751</v>
      </c>
      <c r="H8" s="18">
        <v>63.3</v>
      </c>
      <c r="I8" s="18">
        <v>61.61</v>
      </c>
      <c r="J8" s="18">
        <v>64.87</v>
      </c>
      <c r="K8" s="212">
        <v>52215</v>
      </c>
      <c r="L8" s="13">
        <v>0</v>
      </c>
      <c r="M8" s="13">
        <v>0</v>
      </c>
      <c r="N8" s="13">
        <v>0</v>
      </c>
      <c r="O8" s="13">
        <v>0</v>
      </c>
      <c r="P8" s="7">
        <v>0</v>
      </c>
      <c r="Q8" s="7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4">
        <v>52215</v>
      </c>
    </row>
    <row r="9" spans="1:23" ht="15" customHeight="1" x14ac:dyDescent="0.15">
      <c r="A9" s="206">
        <v>42778</v>
      </c>
      <c r="B9" s="212">
        <v>1</v>
      </c>
      <c r="C9" s="212">
        <v>2</v>
      </c>
      <c r="D9" s="212">
        <v>87525</v>
      </c>
      <c r="E9" s="212">
        <v>42047</v>
      </c>
      <c r="F9" s="212">
        <v>53718</v>
      </c>
      <c r="G9" s="212">
        <v>25261</v>
      </c>
      <c r="H9" s="18">
        <v>61.4</v>
      </c>
      <c r="I9" s="18">
        <v>60.1</v>
      </c>
      <c r="J9" s="18">
        <v>62.6</v>
      </c>
      <c r="K9" s="212">
        <v>52776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4">
        <v>52776</v>
      </c>
    </row>
    <row r="10" spans="1:23" s="66" customFormat="1" ht="15" customHeight="1" x14ac:dyDescent="0.15">
      <c r="A10" s="207">
        <v>44234</v>
      </c>
      <c r="B10" s="79">
        <v>1</v>
      </c>
      <c r="C10" s="79">
        <v>2</v>
      </c>
      <c r="D10" s="79">
        <v>89814</v>
      </c>
      <c r="E10" s="79">
        <v>42982</v>
      </c>
      <c r="F10" s="79">
        <v>56561</v>
      </c>
      <c r="G10" s="79">
        <v>26407</v>
      </c>
      <c r="H10" s="80">
        <v>62.98</v>
      </c>
      <c r="I10" s="80">
        <v>61.44</v>
      </c>
      <c r="J10" s="80">
        <v>64.39</v>
      </c>
      <c r="K10" s="79">
        <v>55781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2">
        <v>55781</v>
      </c>
    </row>
    <row r="11" spans="1:23" ht="15.95" customHeight="1" x14ac:dyDescent="0.15">
      <c r="A11" s="83" t="s">
        <v>250</v>
      </c>
      <c r="B11" s="67"/>
      <c r="C11" s="67"/>
      <c r="D11" s="67"/>
      <c r="E11" s="67"/>
      <c r="F11" s="67"/>
      <c r="G11" s="67"/>
      <c r="H11" s="68"/>
      <c r="I11" s="68"/>
      <c r="J11" s="68"/>
      <c r="K11" s="67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84"/>
    </row>
    <row r="12" spans="1:23" ht="15" customHeight="1" x14ac:dyDescent="0.15">
      <c r="A12" s="205">
        <v>38389</v>
      </c>
      <c r="B12" s="212">
        <v>30</v>
      </c>
      <c r="C12" s="212">
        <v>33</v>
      </c>
      <c r="D12" s="212">
        <v>76754</v>
      </c>
      <c r="E12" s="212">
        <v>37179</v>
      </c>
      <c r="F12" s="212">
        <v>50393</v>
      </c>
      <c r="G12" s="212">
        <v>23676</v>
      </c>
      <c r="H12" s="18">
        <v>65.599999999999994</v>
      </c>
      <c r="I12" s="18">
        <v>63.6</v>
      </c>
      <c r="J12" s="18">
        <v>67.5</v>
      </c>
      <c r="K12" s="212">
        <v>49160</v>
      </c>
      <c r="L12" s="13" t="s">
        <v>91</v>
      </c>
      <c r="M12" s="13" t="s">
        <v>91</v>
      </c>
      <c r="N12" s="13">
        <v>1160</v>
      </c>
      <c r="O12" s="13">
        <v>1256</v>
      </c>
      <c r="P12" s="13">
        <v>4009.7</v>
      </c>
      <c r="Q12" s="13">
        <v>7336.5</v>
      </c>
      <c r="R12" s="13" t="s">
        <v>91</v>
      </c>
      <c r="S12" s="13">
        <v>0</v>
      </c>
      <c r="T12" s="13">
        <v>0</v>
      </c>
      <c r="U12" s="13">
        <v>0</v>
      </c>
      <c r="V12" s="13" t="s">
        <v>91</v>
      </c>
      <c r="W12" s="14">
        <v>35397.699999999997</v>
      </c>
    </row>
    <row r="13" spans="1:23" ht="15" customHeight="1" x14ac:dyDescent="0.15">
      <c r="A13" s="206">
        <v>39852</v>
      </c>
      <c r="B13" s="212">
        <v>30</v>
      </c>
      <c r="C13" s="212">
        <v>36</v>
      </c>
      <c r="D13" s="212">
        <v>80708</v>
      </c>
      <c r="E13" s="212">
        <v>38810</v>
      </c>
      <c r="F13" s="212">
        <v>52256</v>
      </c>
      <c r="G13" s="212">
        <v>24547</v>
      </c>
      <c r="H13" s="18">
        <v>64.8</v>
      </c>
      <c r="I13" s="18">
        <v>63.2</v>
      </c>
      <c r="J13" s="18">
        <v>66.099999999999994</v>
      </c>
      <c r="K13" s="212">
        <v>52256</v>
      </c>
      <c r="L13" s="13" t="s">
        <v>91</v>
      </c>
      <c r="M13" s="13">
        <v>2402.1</v>
      </c>
      <c r="N13" s="13">
        <v>2195</v>
      </c>
      <c r="O13" s="13">
        <v>1274</v>
      </c>
      <c r="P13" s="13">
        <v>4389.3999999999996</v>
      </c>
      <c r="Q13" s="13">
        <v>7164.3</v>
      </c>
      <c r="R13" s="13" t="s">
        <v>91</v>
      </c>
      <c r="S13" s="13">
        <v>0</v>
      </c>
      <c r="T13" s="13">
        <v>0</v>
      </c>
      <c r="U13" s="13">
        <v>0</v>
      </c>
      <c r="V13" s="13" t="s">
        <v>91</v>
      </c>
      <c r="W13" s="14">
        <v>33845.199999999997</v>
      </c>
    </row>
    <row r="14" spans="1:23" ht="15" customHeight="1" x14ac:dyDescent="0.15">
      <c r="A14" s="206">
        <v>41315</v>
      </c>
      <c r="B14" s="212">
        <v>27</v>
      </c>
      <c r="C14" s="212">
        <v>35</v>
      </c>
      <c r="D14" s="212">
        <v>83533</v>
      </c>
      <c r="E14" s="212">
        <v>40173</v>
      </c>
      <c r="F14" s="212">
        <v>52855</v>
      </c>
      <c r="G14" s="212">
        <v>24741</v>
      </c>
      <c r="H14" s="18">
        <v>63.28</v>
      </c>
      <c r="I14" s="18">
        <v>61.59</v>
      </c>
      <c r="J14" s="18">
        <v>64.84</v>
      </c>
      <c r="K14" s="212">
        <v>51431</v>
      </c>
      <c r="L14" s="13">
        <v>0</v>
      </c>
      <c r="M14" s="13">
        <v>0</v>
      </c>
      <c r="N14" s="13">
        <v>1596</v>
      </c>
      <c r="O14" s="13">
        <v>1007</v>
      </c>
      <c r="P14" s="13">
        <v>6212</v>
      </c>
      <c r="Q14" s="13">
        <v>7058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4">
        <v>35558</v>
      </c>
    </row>
    <row r="15" spans="1:23" ht="15" customHeight="1" x14ac:dyDescent="0.15">
      <c r="A15" s="206">
        <v>42778</v>
      </c>
      <c r="B15" s="212">
        <v>27</v>
      </c>
      <c r="C15" s="212">
        <v>36</v>
      </c>
      <c r="D15" s="212">
        <v>87525</v>
      </c>
      <c r="E15" s="212">
        <v>42047</v>
      </c>
      <c r="F15" s="212">
        <v>53709</v>
      </c>
      <c r="G15" s="212">
        <v>25254</v>
      </c>
      <c r="H15" s="18">
        <v>61.4</v>
      </c>
      <c r="I15" s="18">
        <v>60.1</v>
      </c>
      <c r="J15" s="18">
        <v>62.3</v>
      </c>
      <c r="K15" s="212">
        <v>52262</v>
      </c>
      <c r="L15" s="13">
        <v>0</v>
      </c>
      <c r="M15" s="13">
        <v>0</v>
      </c>
      <c r="N15" s="13">
        <v>0</v>
      </c>
      <c r="O15" s="13">
        <v>2415</v>
      </c>
      <c r="P15" s="13">
        <v>7490</v>
      </c>
      <c r="Q15" s="13">
        <v>6609</v>
      </c>
      <c r="R15" s="13">
        <v>3007</v>
      </c>
      <c r="S15" s="13">
        <v>0</v>
      </c>
      <c r="T15" s="13">
        <v>0</v>
      </c>
      <c r="U15" s="13">
        <v>0</v>
      </c>
      <c r="V15" s="13">
        <v>0</v>
      </c>
      <c r="W15" s="14">
        <v>32741</v>
      </c>
    </row>
    <row r="16" spans="1:23" s="66" customFormat="1" ht="15" customHeight="1" x14ac:dyDescent="0.15">
      <c r="A16" s="207">
        <v>44234</v>
      </c>
      <c r="B16" s="79">
        <v>27</v>
      </c>
      <c r="C16" s="79">
        <v>32</v>
      </c>
      <c r="D16" s="79">
        <v>89814</v>
      </c>
      <c r="E16" s="79">
        <v>42982</v>
      </c>
      <c r="F16" s="79">
        <v>56541</v>
      </c>
      <c r="G16" s="79">
        <v>26397</v>
      </c>
      <c r="H16" s="80">
        <v>62.95</v>
      </c>
      <c r="I16" s="80">
        <v>61.42</v>
      </c>
      <c r="J16" s="80">
        <v>64.37</v>
      </c>
      <c r="K16" s="79">
        <v>54708</v>
      </c>
      <c r="L16" s="81">
        <v>13200</v>
      </c>
      <c r="M16" s="81">
        <v>0</v>
      </c>
      <c r="N16" s="81">
        <v>0</v>
      </c>
      <c r="O16" s="81">
        <v>0</v>
      </c>
      <c r="P16" s="81">
        <v>6003</v>
      </c>
      <c r="Q16" s="81">
        <v>7649</v>
      </c>
      <c r="R16" s="81">
        <v>0</v>
      </c>
      <c r="S16" s="81">
        <v>0</v>
      </c>
      <c r="T16" s="81">
        <v>0</v>
      </c>
      <c r="U16" s="81">
        <v>2228</v>
      </c>
      <c r="V16" s="81">
        <v>0</v>
      </c>
      <c r="W16" s="82">
        <v>25628</v>
      </c>
    </row>
    <row r="17" spans="1:23" ht="15.95" customHeight="1" x14ac:dyDescent="0.15">
      <c r="A17" s="85" t="s">
        <v>251</v>
      </c>
      <c r="B17" s="79"/>
      <c r="C17" s="79"/>
      <c r="D17" s="79"/>
      <c r="E17" s="79"/>
      <c r="F17" s="79"/>
      <c r="G17" s="79"/>
      <c r="H17" s="80"/>
      <c r="I17" s="80"/>
      <c r="J17" s="80"/>
      <c r="K17" s="79"/>
      <c r="L17" s="81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84"/>
    </row>
    <row r="18" spans="1:23" ht="15" customHeight="1" x14ac:dyDescent="0.15">
      <c r="A18" s="210">
        <v>37577</v>
      </c>
      <c r="B18" s="212">
        <v>1</v>
      </c>
      <c r="C18" s="212">
        <v>4</v>
      </c>
      <c r="D18" s="212">
        <v>75401</v>
      </c>
      <c r="E18" s="212">
        <v>36476</v>
      </c>
      <c r="F18" s="212">
        <v>42116</v>
      </c>
      <c r="G18" s="212">
        <v>19641</v>
      </c>
      <c r="H18" s="18">
        <v>55.9</v>
      </c>
      <c r="I18" s="18">
        <v>53.9</v>
      </c>
      <c r="J18" s="18">
        <v>57.7</v>
      </c>
      <c r="K18" s="212">
        <v>41744</v>
      </c>
      <c r="L18" s="13" t="s">
        <v>91</v>
      </c>
      <c r="M18" s="13" t="s">
        <v>91</v>
      </c>
      <c r="N18" s="13" t="s">
        <v>91</v>
      </c>
      <c r="O18" s="13" t="s">
        <v>91</v>
      </c>
      <c r="P18" s="13" t="s">
        <v>91</v>
      </c>
      <c r="Q18" s="13" t="s">
        <v>91</v>
      </c>
      <c r="R18" s="13" t="s">
        <v>91</v>
      </c>
      <c r="S18" s="13">
        <v>0</v>
      </c>
      <c r="T18" s="13">
        <v>0</v>
      </c>
      <c r="U18" s="13">
        <v>0</v>
      </c>
      <c r="V18" s="13">
        <v>408</v>
      </c>
      <c r="W18" s="14">
        <v>41336</v>
      </c>
    </row>
    <row r="19" spans="1:23" ht="15" customHeight="1" x14ac:dyDescent="0.15">
      <c r="A19" s="206">
        <v>39040</v>
      </c>
      <c r="B19" s="212">
        <v>1</v>
      </c>
      <c r="C19" s="212">
        <v>3</v>
      </c>
      <c r="D19" s="212">
        <v>79117</v>
      </c>
      <c r="E19" s="212">
        <v>38279</v>
      </c>
      <c r="F19" s="212">
        <v>52214</v>
      </c>
      <c r="G19" s="212">
        <v>24571</v>
      </c>
      <c r="H19" s="18">
        <v>66</v>
      </c>
      <c r="I19" s="18">
        <v>64.2</v>
      </c>
      <c r="J19" s="18">
        <v>67.7</v>
      </c>
      <c r="K19" s="212">
        <v>51814</v>
      </c>
      <c r="L19" s="13" t="s">
        <v>91</v>
      </c>
      <c r="M19" s="13" t="s">
        <v>91</v>
      </c>
      <c r="N19" s="13" t="s">
        <v>91</v>
      </c>
      <c r="O19" s="13" t="s">
        <v>91</v>
      </c>
      <c r="P19" s="13" t="s">
        <v>91</v>
      </c>
      <c r="Q19" s="13" t="s">
        <v>91</v>
      </c>
      <c r="R19" s="13" t="s">
        <v>91</v>
      </c>
      <c r="S19" s="13">
        <v>0</v>
      </c>
      <c r="T19" s="13">
        <v>0</v>
      </c>
      <c r="U19" s="13">
        <v>0</v>
      </c>
      <c r="V19" s="13">
        <v>499</v>
      </c>
      <c r="W19" s="14">
        <v>51315</v>
      </c>
    </row>
    <row r="20" spans="1:23" ht="15" customHeight="1" x14ac:dyDescent="0.15">
      <c r="A20" s="206">
        <v>40510</v>
      </c>
      <c r="B20" s="212">
        <v>1</v>
      </c>
      <c r="C20" s="212">
        <v>3</v>
      </c>
      <c r="D20" s="212">
        <v>82260</v>
      </c>
      <c r="E20" s="212">
        <v>39567</v>
      </c>
      <c r="F20" s="212">
        <v>50415</v>
      </c>
      <c r="G20" s="212">
        <v>23759</v>
      </c>
      <c r="H20" s="18">
        <v>61.3</v>
      </c>
      <c r="I20" s="18">
        <v>60.1</v>
      </c>
      <c r="J20" s="18">
        <v>62.4</v>
      </c>
      <c r="K20" s="212">
        <v>49985</v>
      </c>
      <c r="L20" s="13" t="s">
        <v>91</v>
      </c>
      <c r="M20" s="13" t="s">
        <v>91</v>
      </c>
      <c r="N20" s="13" t="s">
        <v>91</v>
      </c>
      <c r="O20" s="13" t="s">
        <v>91</v>
      </c>
      <c r="P20" s="13" t="s">
        <v>91</v>
      </c>
      <c r="Q20" s="13" t="s">
        <v>91</v>
      </c>
      <c r="R20" s="13" t="s">
        <v>91</v>
      </c>
      <c r="S20" s="13">
        <v>0</v>
      </c>
      <c r="T20" s="13">
        <v>0</v>
      </c>
      <c r="U20" s="13">
        <v>0</v>
      </c>
      <c r="V20" s="13">
        <v>880</v>
      </c>
      <c r="W20" s="14">
        <v>49105</v>
      </c>
    </row>
    <row r="21" spans="1:23" ht="15" customHeight="1" x14ac:dyDescent="0.15">
      <c r="A21" s="206">
        <v>41959</v>
      </c>
      <c r="B21" s="212">
        <v>1</v>
      </c>
      <c r="C21" s="212">
        <v>4</v>
      </c>
      <c r="D21" s="212">
        <v>84826</v>
      </c>
      <c r="E21" s="212">
        <v>40711</v>
      </c>
      <c r="F21" s="212">
        <v>55642</v>
      </c>
      <c r="G21" s="212">
        <v>26321</v>
      </c>
      <c r="H21" s="18">
        <v>65.599999999999994</v>
      </c>
      <c r="I21" s="18">
        <v>64.7</v>
      </c>
      <c r="J21" s="18">
        <v>66.5</v>
      </c>
      <c r="K21" s="212">
        <v>55199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4">
        <v>55199</v>
      </c>
    </row>
    <row r="22" spans="1:23" ht="15" customHeight="1" x14ac:dyDescent="0.15">
      <c r="A22" s="206">
        <v>43373</v>
      </c>
      <c r="B22" s="212">
        <v>1</v>
      </c>
      <c r="C22" s="212">
        <v>4</v>
      </c>
      <c r="D22" s="212">
        <v>88570</v>
      </c>
      <c r="E22" s="212">
        <v>42442</v>
      </c>
      <c r="F22" s="212">
        <v>56893</v>
      </c>
      <c r="G22" s="212">
        <v>26563</v>
      </c>
      <c r="H22" s="18">
        <v>64.239999999999995</v>
      </c>
      <c r="I22" s="18">
        <v>62.59</v>
      </c>
      <c r="J22" s="18">
        <v>65.75</v>
      </c>
      <c r="K22" s="212">
        <v>56517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4">
        <v>56517</v>
      </c>
    </row>
    <row r="23" spans="1:23" ht="15.95" customHeight="1" x14ac:dyDescent="0.15">
      <c r="A23" s="211">
        <v>44815</v>
      </c>
      <c r="B23" s="67">
        <v>1</v>
      </c>
      <c r="C23" s="67">
        <v>3</v>
      </c>
      <c r="D23" s="67">
        <v>90854</v>
      </c>
      <c r="E23" s="67">
        <v>43385</v>
      </c>
      <c r="F23" s="67">
        <v>50634</v>
      </c>
      <c r="G23" s="67">
        <v>23607</v>
      </c>
      <c r="H23" s="68">
        <v>55.7</v>
      </c>
      <c r="I23" s="68">
        <v>54.4</v>
      </c>
      <c r="J23" s="68">
        <v>56.9</v>
      </c>
      <c r="K23" s="67">
        <v>50166</v>
      </c>
      <c r="L23" s="69">
        <v>0</v>
      </c>
      <c r="M23" s="69">
        <v>0</v>
      </c>
      <c r="N23" s="69">
        <v>0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84">
        <v>50166</v>
      </c>
    </row>
    <row r="24" spans="1:23" ht="15" customHeight="1" x14ac:dyDescent="0.15">
      <c r="A24" s="83" t="s">
        <v>252</v>
      </c>
      <c r="B24" s="86"/>
      <c r="C24" s="86"/>
      <c r="D24" s="86"/>
      <c r="E24" s="86"/>
      <c r="F24" s="86"/>
      <c r="G24" s="86"/>
      <c r="H24" s="87"/>
      <c r="I24" s="87"/>
      <c r="J24" s="87"/>
      <c r="K24" s="86"/>
      <c r="L24" s="88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84"/>
    </row>
    <row r="25" spans="1:23" ht="15" customHeight="1" x14ac:dyDescent="0.15">
      <c r="A25" s="205">
        <v>38144</v>
      </c>
      <c r="B25" s="212">
        <v>4</v>
      </c>
      <c r="C25" s="212">
        <v>5</v>
      </c>
      <c r="D25" s="212">
        <v>76627</v>
      </c>
      <c r="E25" s="212">
        <v>37063</v>
      </c>
      <c r="F25" s="212">
        <v>42019</v>
      </c>
      <c r="G25" s="212">
        <v>19816</v>
      </c>
      <c r="H25" s="18">
        <v>54.8</v>
      </c>
      <c r="I25" s="18">
        <v>53.5</v>
      </c>
      <c r="J25" s="18">
        <v>56.1</v>
      </c>
      <c r="K25" s="212">
        <v>41434</v>
      </c>
      <c r="L25" s="13">
        <v>7027</v>
      </c>
      <c r="M25" s="13" t="s">
        <v>91</v>
      </c>
      <c r="N25" s="13">
        <v>8735</v>
      </c>
      <c r="O25" s="13" t="s">
        <v>91</v>
      </c>
      <c r="P25" s="13">
        <v>8935</v>
      </c>
      <c r="Q25" s="13" t="s">
        <v>91</v>
      </c>
      <c r="R25" s="13" t="s">
        <v>91</v>
      </c>
      <c r="S25" s="13">
        <v>0</v>
      </c>
      <c r="T25" s="13">
        <v>0</v>
      </c>
      <c r="U25" s="13">
        <v>0</v>
      </c>
      <c r="V25" s="13" t="s">
        <v>91</v>
      </c>
      <c r="W25" s="14">
        <v>16737</v>
      </c>
    </row>
    <row r="26" spans="1:23" ht="15" customHeight="1" x14ac:dyDescent="0.15">
      <c r="A26" s="206">
        <v>39607</v>
      </c>
      <c r="B26" s="212">
        <v>4</v>
      </c>
      <c r="C26" s="212">
        <v>9</v>
      </c>
      <c r="D26" s="212">
        <v>80888</v>
      </c>
      <c r="E26" s="212">
        <v>39029</v>
      </c>
      <c r="F26" s="212">
        <v>48644</v>
      </c>
      <c r="G26" s="212">
        <v>22978</v>
      </c>
      <c r="H26" s="18">
        <v>60.1</v>
      </c>
      <c r="I26" s="18">
        <v>58.9</v>
      </c>
      <c r="J26" s="18">
        <v>61.3</v>
      </c>
      <c r="K26" s="212">
        <v>48209</v>
      </c>
      <c r="L26" s="13">
        <v>5181</v>
      </c>
      <c r="M26" s="13">
        <v>12403</v>
      </c>
      <c r="N26" s="13">
        <v>5032</v>
      </c>
      <c r="O26" s="13" t="s">
        <v>91</v>
      </c>
      <c r="P26" s="13">
        <v>6549</v>
      </c>
      <c r="Q26" s="13" t="s">
        <v>91</v>
      </c>
      <c r="R26" s="13" t="s">
        <v>91</v>
      </c>
      <c r="S26" s="13">
        <v>0</v>
      </c>
      <c r="T26" s="13">
        <v>0</v>
      </c>
      <c r="U26" s="13">
        <v>0</v>
      </c>
      <c r="V26" s="13" t="s">
        <v>91</v>
      </c>
      <c r="W26" s="14">
        <v>19044</v>
      </c>
    </row>
    <row r="27" spans="1:23" ht="15" customHeight="1" x14ac:dyDescent="0.15">
      <c r="A27" s="206">
        <v>41070</v>
      </c>
      <c r="B27" s="212">
        <v>4</v>
      </c>
      <c r="C27" s="212">
        <v>6</v>
      </c>
      <c r="D27" s="212">
        <v>83195</v>
      </c>
      <c r="E27" s="212">
        <v>39946</v>
      </c>
      <c r="F27" s="212">
        <v>46216</v>
      </c>
      <c r="G27" s="212">
        <v>21657</v>
      </c>
      <c r="H27" s="18">
        <v>55.6</v>
      </c>
      <c r="I27" s="18">
        <v>54.2</v>
      </c>
      <c r="J27" s="18">
        <v>56.8</v>
      </c>
      <c r="K27" s="212">
        <v>45623</v>
      </c>
      <c r="L27" s="13">
        <v>5683</v>
      </c>
      <c r="M27" s="13">
        <v>3704</v>
      </c>
      <c r="N27" s="13" t="s">
        <v>91</v>
      </c>
      <c r="O27" s="13" t="s">
        <v>91</v>
      </c>
      <c r="P27" s="13">
        <v>7770</v>
      </c>
      <c r="Q27" s="13" t="s">
        <v>91</v>
      </c>
      <c r="R27" s="13" t="s">
        <v>91</v>
      </c>
      <c r="S27" s="13">
        <v>0</v>
      </c>
      <c r="T27" s="13">
        <v>0</v>
      </c>
      <c r="U27" s="13">
        <v>0</v>
      </c>
      <c r="V27" s="13" t="s">
        <v>91</v>
      </c>
      <c r="W27" s="14">
        <v>28466</v>
      </c>
    </row>
    <row r="28" spans="1:23" ht="15" customHeight="1" x14ac:dyDescent="0.15">
      <c r="A28" s="206">
        <v>42526</v>
      </c>
      <c r="B28" s="212">
        <v>4</v>
      </c>
      <c r="C28" s="212">
        <v>7</v>
      </c>
      <c r="D28" s="212">
        <v>84874</v>
      </c>
      <c r="E28" s="212">
        <v>40579</v>
      </c>
      <c r="F28" s="212">
        <v>47459</v>
      </c>
      <c r="G28" s="212">
        <v>22304</v>
      </c>
      <c r="H28" s="18">
        <v>55.9</v>
      </c>
      <c r="I28" s="18">
        <v>55</v>
      </c>
      <c r="J28" s="18">
        <v>56.8</v>
      </c>
      <c r="K28" s="212">
        <v>46828</v>
      </c>
      <c r="L28" s="13">
        <v>7296</v>
      </c>
      <c r="M28" s="13">
        <v>0</v>
      </c>
      <c r="N28" s="13">
        <v>7516</v>
      </c>
      <c r="O28" s="13">
        <v>0</v>
      </c>
      <c r="P28" s="13">
        <v>7526</v>
      </c>
      <c r="Q28" s="13">
        <v>9254</v>
      </c>
      <c r="R28" s="13">
        <v>0</v>
      </c>
      <c r="S28" s="13">
        <v>0</v>
      </c>
      <c r="T28" s="13">
        <v>0</v>
      </c>
      <c r="U28" s="13">
        <v>0</v>
      </c>
      <c r="V28" s="13">
        <v>5391</v>
      </c>
      <c r="W28" s="14">
        <v>9845</v>
      </c>
    </row>
    <row r="29" spans="1:23" ht="15.95" customHeight="1" x14ac:dyDescent="0.15">
      <c r="A29" s="207">
        <v>43989</v>
      </c>
      <c r="B29" s="79">
        <v>4</v>
      </c>
      <c r="C29" s="79">
        <v>4</v>
      </c>
      <c r="D29" s="79"/>
      <c r="E29" s="79"/>
      <c r="F29" s="89" t="s">
        <v>288</v>
      </c>
      <c r="G29" s="79"/>
      <c r="H29" s="80"/>
      <c r="I29" s="80"/>
      <c r="J29" s="80"/>
      <c r="K29" s="79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2"/>
    </row>
    <row r="30" spans="1:23" ht="15" customHeight="1" x14ac:dyDescent="0.15">
      <c r="A30" s="85" t="s">
        <v>253</v>
      </c>
      <c r="B30" s="79"/>
      <c r="C30" s="79"/>
      <c r="D30" s="79"/>
      <c r="E30" s="79"/>
      <c r="F30" s="79"/>
      <c r="G30" s="79"/>
      <c r="H30" s="80"/>
      <c r="I30" s="80"/>
      <c r="J30" s="80"/>
      <c r="K30" s="79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2"/>
    </row>
    <row r="31" spans="1:23" ht="15" customHeight="1" x14ac:dyDescent="0.15">
      <c r="A31" s="206">
        <v>40055</v>
      </c>
      <c r="B31" s="212">
        <v>1</v>
      </c>
      <c r="C31" s="212">
        <v>3</v>
      </c>
      <c r="D31" s="212">
        <v>81989</v>
      </c>
      <c r="E31" s="212">
        <v>39432</v>
      </c>
      <c r="F31" s="212">
        <v>52567</v>
      </c>
      <c r="G31" s="212">
        <v>25343</v>
      </c>
      <c r="H31" s="18">
        <v>64.099999999999994</v>
      </c>
      <c r="I31" s="18">
        <v>64.3</v>
      </c>
      <c r="J31" s="18">
        <v>64</v>
      </c>
      <c r="K31" s="212">
        <v>51153</v>
      </c>
      <c r="L31" s="13">
        <v>19276</v>
      </c>
      <c r="M31" s="13" t="s">
        <v>91</v>
      </c>
      <c r="N31" s="13" t="s">
        <v>91</v>
      </c>
      <c r="O31" s="13">
        <v>30197</v>
      </c>
      <c r="P31" s="13" t="s">
        <v>91</v>
      </c>
      <c r="Q31" s="13" t="s">
        <v>91</v>
      </c>
      <c r="R31" s="13" t="s">
        <v>91</v>
      </c>
      <c r="S31" s="13">
        <v>0</v>
      </c>
      <c r="T31" s="13">
        <v>0</v>
      </c>
      <c r="U31" s="13">
        <v>0</v>
      </c>
      <c r="V31" s="13" t="s">
        <v>91</v>
      </c>
      <c r="W31" s="14">
        <v>1680</v>
      </c>
    </row>
    <row r="32" spans="1:23" ht="15" customHeight="1" x14ac:dyDescent="0.15">
      <c r="A32" s="206">
        <v>41259</v>
      </c>
      <c r="B32" s="212">
        <v>1</v>
      </c>
      <c r="C32" s="212">
        <v>4</v>
      </c>
      <c r="D32" s="212">
        <v>84277</v>
      </c>
      <c r="E32" s="212">
        <v>40512</v>
      </c>
      <c r="F32" s="212">
        <v>47848</v>
      </c>
      <c r="G32" s="212">
        <v>23122</v>
      </c>
      <c r="H32" s="18">
        <v>56.8</v>
      </c>
      <c r="I32" s="18">
        <v>57.1</v>
      </c>
      <c r="J32" s="18">
        <v>56.5</v>
      </c>
      <c r="K32" s="212">
        <v>46248</v>
      </c>
      <c r="L32" s="13">
        <v>18015</v>
      </c>
      <c r="M32" s="13" t="s">
        <v>91</v>
      </c>
      <c r="N32" s="13" t="s">
        <v>91</v>
      </c>
      <c r="O32" s="13">
        <v>20628</v>
      </c>
      <c r="P32" s="13" t="s">
        <v>91</v>
      </c>
      <c r="Q32" s="13" t="s">
        <v>91</v>
      </c>
      <c r="R32" s="13">
        <v>7080</v>
      </c>
      <c r="S32" s="13">
        <v>0</v>
      </c>
      <c r="T32" s="13">
        <v>0</v>
      </c>
      <c r="U32" s="13">
        <v>0</v>
      </c>
      <c r="V32" s="13" t="s">
        <v>91</v>
      </c>
      <c r="W32" s="14">
        <v>525</v>
      </c>
    </row>
    <row r="33" spans="1:23" s="66" customFormat="1" ht="15" customHeight="1" x14ac:dyDescent="0.15">
      <c r="A33" s="206">
        <v>41987</v>
      </c>
      <c r="B33" s="212">
        <v>1</v>
      </c>
      <c r="C33" s="212">
        <v>2</v>
      </c>
      <c r="D33" s="212">
        <v>85249</v>
      </c>
      <c r="E33" s="212">
        <v>40889</v>
      </c>
      <c r="F33" s="212">
        <v>44128</v>
      </c>
      <c r="G33" s="212">
        <v>21485</v>
      </c>
      <c r="H33" s="18">
        <v>51.8</v>
      </c>
      <c r="I33" s="18">
        <v>52.5</v>
      </c>
      <c r="J33" s="18">
        <v>51</v>
      </c>
      <c r="K33" s="212">
        <v>42789</v>
      </c>
      <c r="L33" s="13">
        <v>17217</v>
      </c>
      <c r="M33" s="13">
        <v>0</v>
      </c>
      <c r="N33" s="13">
        <v>0</v>
      </c>
      <c r="O33" s="13">
        <v>25572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4">
        <v>0</v>
      </c>
    </row>
    <row r="34" spans="1:23" ht="15.95" customHeight="1" x14ac:dyDescent="0.15">
      <c r="A34" s="206">
        <v>43030</v>
      </c>
      <c r="B34" s="212">
        <v>1</v>
      </c>
      <c r="C34" s="212">
        <v>2</v>
      </c>
      <c r="D34" s="212">
        <v>88654</v>
      </c>
      <c r="E34" s="212">
        <v>42578</v>
      </c>
      <c r="F34" s="212">
        <v>49226</v>
      </c>
      <c r="G34" s="212">
        <v>23417</v>
      </c>
      <c r="H34" s="18">
        <v>55.5</v>
      </c>
      <c r="I34" s="18">
        <v>55</v>
      </c>
      <c r="J34" s="18">
        <v>56.01</v>
      </c>
      <c r="K34" s="212">
        <v>47183</v>
      </c>
      <c r="L34" s="13">
        <v>20528</v>
      </c>
      <c r="M34" s="13">
        <v>0</v>
      </c>
      <c r="N34" s="13">
        <v>0</v>
      </c>
      <c r="O34" s="13">
        <v>26655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4">
        <v>0</v>
      </c>
    </row>
    <row r="35" spans="1:23" ht="15.95" customHeight="1" x14ac:dyDescent="0.15">
      <c r="A35" s="208">
        <v>44500</v>
      </c>
      <c r="B35" s="67">
        <v>1</v>
      </c>
      <c r="C35" s="67">
        <v>4</v>
      </c>
      <c r="D35" s="67">
        <v>91310</v>
      </c>
      <c r="E35" s="67">
        <v>43707</v>
      </c>
      <c r="F35" s="67">
        <v>50580</v>
      </c>
      <c r="G35" s="67">
        <v>24026</v>
      </c>
      <c r="H35" s="68">
        <v>55.39</v>
      </c>
      <c r="I35" s="68">
        <v>54.97</v>
      </c>
      <c r="J35" s="68">
        <v>55.78</v>
      </c>
      <c r="K35" s="67">
        <v>49246</v>
      </c>
      <c r="L35" s="69">
        <v>22063</v>
      </c>
      <c r="M35" s="43">
        <v>0</v>
      </c>
      <c r="N35" s="43">
        <v>0</v>
      </c>
      <c r="O35" s="69">
        <v>20199</v>
      </c>
      <c r="P35" s="43">
        <v>0</v>
      </c>
      <c r="Q35" s="43">
        <v>0</v>
      </c>
      <c r="R35" s="69">
        <v>5869</v>
      </c>
      <c r="S35" s="43">
        <v>0</v>
      </c>
      <c r="T35" s="43">
        <v>0</v>
      </c>
      <c r="U35" s="43">
        <v>0</v>
      </c>
      <c r="V35" s="69">
        <v>1115</v>
      </c>
      <c r="W35" s="14">
        <v>0</v>
      </c>
    </row>
    <row r="36" spans="1:23" ht="15" customHeight="1" x14ac:dyDescent="0.15">
      <c r="A36" s="90" t="s">
        <v>254</v>
      </c>
      <c r="B36" s="86"/>
      <c r="C36" s="86"/>
      <c r="D36" s="86"/>
      <c r="E36" s="86"/>
      <c r="F36" s="86"/>
      <c r="G36" s="86"/>
      <c r="H36" s="87"/>
      <c r="I36" s="87"/>
      <c r="J36" s="87"/>
      <c r="K36" s="86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91"/>
    </row>
    <row r="37" spans="1:23" ht="15" customHeight="1" x14ac:dyDescent="0.15">
      <c r="A37" s="206">
        <v>40055</v>
      </c>
      <c r="B37" s="13">
        <v>0</v>
      </c>
      <c r="C37" s="13">
        <v>0</v>
      </c>
      <c r="D37" s="212">
        <v>81989</v>
      </c>
      <c r="E37" s="212">
        <v>39432</v>
      </c>
      <c r="F37" s="212">
        <v>52530</v>
      </c>
      <c r="G37" s="212">
        <v>25322</v>
      </c>
      <c r="H37" s="18">
        <v>64.099999999999994</v>
      </c>
      <c r="I37" s="18">
        <v>64.2</v>
      </c>
      <c r="J37" s="18">
        <v>64</v>
      </c>
      <c r="K37" s="212">
        <v>50972</v>
      </c>
      <c r="L37" s="13">
        <v>8491</v>
      </c>
      <c r="M37" s="13">
        <v>20731</v>
      </c>
      <c r="N37" s="13" t="s">
        <v>91</v>
      </c>
      <c r="O37" s="13">
        <v>6000</v>
      </c>
      <c r="P37" s="13">
        <v>3939</v>
      </c>
      <c r="Q37" s="13">
        <v>7936</v>
      </c>
      <c r="R37" s="13" t="s">
        <v>91</v>
      </c>
      <c r="S37" s="13">
        <v>0</v>
      </c>
      <c r="T37" s="13">
        <v>0</v>
      </c>
      <c r="U37" s="13">
        <v>0</v>
      </c>
      <c r="V37" s="13">
        <v>3875</v>
      </c>
      <c r="W37" s="14" t="s">
        <v>91</v>
      </c>
    </row>
    <row r="38" spans="1:23" ht="15" customHeight="1" x14ac:dyDescent="0.15">
      <c r="A38" s="206">
        <v>41259</v>
      </c>
      <c r="B38" s="13">
        <v>0</v>
      </c>
      <c r="C38" s="13">
        <v>0</v>
      </c>
      <c r="D38" s="212">
        <v>84277</v>
      </c>
      <c r="E38" s="212">
        <v>40512</v>
      </c>
      <c r="F38" s="212">
        <v>47813</v>
      </c>
      <c r="G38" s="212">
        <v>23106</v>
      </c>
      <c r="H38" s="18">
        <v>56.7</v>
      </c>
      <c r="I38" s="18">
        <v>57</v>
      </c>
      <c r="J38" s="18">
        <v>56.5</v>
      </c>
      <c r="K38" s="212">
        <v>45707</v>
      </c>
      <c r="L38" s="13">
        <v>9008</v>
      </c>
      <c r="M38" s="13">
        <v>3574</v>
      </c>
      <c r="N38" s="13" t="s">
        <v>91</v>
      </c>
      <c r="O38" s="13">
        <v>7374</v>
      </c>
      <c r="P38" s="13">
        <v>3403</v>
      </c>
      <c r="Q38" s="13">
        <v>7195</v>
      </c>
      <c r="R38" s="13">
        <v>8879</v>
      </c>
      <c r="S38" s="13">
        <v>0</v>
      </c>
      <c r="T38" s="13">
        <v>0</v>
      </c>
      <c r="U38" s="13">
        <v>0</v>
      </c>
      <c r="V38" s="13">
        <v>6274</v>
      </c>
      <c r="W38" s="14" t="s">
        <v>91</v>
      </c>
    </row>
    <row r="39" spans="1:23" s="66" customFormat="1" ht="15" customHeight="1" x14ac:dyDescent="0.15">
      <c r="A39" s="206">
        <v>41987</v>
      </c>
      <c r="B39" s="13">
        <v>0</v>
      </c>
      <c r="C39" s="13">
        <v>0</v>
      </c>
      <c r="D39" s="212">
        <v>85249</v>
      </c>
      <c r="E39" s="212">
        <v>40889</v>
      </c>
      <c r="F39" s="212">
        <v>44113</v>
      </c>
      <c r="G39" s="212">
        <v>21478</v>
      </c>
      <c r="H39" s="18">
        <v>51.8</v>
      </c>
      <c r="I39" s="18">
        <v>52.5</v>
      </c>
      <c r="J39" s="18">
        <v>51</v>
      </c>
      <c r="K39" s="212">
        <v>42964</v>
      </c>
      <c r="L39" s="13">
        <v>10197</v>
      </c>
      <c r="M39" s="13">
        <v>3720</v>
      </c>
      <c r="N39" s="13">
        <v>0</v>
      </c>
      <c r="O39" s="13">
        <v>7143</v>
      </c>
      <c r="P39" s="13">
        <v>5902</v>
      </c>
      <c r="Q39" s="13">
        <v>6083</v>
      </c>
      <c r="R39" s="13">
        <v>0</v>
      </c>
      <c r="S39" s="13">
        <v>7611</v>
      </c>
      <c r="T39" s="13">
        <v>0</v>
      </c>
      <c r="U39" s="13">
        <v>0</v>
      </c>
      <c r="V39" s="13">
        <v>2308</v>
      </c>
      <c r="W39" s="14">
        <v>0</v>
      </c>
    </row>
    <row r="40" spans="1:23" ht="15.95" customHeight="1" x14ac:dyDescent="0.15">
      <c r="A40" s="206">
        <v>43030</v>
      </c>
      <c r="B40" s="13">
        <v>0</v>
      </c>
      <c r="C40" s="13">
        <v>0</v>
      </c>
      <c r="D40" s="212">
        <v>88654</v>
      </c>
      <c r="E40" s="212">
        <v>42578</v>
      </c>
      <c r="F40" s="212">
        <v>49213</v>
      </c>
      <c r="G40" s="212">
        <v>23416</v>
      </c>
      <c r="H40" s="18">
        <v>55.5</v>
      </c>
      <c r="I40" s="18">
        <v>55</v>
      </c>
      <c r="J40" s="18">
        <v>56</v>
      </c>
      <c r="K40" s="212">
        <v>48061</v>
      </c>
      <c r="L40" s="13">
        <v>10399</v>
      </c>
      <c r="M40" s="13">
        <v>0</v>
      </c>
      <c r="N40" s="13">
        <v>0</v>
      </c>
      <c r="O40" s="13">
        <v>6072</v>
      </c>
      <c r="P40" s="13">
        <v>5241</v>
      </c>
      <c r="Q40" s="13">
        <v>7485</v>
      </c>
      <c r="R40" s="13">
        <v>4193</v>
      </c>
      <c r="S40" s="13">
        <v>0</v>
      </c>
      <c r="T40" s="13">
        <v>6967</v>
      </c>
      <c r="U40" s="13">
        <v>7250</v>
      </c>
      <c r="V40" s="13">
        <v>454</v>
      </c>
      <c r="W40" s="14">
        <v>0</v>
      </c>
    </row>
    <row r="41" spans="1:23" ht="15.95" customHeight="1" x14ac:dyDescent="0.15">
      <c r="A41" s="208">
        <v>44500</v>
      </c>
      <c r="B41" s="101">
        <v>0</v>
      </c>
      <c r="C41" s="43">
        <v>0</v>
      </c>
      <c r="D41" s="67">
        <v>91310</v>
      </c>
      <c r="E41" s="67">
        <v>43707</v>
      </c>
      <c r="F41" s="67">
        <v>50568</v>
      </c>
      <c r="G41" s="67">
        <v>24020</v>
      </c>
      <c r="H41" s="68">
        <v>55.38</v>
      </c>
      <c r="I41" s="68">
        <v>54.96</v>
      </c>
      <c r="J41" s="68">
        <v>55.77</v>
      </c>
      <c r="K41" s="67">
        <v>49447</v>
      </c>
      <c r="L41" s="69">
        <v>11600</v>
      </c>
      <c r="M41" s="69">
        <v>1679</v>
      </c>
      <c r="N41" s="43">
        <v>0</v>
      </c>
      <c r="O41" s="69">
        <v>5526</v>
      </c>
      <c r="P41" s="69">
        <v>4358</v>
      </c>
      <c r="Q41" s="69">
        <v>10208</v>
      </c>
      <c r="R41" s="69">
        <v>4321</v>
      </c>
      <c r="S41" s="102">
        <v>0</v>
      </c>
      <c r="T41" s="102">
        <v>0</v>
      </c>
      <c r="U41" s="69">
        <v>8110</v>
      </c>
      <c r="V41" s="69">
        <v>3645</v>
      </c>
      <c r="W41" s="14">
        <v>0</v>
      </c>
    </row>
    <row r="42" spans="1:23" ht="15" customHeight="1" x14ac:dyDescent="0.15">
      <c r="A42" s="92" t="s">
        <v>92</v>
      </c>
      <c r="B42" s="93"/>
      <c r="C42" s="93"/>
      <c r="D42" s="93"/>
      <c r="E42" s="93"/>
      <c r="F42" s="93"/>
      <c r="G42" s="93"/>
      <c r="H42" s="94"/>
      <c r="I42" s="94"/>
      <c r="J42" s="94"/>
      <c r="K42" s="93"/>
      <c r="L42" s="69"/>
      <c r="M42" s="69"/>
      <c r="N42" s="95"/>
      <c r="O42" s="95"/>
      <c r="P42" s="69"/>
      <c r="Q42" s="69"/>
      <c r="R42" s="69"/>
      <c r="S42" s="69"/>
      <c r="T42" s="69"/>
      <c r="U42" s="69"/>
      <c r="V42" s="69"/>
      <c r="W42" s="96"/>
    </row>
    <row r="43" spans="1:23" ht="15" customHeight="1" x14ac:dyDescent="0.15">
      <c r="A43" s="205">
        <v>40370</v>
      </c>
      <c r="B43" s="212">
        <v>1</v>
      </c>
      <c r="C43" s="212">
        <v>4</v>
      </c>
      <c r="D43" s="212">
        <v>82291</v>
      </c>
      <c r="E43" s="212">
        <v>39591</v>
      </c>
      <c r="F43" s="212">
        <v>43933</v>
      </c>
      <c r="G43" s="212">
        <v>21027</v>
      </c>
      <c r="H43" s="18">
        <v>53.4</v>
      </c>
      <c r="I43" s="18">
        <v>53.1</v>
      </c>
      <c r="J43" s="18">
        <v>53.6</v>
      </c>
      <c r="K43" s="212">
        <v>42350</v>
      </c>
      <c r="L43" s="13">
        <v>19838</v>
      </c>
      <c r="M43" s="13" t="s">
        <v>91</v>
      </c>
      <c r="N43" s="13" t="s">
        <v>91</v>
      </c>
      <c r="O43" s="13" t="s">
        <v>91</v>
      </c>
      <c r="P43" s="13" t="s">
        <v>91</v>
      </c>
      <c r="Q43" s="13" t="s">
        <v>91</v>
      </c>
      <c r="R43" s="13" t="s">
        <v>91</v>
      </c>
      <c r="S43" s="13">
        <v>0</v>
      </c>
      <c r="T43" s="13">
        <v>0</v>
      </c>
      <c r="U43" s="13">
        <v>0</v>
      </c>
      <c r="V43" s="13">
        <v>821</v>
      </c>
      <c r="W43" s="14">
        <v>21691</v>
      </c>
    </row>
    <row r="44" spans="1:23" ht="15" customHeight="1" x14ac:dyDescent="0.15">
      <c r="A44" s="206">
        <v>41476</v>
      </c>
      <c r="B44" s="212">
        <v>1</v>
      </c>
      <c r="C44" s="212">
        <v>4</v>
      </c>
      <c r="D44" s="212">
        <v>84842</v>
      </c>
      <c r="E44" s="212">
        <v>40749</v>
      </c>
      <c r="F44" s="212">
        <v>45866</v>
      </c>
      <c r="G44" s="212">
        <v>21909</v>
      </c>
      <c r="H44" s="18">
        <v>54.06</v>
      </c>
      <c r="I44" s="18">
        <v>53.77</v>
      </c>
      <c r="J44" s="18">
        <v>54.33</v>
      </c>
      <c r="K44" s="212">
        <v>44803</v>
      </c>
      <c r="L44" s="13">
        <v>19242</v>
      </c>
      <c r="M44" s="13">
        <v>0</v>
      </c>
      <c r="N44" s="13">
        <v>23926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678</v>
      </c>
      <c r="W44" s="14">
        <v>957</v>
      </c>
    </row>
    <row r="45" spans="1:23" ht="15" customHeight="1" x14ac:dyDescent="0.15">
      <c r="A45" s="206">
        <v>42561</v>
      </c>
      <c r="B45" s="212">
        <v>1</v>
      </c>
      <c r="C45" s="212">
        <v>3</v>
      </c>
      <c r="D45" s="212">
        <v>88274</v>
      </c>
      <c r="E45" s="212">
        <v>42350</v>
      </c>
      <c r="F45" s="212">
        <v>48856</v>
      </c>
      <c r="G45" s="212">
        <v>23317</v>
      </c>
      <c r="H45" s="18">
        <v>55.4</v>
      </c>
      <c r="I45" s="18">
        <v>55.1</v>
      </c>
      <c r="J45" s="18">
        <v>55.6</v>
      </c>
      <c r="K45" s="212">
        <v>47838</v>
      </c>
      <c r="L45" s="13">
        <v>18977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792</v>
      </c>
      <c r="W45" s="14">
        <v>28069</v>
      </c>
    </row>
    <row r="46" spans="1:23" ht="15" customHeight="1" x14ac:dyDescent="0.15">
      <c r="A46" s="206">
        <v>43667</v>
      </c>
      <c r="B46" s="212">
        <v>1</v>
      </c>
      <c r="C46" s="212">
        <v>4</v>
      </c>
      <c r="D46" s="212">
        <v>89401</v>
      </c>
      <c r="E46" s="212">
        <v>42831</v>
      </c>
      <c r="F46" s="212">
        <v>45955</v>
      </c>
      <c r="G46" s="212">
        <v>21877</v>
      </c>
      <c r="H46" s="18">
        <v>51.4</v>
      </c>
      <c r="I46" s="18">
        <v>51.1</v>
      </c>
      <c r="J46" s="18">
        <v>51.7</v>
      </c>
      <c r="K46" s="212">
        <v>44795</v>
      </c>
      <c r="L46" s="13">
        <v>18647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1085</v>
      </c>
      <c r="W46" s="14">
        <v>25063</v>
      </c>
    </row>
    <row r="47" spans="1:23" ht="15.95" customHeight="1" x14ac:dyDescent="0.15">
      <c r="A47" s="207">
        <v>44752</v>
      </c>
      <c r="B47" s="79">
        <v>1</v>
      </c>
      <c r="C47" s="79">
        <v>5</v>
      </c>
      <c r="D47" s="79">
        <v>91482</v>
      </c>
      <c r="E47" s="79">
        <v>43747</v>
      </c>
      <c r="F47" s="79">
        <v>48177</v>
      </c>
      <c r="G47" s="79">
        <v>22678</v>
      </c>
      <c r="H47" s="80">
        <v>52.7</v>
      </c>
      <c r="I47" s="80">
        <v>51.8</v>
      </c>
      <c r="J47" s="80">
        <v>53.4</v>
      </c>
      <c r="K47" s="79">
        <v>47324</v>
      </c>
      <c r="L47" s="81">
        <v>22269</v>
      </c>
      <c r="M47" s="81">
        <v>0</v>
      </c>
      <c r="N47" s="81">
        <v>0</v>
      </c>
      <c r="O47" s="81">
        <v>0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3403</v>
      </c>
      <c r="W47" s="82">
        <v>21652</v>
      </c>
    </row>
    <row r="48" spans="1:23" ht="15" customHeight="1" x14ac:dyDescent="0.15">
      <c r="A48" s="83" t="s">
        <v>93</v>
      </c>
      <c r="B48" s="67"/>
      <c r="C48" s="67"/>
      <c r="D48" s="67"/>
      <c r="E48" s="67"/>
      <c r="F48" s="67"/>
      <c r="G48" s="67"/>
      <c r="H48" s="68"/>
      <c r="I48" s="68"/>
      <c r="J48" s="68"/>
      <c r="K48" s="67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84"/>
    </row>
    <row r="49" spans="1:23" ht="15" customHeight="1" x14ac:dyDescent="0.15">
      <c r="A49" s="205">
        <v>40370</v>
      </c>
      <c r="B49" s="13" t="s">
        <v>94</v>
      </c>
      <c r="C49" s="13" t="s">
        <v>94</v>
      </c>
      <c r="D49" s="212">
        <v>82291</v>
      </c>
      <c r="E49" s="212">
        <v>39591</v>
      </c>
      <c r="F49" s="212">
        <v>43916</v>
      </c>
      <c r="G49" s="212">
        <v>21022</v>
      </c>
      <c r="H49" s="18">
        <v>53.4</v>
      </c>
      <c r="I49" s="18">
        <v>53.1</v>
      </c>
      <c r="J49" s="18">
        <v>53.6</v>
      </c>
      <c r="K49" s="212">
        <v>41700</v>
      </c>
      <c r="L49" s="13">
        <v>7052</v>
      </c>
      <c r="M49" s="13">
        <v>9554</v>
      </c>
      <c r="N49" s="13" t="s">
        <v>91</v>
      </c>
      <c r="O49" s="13">
        <v>9857</v>
      </c>
      <c r="P49" s="13">
        <v>2722</v>
      </c>
      <c r="Q49" s="13">
        <v>6965</v>
      </c>
      <c r="R49" s="13" t="s">
        <v>91</v>
      </c>
      <c r="S49" s="13">
        <v>0</v>
      </c>
      <c r="T49" s="13">
        <v>0</v>
      </c>
      <c r="U49" s="13">
        <v>0</v>
      </c>
      <c r="V49" s="13">
        <v>5545</v>
      </c>
      <c r="W49" s="14" t="s">
        <v>91</v>
      </c>
    </row>
    <row r="50" spans="1:23" ht="18" customHeight="1" x14ac:dyDescent="0.15">
      <c r="A50" s="206">
        <v>41476</v>
      </c>
      <c r="B50" s="13" t="s">
        <v>94</v>
      </c>
      <c r="C50" s="13" t="s">
        <v>94</v>
      </c>
      <c r="D50" s="212">
        <v>84842</v>
      </c>
      <c r="E50" s="212">
        <v>40749</v>
      </c>
      <c r="F50" s="212">
        <v>45850</v>
      </c>
      <c r="G50" s="212">
        <v>21899</v>
      </c>
      <c r="H50" s="18">
        <v>54.04</v>
      </c>
      <c r="I50" s="18">
        <v>53.74</v>
      </c>
      <c r="J50" s="18">
        <v>54.32</v>
      </c>
      <c r="K50" s="212">
        <v>43596</v>
      </c>
      <c r="L50" s="13">
        <v>9010</v>
      </c>
      <c r="M50" s="13">
        <v>2996</v>
      </c>
      <c r="N50" s="13">
        <v>0</v>
      </c>
      <c r="O50" s="13">
        <v>7261</v>
      </c>
      <c r="P50" s="13">
        <v>4319</v>
      </c>
      <c r="Q50" s="13">
        <v>6356</v>
      </c>
      <c r="R50" s="13">
        <v>9567</v>
      </c>
      <c r="S50" s="13">
        <v>0</v>
      </c>
      <c r="T50" s="13">
        <v>0</v>
      </c>
      <c r="U50" s="13">
        <v>0</v>
      </c>
      <c r="V50" s="13">
        <v>4087</v>
      </c>
      <c r="W50" s="14">
        <v>0</v>
      </c>
    </row>
    <row r="51" spans="1:23" ht="15" customHeight="1" x14ac:dyDescent="0.15">
      <c r="A51" s="206">
        <v>42561</v>
      </c>
      <c r="B51" s="13">
        <v>0</v>
      </c>
      <c r="C51" s="13">
        <v>0</v>
      </c>
      <c r="D51" s="212">
        <v>88274</v>
      </c>
      <c r="E51" s="212">
        <v>42350</v>
      </c>
      <c r="F51" s="212">
        <v>48828</v>
      </c>
      <c r="G51" s="212">
        <v>23299</v>
      </c>
      <c r="H51" s="18">
        <v>55.3</v>
      </c>
      <c r="I51" s="18">
        <v>55</v>
      </c>
      <c r="J51" s="18">
        <v>55.6</v>
      </c>
      <c r="K51" s="212">
        <v>45112</v>
      </c>
      <c r="L51" s="13">
        <v>11916</v>
      </c>
      <c r="M51" s="13">
        <v>6185</v>
      </c>
      <c r="N51" s="13">
        <v>0</v>
      </c>
      <c r="O51" s="13">
        <v>4972</v>
      </c>
      <c r="P51" s="13">
        <v>7398</v>
      </c>
      <c r="Q51" s="13">
        <v>6838</v>
      </c>
      <c r="R51" s="13">
        <v>0</v>
      </c>
      <c r="S51" s="13">
        <v>0</v>
      </c>
      <c r="T51" s="13">
        <v>0</v>
      </c>
      <c r="U51" s="13">
        <v>0</v>
      </c>
      <c r="V51" s="13">
        <v>7803</v>
      </c>
      <c r="W51" s="14">
        <v>0</v>
      </c>
    </row>
    <row r="52" spans="1:23" ht="15" customHeight="1" x14ac:dyDescent="0.15">
      <c r="A52" s="206">
        <v>43667</v>
      </c>
      <c r="B52" s="13">
        <v>0</v>
      </c>
      <c r="C52" s="13">
        <v>0</v>
      </c>
      <c r="D52" s="212">
        <v>89401</v>
      </c>
      <c r="E52" s="212">
        <v>42831</v>
      </c>
      <c r="F52" s="212">
        <v>45936</v>
      </c>
      <c r="G52" s="212">
        <v>21864</v>
      </c>
      <c r="H52" s="18">
        <v>51.4</v>
      </c>
      <c r="I52" s="18">
        <v>51.1</v>
      </c>
      <c r="J52" s="18">
        <v>51.7</v>
      </c>
      <c r="K52" s="212">
        <v>42578</v>
      </c>
      <c r="L52" s="13">
        <v>10706</v>
      </c>
      <c r="M52" s="13">
        <v>3019</v>
      </c>
      <c r="N52" s="13">
        <v>0</v>
      </c>
      <c r="O52" s="13">
        <v>7279</v>
      </c>
      <c r="P52" s="13">
        <v>4718</v>
      </c>
      <c r="Q52" s="13">
        <v>6150</v>
      </c>
      <c r="R52" s="13">
        <v>2283</v>
      </c>
      <c r="S52" s="13">
        <v>0</v>
      </c>
      <c r="T52" s="13">
        <v>0</v>
      </c>
      <c r="U52" s="13">
        <v>3607</v>
      </c>
      <c r="V52" s="13">
        <v>4815</v>
      </c>
      <c r="W52" s="14">
        <v>0</v>
      </c>
    </row>
    <row r="53" spans="1:23" ht="15" customHeight="1" thickBot="1" x14ac:dyDescent="0.2">
      <c r="A53" s="209">
        <v>44752</v>
      </c>
      <c r="B53" s="56">
        <v>0</v>
      </c>
      <c r="C53" s="56">
        <v>0</v>
      </c>
      <c r="D53" s="213">
        <v>91482</v>
      </c>
      <c r="E53" s="213">
        <v>43747</v>
      </c>
      <c r="F53" s="213">
        <v>48167</v>
      </c>
      <c r="G53" s="213">
        <v>22672</v>
      </c>
      <c r="H53" s="97">
        <v>52.7</v>
      </c>
      <c r="I53" s="97">
        <v>51.8</v>
      </c>
      <c r="J53" s="97">
        <v>53.4</v>
      </c>
      <c r="K53" s="213">
        <v>45069</v>
      </c>
      <c r="L53" s="56">
        <v>12062</v>
      </c>
      <c r="M53" s="56">
        <v>2048</v>
      </c>
      <c r="N53" s="56">
        <v>0</v>
      </c>
      <c r="O53" s="56">
        <v>5062</v>
      </c>
      <c r="P53" s="56">
        <v>3897</v>
      </c>
      <c r="Q53" s="56">
        <v>6492</v>
      </c>
      <c r="R53" s="56">
        <v>4007</v>
      </c>
      <c r="S53" s="56">
        <v>0</v>
      </c>
      <c r="T53" s="56">
        <v>0</v>
      </c>
      <c r="U53" s="56">
        <v>4304</v>
      </c>
      <c r="V53" s="56">
        <v>7197</v>
      </c>
      <c r="W53" s="98">
        <v>0</v>
      </c>
    </row>
    <row r="54" spans="1:23" ht="15.95" customHeight="1" x14ac:dyDescent="0.15">
      <c r="A54" s="99" t="s">
        <v>186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19"/>
      <c r="M54" s="39"/>
      <c r="N54" s="39"/>
      <c r="O54" s="39"/>
      <c r="P54" s="39"/>
      <c r="Q54" s="39"/>
      <c r="R54" s="39"/>
      <c r="S54" s="39"/>
      <c r="T54" s="39"/>
      <c r="U54" s="39"/>
      <c r="W54" s="20" t="s">
        <v>7</v>
      </c>
    </row>
    <row r="55" spans="1:23" ht="15.95" customHeight="1" x14ac:dyDescent="0.15">
      <c r="A55" s="100"/>
    </row>
  </sheetData>
  <sheetProtection sheet="1"/>
  <mergeCells count="7">
    <mergeCell ref="K2:K4"/>
    <mergeCell ref="L2:W2"/>
    <mergeCell ref="B2:B4"/>
    <mergeCell ref="C2:C4"/>
    <mergeCell ref="D2:E3"/>
    <mergeCell ref="F2:G3"/>
    <mergeCell ref="H2:J3"/>
  </mergeCells>
  <phoneticPr fontId="21"/>
  <conditionalFormatting sqref="A6:W10 A18:W23 A25:W29 A31:W35 A43:W47 A12:W16 A37:W41 A49:W53">
    <cfRule type="expression" dxfId="8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F0"/>
  </sheetPr>
  <dimension ref="A1:J43"/>
  <sheetViews>
    <sheetView view="pageBreakPreview" zoomScaleNormal="100" zoomScaleSheetLayoutView="100" workbookViewId="0"/>
    <sheetView view="pageBreakPreview" zoomScale="106" zoomScaleNormal="100" zoomScaleSheetLayoutView="106" workbookViewId="1">
      <selection sqref="A1:H39"/>
    </sheetView>
  </sheetViews>
  <sheetFormatPr defaultColWidth="8.75" defaultRowHeight="17.100000000000001" customHeight="1" x14ac:dyDescent="0.15"/>
  <cols>
    <col min="1" max="2" width="4.25" style="103" customWidth="1"/>
    <col min="3" max="3" width="14.5" style="103" customWidth="1"/>
    <col min="4" max="8" width="13.75" style="103" customWidth="1"/>
    <col min="9" max="16384" width="8.75" style="103"/>
  </cols>
  <sheetData>
    <row r="1" spans="1:10" ht="15" customHeight="1" thickBot="1" x14ac:dyDescent="0.2">
      <c r="A1" s="19" t="s">
        <v>286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4.95" customHeight="1" x14ac:dyDescent="0.15">
      <c r="A2" s="380" t="s">
        <v>95</v>
      </c>
      <c r="B2" s="302"/>
      <c r="C2" s="309"/>
      <c r="D2" s="275" t="s">
        <v>259</v>
      </c>
      <c r="E2" s="275" t="s">
        <v>260</v>
      </c>
      <c r="F2" s="275" t="s">
        <v>272</v>
      </c>
      <c r="G2" s="277" t="s">
        <v>312</v>
      </c>
      <c r="H2" s="104" t="s">
        <v>313</v>
      </c>
      <c r="I2" s="60"/>
    </row>
    <row r="3" spans="1:10" ht="20.100000000000001" customHeight="1" x14ac:dyDescent="0.15">
      <c r="A3" s="105"/>
      <c r="B3" s="106"/>
      <c r="C3" s="126" t="s">
        <v>96</v>
      </c>
      <c r="D3" s="127">
        <v>5</v>
      </c>
      <c r="E3" s="127">
        <v>6</v>
      </c>
      <c r="F3" s="127">
        <v>9</v>
      </c>
      <c r="G3" s="127">
        <v>8</v>
      </c>
      <c r="H3" s="128">
        <v>7</v>
      </c>
      <c r="I3" s="60"/>
    </row>
    <row r="4" spans="1:10" ht="20.100000000000001" customHeight="1" x14ac:dyDescent="0.15">
      <c r="A4" s="371" t="s">
        <v>203</v>
      </c>
      <c r="B4" s="373"/>
      <c r="C4" s="126" t="s">
        <v>97</v>
      </c>
      <c r="D4" s="129">
        <v>4</v>
      </c>
      <c r="E4" s="129">
        <v>4</v>
      </c>
      <c r="F4" s="129">
        <v>4</v>
      </c>
      <c r="G4" s="129">
        <v>4</v>
      </c>
      <c r="H4" s="130">
        <v>4</v>
      </c>
      <c r="I4" s="60"/>
    </row>
    <row r="5" spans="1:10" ht="20.100000000000001" customHeight="1" x14ac:dyDescent="0.15">
      <c r="A5" s="110"/>
      <c r="B5" s="111"/>
      <c r="C5" s="131" t="s">
        <v>98</v>
      </c>
      <c r="D5" s="129">
        <v>1</v>
      </c>
      <c r="E5" s="129">
        <v>2</v>
      </c>
      <c r="F5" s="129">
        <v>5</v>
      </c>
      <c r="G5" s="129">
        <v>4</v>
      </c>
      <c r="H5" s="130">
        <v>3</v>
      </c>
      <c r="I5" s="60"/>
    </row>
    <row r="6" spans="1:10" ht="20.100000000000001" customHeight="1" x14ac:dyDescent="0.15">
      <c r="A6" s="297" t="s">
        <v>99</v>
      </c>
      <c r="B6" s="363"/>
      <c r="C6" s="107" t="s">
        <v>96</v>
      </c>
      <c r="D6" s="27">
        <v>89</v>
      </c>
      <c r="E6" s="27">
        <v>93</v>
      </c>
      <c r="F6" s="27">
        <v>93</v>
      </c>
      <c r="G6" s="27">
        <v>94</v>
      </c>
      <c r="H6" s="109">
        <v>99</v>
      </c>
      <c r="I6" s="60"/>
    </row>
    <row r="7" spans="1:10" ht="20.100000000000001" customHeight="1" x14ac:dyDescent="0.15">
      <c r="A7" s="33"/>
      <c r="B7" s="113"/>
      <c r="C7" s="107" t="s">
        <v>97</v>
      </c>
      <c r="D7" s="27">
        <v>88</v>
      </c>
      <c r="E7" s="27">
        <v>91</v>
      </c>
      <c r="F7" s="27">
        <v>88</v>
      </c>
      <c r="G7" s="27">
        <v>90</v>
      </c>
      <c r="H7" s="109">
        <v>96</v>
      </c>
      <c r="I7" s="60"/>
    </row>
    <row r="8" spans="1:10" ht="20.100000000000001" customHeight="1" x14ac:dyDescent="0.15">
      <c r="A8" s="381" t="s">
        <v>100</v>
      </c>
      <c r="B8" s="382"/>
      <c r="C8" s="112" t="s">
        <v>98</v>
      </c>
      <c r="D8" s="27">
        <v>1</v>
      </c>
      <c r="E8" s="27">
        <v>2</v>
      </c>
      <c r="F8" s="27">
        <v>5</v>
      </c>
      <c r="G8" s="27">
        <v>4</v>
      </c>
      <c r="H8" s="109">
        <v>3</v>
      </c>
      <c r="I8" s="60"/>
    </row>
    <row r="9" spans="1:10" ht="20.100000000000001" customHeight="1" x14ac:dyDescent="0.15">
      <c r="A9" s="297" t="s">
        <v>101</v>
      </c>
      <c r="B9" s="363"/>
      <c r="C9" s="126" t="s">
        <v>96</v>
      </c>
      <c r="D9" s="129">
        <v>33</v>
      </c>
      <c r="E9" s="129">
        <v>34</v>
      </c>
      <c r="F9" s="129">
        <v>37</v>
      </c>
      <c r="G9" s="129">
        <v>35</v>
      </c>
      <c r="H9" s="130">
        <v>35</v>
      </c>
      <c r="I9" s="60"/>
    </row>
    <row r="10" spans="1:10" ht="20.100000000000001" customHeight="1" x14ac:dyDescent="0.15">
      <c r="A10" s="33"/>
      <c r="B10" s="113"/>
      <c r="C10" s="126" t="s">
        <v>97</v>
      </c>
      <c r="D10" s="129">
        <v>32</v>
      </c>
      <c r="E10" s="129">
        <v>32</v>
      </c>
      <c r="F10" s="129">
        <v>32</v>
      </c>
      <c r="G10" s="129">
        <v>31</v>
      </c>
      <c r="H10" s="130">
        <v>32</v>
      </c>
      <c r="I10" s="60"/>
    </row>
    <row r="11" spans="1:10" ht="20.100000000000001" customHeight="1" x14ac:dyDescent="0.15">
      <c r="A11" s="381" t="s">
        <v>100</v>
      </c>
      <c r="B11" s="382"/>
      <c r="C11" s="131" t="s">
        <v>98</v>
      </c>
      <c r="D11" s="129">
        <v>1</v>
      </c>
      <c r="E11" s="129">
        <v>2</v>
      </c>
      <c r="F11" s="129">
        <v>5</v>
      </c>
      <c r="G11" s="129">
        <v>4</v>
      </c>
      <c r="H11" s="130">
        <v>3</v>
      </c>
      <c r="I11" s="60"/>
    </row>
    <row r="12" spans="1:10" ht="20.100000000000001" customHeight="1" x14ac:dyDescent="0.15">
      <c r="A12" s="387" t="s">
        <v>189</v>
      </c>
      <c r="B12" s="383" t="s">
        <v>102</v>
      </c>
      <c r="C12" s="384"/>
      <c r="D12" s="27">
        <v>109</v>
      </c>
      <c r="E12" s="27">
        <v>120</v>
      </c>
      <c r="F12" s="27">
        <v>136</v>
      </c>
      <c r="G12" s="27">
        <v>123</v>
      </c>
      <c r="H12" s="109">
        <v>103</v>
      </c>
      <c r="I12" s="60"/>
    </row>
    <row r="13" spans="1:10" ht="20.100000000000001" customHeight="1" x14ac:dyDescent="0.15">
      <c r="A13" s="388"/>
      <c r="B13" s="374" t="s">
        <v>103</v>
      </c>
      <c r="C13" s="132" t="s">
        <v>96</v>
      </c>
      <c r="D13" s="129">
        <v>97</v>
      </c>
      <c r="E13" s="129">
        <v>105</v>
      </c>
      <c r="F13" s="129">
        <v>114</v>
      </c>
      <c r="G13" s="129">
        <v>106</v>
      </c>
      <c r="H13" s="130">
        <v>95</v>
      </c>
      <c r="I13" s="60"/>
    </row>
    <row r="14" spans="1:10" ht="20.100000000000001" customHeight="1" x14ac:dyDescent="0.15">
      <c r="A14" s="388"/>
      <c r="B14" s="375"/>
      <c r="C14" s="126" t="s">
        <v>104</v>
      </c>
      <c r="D14" s="129">
        <v>22</v>
      </c>
      <c r="E14" s="129">
        <v>24</v>
      </c>
      <c r="F14" s="129">
        <v>31</v>
      </c>
      <c r="G14" s="129">
        <v>33</v>
      </c>
      <c r="H14" s="130">
        <v>32</v>
      </c>
      <c r="I14" s="60"/>
    </row>
    <row r="15" spans="1:10" ht="20.100000000000001" customHeight="1" x14ac:dyDescent="0.15">
      <c r="A15" s="388"/>
      <c r="B15" s="375"/>
      <c r="C15" s="126" t="s">
        <v>105</v>
      </c>
      <c r="D15" s="129">
        <v>7</v>
      </c>
      <c r="E15" s="129">
        <v>7</v>
      </c>
      <c r="F15" s="129">
        <v>7</v>
      </c>
      <c r="G15" s="129">
        <v>7</v>
      </c>
      <c r="H15" s="130">
        <v>7</v>
      </c>
      <c r="I15" s="60"/>
    </row>
    <row r="16" spans="1:10" ht="20.100000000000001" customHeight="1" x14ac:dyDescent="0.15">
      <c r="A16" s="388"/>
      <c r="B16" s="375"/>
      <c r="C16" s="126" t="s">
        <v>106</v>
      </c>
      <c r="D16" s="129">
        <v>42</v>
      </c>
      <c r="E16" s="129">
        <v>45</v>
      </c>
      <c r="F16" s="129">
        <v>40</v>
      </c>
      <c r="G16" s="129">
        <v>43</v>
      </c>
      <c r="H16" s="130">
        <v>27</v>
      </c>
      <c r="I16" s="60"/>
    </row>
    <row r="17" spans="1:10" ht="20.100000000000001" customHeight="1" x14ac:dyDescent="0.15">
      <c r="A17" s="388"/>
      <c r="B17" s="376"/>
      <c r="C17" s="131" t="s">
        <v>107</v>
      </c>
      <c r="D17" s="129">
        <v>26</v>
      </c>
      <c r="E17" s="129">
        <v>29</v>
      </c>
      <c r="F17" s="129">
        <v>36</v>
      </c>
      <c r="G17" s="129">
        <v>23</v>
      </c>
      <c r="H17" s="130">
        <v>29</v>
      </c>
      <c r="I17" s="60"/>
    </row>
    <row r="18" spans="1:10" ht="20.100000000000001" customHeight="1" x14ac:dyDescent="0.15">
      <c r="A18" s="388"/>
      <c r="B18" s="374" t="s">
        <v>108</v>
      </c>
      <c r="C18" s="107" t="s">
        <v>96</v>
      </c>
      <c r="D18" s="27">
        <v>12</v>
      </c>
      <c r="E18" s="27">
        <v>15</v>
      </c>
      <c r="F18" s="27">
        <v>22</v>
      </c>
      <c r="G18" s="27">
        <v>17</v>
      </c>
      <c r="H18" s="109">
        <v>8</v>
      </c>
      <c r="I18" s="60"/>
    </row>
    <row r="19" spans="1:10" ht="20.100000000000001" customHeight="1" x14ac:dyDescent="0.15">
      <c r="A19" s="388"/>
      <c r="B19" s="375"/>
      <c r="C19" s="107" t="s">
        <v>106</v>
      </c>
      <c r="D19" s="27">
        <v>1</v>
      </c>
      <c r="E19" s="114">
        <v>2</v>
      </c>
      <c r="F19" s="114">
        <v>1</v>
      </c>
      <c r="G19" s="114">
        <v>0</v>
      </c>
      <c r="H19" s="115">
        <v>0</v>
      </c>
      <c r="I19" s="60"/>
    </row>
    <row r="20" spans="1:10" ht="20.100000000000001" customHeight="1" x14ac:dyDescent="0.15">
      <c r="A20" s="388"/>
      <c r="B20" s="375"/>
      <c r="C20" s="107" t="s">
        <v>285</v>
      </c>
      <c r="D20" s="114">
        <v>0</v>
      </c>
      <c r="E20" s="114">
        <v>1</v>
      </c>
      <c r="F20" s="114">
        <v>1</v>
      </c>
      <c r="G20" s="114">
        <v>1</v>
      </c>
      <c r="H20" s="115">
        <v>0</v>
      </c>
      <c r="I20" s="60"/>
    </row>
    <row r="21" spans="1:10" ht="20.100000000000001" customHeight="1" x14ac:dyDescent="0.15">
      <c r="A21" s="388"/>
      <c r="B21" s="375"/>
      <c r="C21" s="107" t="s">
        <v>109</v>
      </c>
      <c r="D21" s="27">
        <v>5</v>
      </c>
      <c r="E21" s="27">
        <v>8</v>
      </c>
      <c r="F21" s="27">
        <v>13</v>
      </c>
      <c r="G21" s="27">
        <v>11</v>
      </c>
      <c r="H21" s="109">
        <v>3</v>
      </c>
      <c r="I21" s="60"/>
    </row>
    <row r="22" spans="1:10" ht="20.100000000000001" customHeight="1" x14ac:dyDescent="0.15">
      <c r="A22" s="388"/>
      <c r="B22" s="375"/>
      <c r="C22" s="107" t="s">
        <v>110</v>
      </c>
      <c r="D22" s="27">
        <v>6</v>
      </c>
      <c r="E22" s="27">
        <v>4</v>
      </c>
      <c r="F22" s="27">
        <v>7</v>
      </c>
      <c r="G22" s="27">
        <v>5</v>
      </c>
      <c r="H22" s="109">
        <v>5</v>
      </c>
      <c r="I22" s="60"/>
    </row>
    <row r="23" spans="1:10" ht="20.100000000000001" customHeight="1" x14ac:dyDescent="0.15">
      <c r="A23" s="389"/>
      <c r="B23" s="376"/>
      <c r="C23" s="112" t="s">
        <v>107</v>
      </c>
      <c r="D23" s="114">
        <v>0</v>
      </c>
      <c r="E23" s="114">
        <v>0</v>
      </c>
      <c r="F23" s="114">
        <v>0</v>
      </c>
      <c r="G23" s="114">
        <v>0</v>
      </c>
      <c r="H23" s="115">
        <v>0</v>
      </c>
      <c r="I23" s="60"/>
    </row>
    <row r="24" spans="1:10" s="117" customFormat="1" ht="20.100000000000001" customHeight="1" x14ac:dyDescent="0.15">
      <c r="A24" s="390" t="s">
        <v>111</v>
      </c>
      <c r="B24" s="391"/>
      <c r="C24" s="392"/>
      <c r="D24" s="133">
        <v>1</v>
      </c>
      <c r="E24" s="133">
        <v>0</v>
      </c>
      <c r="F24" s="133">
        <v>0</v>
      </c>
      <c r="G24" s="134">
        <v>0</v>
      </c>
      <c r="H24" s="135">
        <v>0</v>
      </c>
      <c r="I24" s="116"/>
    </row>
    <row r="25" spans="1:10" s="118" customFormat="1" ht="20.100000000000001" customHeight="1" thickBot="1" x14ac:dyDescent="0.2">
      <c r="A25" s="377" t="s">
        <v>112</v>
      </c>
      <c r="B25" s="378"/>
      <c r="C25" s="379"/>
      <c r="D25" s="136">
        <v>11</v>
      </c>
      <c r="E25" s="136">
        <v>35</v>
      </c>
      <c r="F25" s="136">
        <v>28</v>
      </c>
      <c r="G25" s="136">
        <v>164</v>
      </c>
      <c r="H25" s="137">
        <v>41</v>
      </c>
      <c r="I25" s="64"/>
    </row>
    <row r="26" spans="1:10" ht="15" customHeight="1" x14ac:dyDescent="0.15">
      <c r="B26" s="19"/>
      <c r="C26" s="19"/>
      <c r="D26" s="19"/>
      <c r="E26" s="19"/>
      <c r="F26" s="20"/>
      <c r="G26" s="20"/>
      <c r="H26" s="20" t="s">
        <v>58</v>
      </c>
      <c r="I26" s="19"/>
      <c r="J26" s="19"/>
    </row>
    <row r="27" spans="1:10" ht="15" customHeight="1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5" customHeight="1" thickBot="1" x14ac:dyDescent="0.2">
      <c r="A28" s="19" t="s">
        <v>287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24.95" customHeight="1" x14ac:dyDescent="0.15">
      <c r="A29" s="119" t="s">
        <v>113</v>
      </c>
      <c r="B29" s="120"/>
      <c r="C29" s="121"/>
      <c r="D29" s="275" t="s">
        <v>259</v>
      </c>
      <c r="E29" s="275" t="s">
        <v>260</v>
      </c>
      <c r="F29" s="275" t="s">
        <v>272</v>
      </c>
      <c r="G29" s="277" t="s">
        <v>312</v>
      </c>
      <c r="H29" s="104" t="s">
        <v>313</v>
      </c>
      <c r="I29" s="19"/>
      <c r="J29" s="19"/>
    </row>
    <row r="30" spans="1:10" ht="20.100000000000001" customHeight="1" x14ac:dyDescent="0.15">
      <c r="A30" s="297" t="s">
        <v>190</v>
      </c>
      <c r="B30" s="362"/>
      <c r="C30" s="363"/>
      <c r="D30" s="24">
        <v>24</v>
      </c>
      <c r="E30" s="24">
        <v>24</v>
      </c>
      <c r="F30" s="24">
        <v>20</v>
      </c>
      <c r="G30" s="24">
        <v>30</v>
      </c>
      <c r="H30" s="108">
        <v>30</v>
      </c>
      <c r="I30" s="60"/>
      <c r="J30" s="19"/>
    </row>
    <row r="31" spans="1:10" ht="20.100000000000001" customHeight="1" x14ac:dyDescent="0.15">
      <c r="A31" s="122" t="s">
        <v>191</v>
      </c>
      <c r="B31" s="385" t="s">
        <v>192</v>
      </c>
      <c r="C31" s="386"/>
      <c r="D31" s="27">
        <v>5</v>
      </c>
      <c r="E31" s="27">
        <v>4</v>
      </c>
      <c r="F31" s="27">
        <v>5</v>
      </c>
      <c r="G31" s="27">
        <v>6</v>
      </c>
      <c r="H31" s="109">
        <v>5</v>
      </c>
      <c r="I31" s="60"/>
      <c r="J31" s="19"/>
    </row>
    <row r="32" spans="1:10" ht="20.100000000000001" customHeight="1" x14ac:dyDescent="0.15">
      <c r="A32" s="122" t="s">
        <v>193</v>
      </c>
      <c r="B32" s="369" t="s">
        <v>188</v>
      </c>
      <c r="C32" s="370"/>
      <c r="D32" s="27">
        <v>6</v>
      </c>
      <c r="E32" s="27">
        <v>7</v>
      </c>
      <c r="F32" s="27">
        <v>5</v>
      </c>
      <c r="G32" s="27">
        <v>12</v>
      </c>
      <c r="H32" s="109">
        <v>9</v>
      </c>
      <c r="I32" s="60"/>
      <c r="J32" s="19"/>
    </row>
    <row r="33" spans="1:10" ht="20.100000000000001" customHeight="1" x14ac:dyDescent="0.15">
      <c r="A33" s="122" t="s">
        <v>193</v>
      </c>
      <c r="B33" s="369" t="s">
        <v>175</v>
      </c>
      <c r="C33" s="370"/>
      <c r="D33" s="27">
        <v>5</v>
      </c>
      <c r="E33" s="27">
        <v>6</v>
      </c>
      <c r="F33" s="27">
        <v>5</v>
      </c>
      <c r="G33" s="27">
        <v>6</v>
      </c>
      <c r="H33" s="109">
        <v>8</v>
      </c>
      <c r="I33" s="60"/>
      <c r="J33" s="19"/>
    </row>
    <row r="34" spans="1:10" ht="20.100000000000001" customHeight="1" x14ac:dyDescent="0.15">
      <c r="A34" s="267" t="s">
        <v>193</v>
      </c>
      <c r="B34" s="367" t="s">
        <v>194</v>
      </c>
      <c r="C34" s="368"/>
      <c r="D34" s="27">
        <v>8</v>
      </c>
      <c r="E34" s="27">
        <v>7</v>
      </c>
      <c r="F34" s="27">
        <v>5</v>
      </c>
      <c r="G34" s="27">
        <v>6</v>
      </c>
      <c r="H34" s="109">
        <v>8</v>
      </c>
      <c r="I34" s="60"/>
      <c r="J34" s="19"/>
    </row>
    <row r="35" spans="1:10" ht="20.100000000000001" customHeight="1" x14ac:dyDescent="0.15">
      <c r="A35" s="364" t="s">
        <v>195</v>
      </c>
      <c r="B35" s="365"/>
      <c r="C35" s="366"/>
      <c r="D35" s="27">
        <v>33</v>
      </c>
      <c r="E35" s="27">
        <v>30</v>
      </c>
      <c r="F35" s="27">
        <v>30</v>
      </c>
      <c r="G35" s="27">
        <v>29</v>
      </c>
      <c r="H35" s="109">
        <v>31</v>
      </c>
      <c r="I35" s="60"/>
      <c r="J35" s="19"/>
    </row>
    <row r="36" spans="1:10" ht="20.100000000000001" customHeight="1" x14ac:dyDescent="0.15">
      <c r="A36" s="371" t="s">
        <v>196</v>
      </c>
      <c r="B36" s="372"/>
      <c r="C36" s="373"/>
      <c r="D36" s="27">
        <v>6</v>
      </c>
      <c r="E36" s="27">
        <v>5</v>
      </c>
      <c r="F36" s="27">
        <v>3</v>
      </c>
      <c r="G36" s="27">
        <v>4</v>
      </c>
      <c r="H36" s="109">
        <v>3</v>
      </c>
      <c r="I36" s="60"/>
      <c r="J36" s="19"/>
    </row>
    <row r="37" spans="1:10" ht="20.100000000000001" customHeight="1" x14ac:dyDescent="0.15">
      <c r="A37" s="371" t="s">
        <v>197</v>
      </c>
      <c r="B37" s="372"/>
      <c r="C37" s="373"/>
      <c r="D37" s="27">
        <v>18</v>
      </c>
      <c r="E37" s="27">
        <v>16</v>
      </c>
      <c r="F37" s="27">
        <v>22</v>
      </c>
      <c r="G37" s="27">
        <v>22</v>
      </c>
      <c r="H37" s="109">
        <v>19</v>
      </c>
      <c r="I37" s="60"/>
      <c r="J37" s="19"/>
    </row>
    <row r="38" spans="1:10" ht="20.100000000000001" customHeight="1" thickBot="1" x14ac:dyDescent="0.2">
      <c r="A38" s="359" t="s">
        <v>198</v>
      </c>
      <c r="B38" s="360"/>
      <c r="C38" s="361"/>
      <c r="D38" s="123">
        <v>0</v>
      </c>
      <c r="E38" s="123">
        <v>0</v>
      </c>
      <c r="F38" s="123">
        <v>0</v>
      </c>
      <c r="G38" s="124">
        <v>0</v>
      </c>
      <c r="H38" s="125">
        <v>0</v>
      </c>
      <c r="I38" s="60"/>
      <c r="J38" s="60"/>
    </row>
    <row r="39" spans="1:10" ht="15" customHeight="1" x14ac:dyDescent="0.15">
      <c r="B39" s="19"/>
      <c r="C39" s="19"/>
      <c r="D39" s="19"/>
      <c r="E39" s="19"/>
      <c r="F39" s="20"/>
      <c r="G39" s="20"/>
      <c r="H39" s="20" t="s">
        <v>58</v>
      </c>
      <c r="I39" s="19"/>
      <c r="J39" s="19"/>
    </row>
    <row r="40" spans="1:10" ht="17.100000000000001" customHeight="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1" spans="1:10" ht="17.100000000000001" customHeight="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</row>
    <row r="42" spans="1:10" ht="17.100000000000001" customHeight="1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7.100000000000001" customHeight="1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19"/>
    </row>
  </sheetData>
  <sheetProtection sheet="1"/>
  <mergeCells count="21">
    <mergeCell ref="B13:B17"/>
    <mergeCell ref="A37:C37"/>
    <mergeCell ref="A25:C25"/>
    <mergeCell ref="B18:B23"/>
    <mergeCell ref="A2:C2"/>
    <mergeCell ref="A4:B4"/>
    <mergeCell ref="A6:B6"/>
    <mergeCell ref="A8:B8"/>
    <mergeCell ref="A9:B9"/>
    <mergeCell ref="A11:B11"/>
    <mergeCell ref="B12:C12"/>
    <mergeCell ref="B31:C31"/>
    <mergeCell ref="A12:A23"/>
    <mergeCell ref="A24:C24"/>
    <mergeCell ref="A38:C38"/>
    <mergeCell ref="A30:C30"/>
    <mergeCell ref="A35:C35"/>
    <mergeCell ref="B34:C34"/>
    <mergeCell ref="B33:C33"/>
    <mergeCell ref="B32:C32"/>
    <mergeCell ref="A36:C36"/>
  </mergeCells>
  <phoneticPr fontId="21"/>
  <conditionalFormatting sqref="A30:H38">
    <cfRule type="expression" dxfId="7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A3BA6-EC38-40F4-A1E4-53F78F559178}">
  <sheetPr>
    <tabColor rgb="FF00B0F0"/>
  </sheetPr>
  <dimension ref="A1:J55"/>
  <sheetViews>
    <sheetView view="pageBreakPreview" zoomScaleNormal="100" zoomScaleSheetLayoutView="100" workbookViewId="0">
      <pane xSplit="1" ySplit="2" topLeftCell="B3" activePane="bottomRight" state="frozen"/>
      <selection activeCell="D39" sqref="D39"/>
      <selection pane="topRight" activeCell="D39" sqref="D39"/>
      <selection pane="bottomLeft" activeCell="D39" sqref="D39"/>
      <selection pane="bottomRight"/>
    </sheetView>
    <sheetView view="pageBreakPreview" topLeftCell="A22" zoomScale="106" zoomScaleNormal="100" zoomScaleSheetLayoutView="106" workbookViewId="1">
      <selection activeCell="H3" sqref="H3:J6"/>
    </sheetView>
  </sheetViews>
  <sheetFormatPr defaultColWidth="8.75" defaultRowHeight="20.100000000000001" customHeight="1" x14ac:dyDescent="0.15"/>
  <cols>
    <col min="1" max="1" width="16.875" style="39" customWidth="1"/>
    <col min="2" max="6" width="14.875" style="39" customWidth="1"/>
    <col min="7" max="9" width="8.75" style="39" customWidth="1"/>
    <col min="10" max="16384" width="8.75" style="39"/>
  </cols>
  <sheetData>
    <row r="1" spans="1:10" ht="15" customHeight="1" thickBot="1" x14ac:dyDescent="0.2">
      <c r="A1" s="19" t="s">
        <v>314</v>
      </c>
      <c r="F1" s="20" t="s">
        <v>50</v>
      </c>
    </row>
    <row r="2" spans="1:10" ht="24.95" customHeight="1" x14ac:dyDescent="0.15">
      <c r="A2" s="57" t="s">
        <v>114</v>
      </c>
      <c r="B2" s="58" t="s">
        <v>115</v>
      </c>
      <c r="C2" s="58" t="s">
        <v>66</v>
      </c>
      <c r="D2" s="58" t="s">
        <v>3</v>
      </c>
      <c r="E2" s="58" t="s">
        <v>4</v>
      </c>
      <c r="F2" s="59" t="s">
        <v>116</v>
      </c>
    </row>
    <row r="3" spans="1:10" ht="20.100000000000001" customHeight="1" x14ac:dyDescent="0.15">
      <c r="A3" s="46" t="s">
        <v>261</v>
      </c>
      <c r="B3" s="25">
        <v>79934</v>
      </c>
      <c r="C3" s="138">
        <v>732</v>
      </c>
      <c r="D3" s="138">
        <v>472</v>
      </c>
      <c r="E3" s="138">
        <v>260</v>
      </c>
      <c r="F3" s="139">
        <v>-10</v>
      </c>
      <c r="H3" s="435"/>
      <c r="I3" s="435"/>
      <c r="J3" s="435"/>
    </row>
    <row r="4" spans="1:10" ht="20.100000000000001" customHeight="1" x14ac:dyDescent="0.15">
      <c r="A4" s="268">
        <v>61</v>
      </c>
      <c r="B4" s="25">
        <v>82760</v>
      </c>
      <c r="C4" s="138">
        <v>734</v>
      </c>
      <c r="D4" s="138">
        <v>473</v>
      </c>
      <c r="E4" s="138">
        <v>261</v>
      </c>
      <c r="F4" s="139">
        <v>2</v>
      </c>
      <c r="H4" s="435"/>
      <c r="I4" s="435"/>
      <c r="J4" s="435"/>
    </row>
    <row r="5" spans="1:10" ht="20.100000000000001" customHeight="1" x14ac:dyDescent="0.15">
      <c r="A5" s="268">
        <v>62</v>
      </c>
      <c r="B5" s="25">
        <v>85732</v>
      </c>
      <c r="C5" s="138">
        <v>761</v>
      </c>
      <c r="D5" s="138">
        <v>492</v>
      </c>
      <c r="E5" s="138">
        <v>269</v>
      </c>
      <c r="F5" s="139">
        <v>27</v>
      </c>
      <c r="H5" s="435"/>
      <c r="I5" s="435"/>
      <c r="J5" s="435"/>
    </row>
    <row r="6" spans="1:10" ht="20.100000000000001" customHeight="1" x14ac:dyDescent="0.15">
      <c r="A6" s="268">
        <v>63</v>
      </c>
      <c r="B6" s="25">
        <v>87296</v>
      </c>
      <c r="C6" s="138">
        <v>774</v>
      </c>
      <c r="D6" s="138">
        <v>497</v>
      </c>
      <c r="E6" s="138">
        <v>277</v>
      </c>
      <c r="F6" s="139">
        <v>13</v>
      </c>
      <c r="H6" s="435"/>
      <c r="I6" s="435"/>
      <c r="J6" s="435"/>
    </row>
    <row r="7" spans="1:10" ht="20.100000000000001" customHeight="1" x14ac:dyDescent="0.15">
      <c r="A7" s="46" t="s">
        <v>117</v>
      </c>
      <c r="B7" s="25">
        <v>88340</v>
      </c>
      <c r="C7" s="138">
        <v>787</v>
      </c>
      <c r="D7" s="138">
        <v>506</v>
      </c>
      <c r="E7" s="138">
        <v>281</v>
      </c>
      <c r="F7" s="139">
        <v>13</v>
      </c>
    </row>
    <row r="8" spans="1:10" ht="20.100000000000001" customHeight="1" x14ac:dyDescent="0.15">
      <c r="A8" s="268">
        <v>2</v>
      </c>
      <c r="B8" s="25">
        <v>89047</v>
      </c>
      <c r="C8" s="138">
        <v>799</v>
      </c>
      <c r="D8" s="138">
        <v>512</v>
      </c>
      <c r="E8" s="138">
        <v>287</v>
      </c>
      <c r="F8" s="139">
        <v>12</v>
      </c>
    </row>
    <row r="9" spans="1:10" ht="20.100000000000001" customHeight="1" x14ac:dyDescent="0.15">
      <c r="A9" s="268">
        <v>3</v>
      </c>
      <c r="B9" s="25">
        <v>90666</v>
      </c>
      <c r="C9" s="138">
        <v>805</v>
      </c>
      <c r="D9" s="138">
        <v>518</v>
      </c>
      <c r="E9" s="138">
        <v>287</v>
      </c>
      <c r="F9" s="140">
        <v>6</v>
      </c>
    </row>
    <row r="10" spans="1:10" ht="20.100000000000001" customHeight="1" x14ac:dyDescent="0.15">
      <c r="A10" s="268">
        <v>4</v>
      </c>
      <c r="B10" s="25">
        <v>92178</v>
      </c>
      <c r="C10" s="138">
        <v>819</v>
      </c>
      <c r="D10" s="138">
        <v>530</v>
      </c>
      <c r="E10" s="138">
        <v>289</v>
      </c>
      <c r="F10" s="140">
        <v>14</v>
      </c>
    </row>
    <row r="11" spans="1:10" ht="20.100000000000001" customHeight="1" x14ac:dyDescent="0.15">
      <c r="A11" s="268">
        <v>5</v>
      </c>
      <c r="B11" s="25">
        <v>93779</v>
      </c>
      <c r="C11" s="138">
        <v>828</v>
      </c>
      <c r="D11" s="138">
        <v>538</v>
      </c>
      <c r="E11" s="138">
        <v>290</v>
      </c>
      <c r="F11" s="140">
        <v>9</v>
      </c>
    </row>
    <row r="12" spans="1:10" ht="20.100000000000001" customHeight="1" x14ac:dyDescent="0.15">
      <c r="A12" s="268">
        <v>6</v>
      </c>
      <c r="B12" s="25">
        <v>94721</v>
      </c>
      <c r="C12" s="138">
        <v>841</v>
      </c>
      <c r="D12" s="138">
        <v>549</v>
      </c>
      <c r="E12" s="138">
        <v>292</v>
      </c>
      <c r="F12" s="140">
        <v>13</v>
      </c>
    </row>
    <row r="13" spans="1:10" ht="20.100000000000001" customHeight="1" x14ac:dyDescent="0.15">
      <c r="A13" s="268">
        <v>7</v>
      </c>
      <c r="B13" s="25">
        <v>95920</v>
      </c>
      <c r="C13" s="138">
        <v>842</v>
      </c>
      <c r="D13" s="138">
        <v>551</v>
      </c>
      <c r="E13" s="138">
        <v>291</v>
      </c>
      <c r="F13" s="140">
        <v>1</v>
      </c>
    </row>
    <row r="14" spans="1:10" ht="20.100000000000001" customHeight="1" x14ac:dyDescent="0.15">
      <c r="A14" s="268">
        <v>8</v>
      </c>
      <c r="B14" s="25">
        <v>97500</v>
      </c>
      <c r="C14" s="138">
        <v>850</v>
      </c>
      <c r="D14" s="138">
        <v>553</v>
      </c>
      <c r="E14" s="138">
        <v>297</v>
      </c>
      <c r="F14" s="140">
        <v>8</v>
      </c>
    </row>
    <row r="15" spans="1:10" ht="20.100000000000001" customHeight="1" x14ac:dyDescent="0.15">
      <c r="A15" s="268">
        <v>9</v>
      </c>
      <c r="B15" s="25">
        <v>98722</v>
      </c>
      <c r="C15" s="138">
        <v>850</v>
      </c>
      <c r="D15" s="138">
        <v>551</v>
      </c>
      <c r="E15" s="138">
        <v>299</v>
      </c>
      <c r="F15" s="140">
        <v>0</v>
      </c>
    </row>
    <row r="16" spans="1:10" ht="20.100000000000001" customHeight="1" x14ac:dyDescent="0.15">
      <c r="A16" s="268">
        <v>10</v>
      </c>
      <c r="B16" s="25">
        <v>100200</v>
      </c>
      <c r="C16" s="138">
        <v>866</v>
      </c>
      <c r="D16" s="138">
        <v>560</v>
      </c>
      <c r="E16" s="138">
        <v>306</v>
      </c>
      <c r="F16" s="140">
        <v>16</v>
      </c>
    </row>
    <row r="17" spans="1:6" ht="20.100000000000001" customHeight="1" x14ac:dyDescent="0.15">
      <c r="A17" s="268">
        <v>11</v>
      </c>
      <c r="B17" s="25">
        <v>101591</v>
      </c>
      <c r="C17" s="138">
        <v>871</v>
      </c>
      <c r="D17" s="138">
        <v>564</v>
      </c>
      <c r="E17" s="138">
        <v>307</v>
      </c>
      <c r="F17" s="140">
        <v>5</v>
      </c>
    </row>
    <row r="18" spans="1:6" ht="20.100000000000001" customHeight="1" x14ac:dyDescent="0.15">
      <c r="A18" s="268">
        <v>12</v>
      </c>
      <c r="B18" s="25">
        <v>103413</v>
      </c>
      <c r="C18" s="138">
        <v>862</v>
      </c>
      <c r="D18" s="138">
        <v>552</v>
      </c>
      <c r="E18" s="138">
        <v>310</v>
      </c>
      <c r="F18" s="140">
        <v>-9</v>
      </c>
    </row>
    <row r="19" spans="1:6" ht="20.100000000000001" customHeight="1" x14ac:dyDescent="0.15">
      <c r="A19" s="268">
        <v>13</v>
      </c>
      <c r="B19" s="25">
        <v>104307</v>
      </c>
      <c r="C19" s="138">
        <v>867</v>
      </c>
      <c r="D19" s="138">
        <v>554</v>
      </c>
      <c r="E19" s="138">
        <v>313</v>
      </c>
      <c r="F19" s="139">
        <v>5</v>
      </c>
    </row>
    <row r="20" spans="1:6" ht="20.100000000000001" customHeight="1" x14ac:dyDescent="0.15">
      <c r="A20" s="268">
        <v>14</v>
      </c>
      <c r="B20" s="25">
        <v>104707</v>
      </c>
      <c r="C20" s="138">
        <v>871</v>
      </c>
      <c r="D20" s="138">
        <v>556</v>
      </c>
      <c r="E20" s="138">
        <v>315</v>
      </c>
      <c r="F20" s="139">
        <v>4</v>
      </c>
    </row>
    <row r="21" spans="1:6" ht="20.100000000000001" customHeight="1" x14ac:dyDescent="0.15">
      <c r="A21" s="268">
        <v>15</v>
      </c>
      <c r="B21" s="25">
        <v>105532</v>
      </c>
      <c r="C21" s="138">
        <v>866</v>
      </c>
      <c r="D21" s="138">
        <v>551</v>
      </c>
      <c r="E21" s="138">
        <v>315</v>
      </c>
      <c r="F21" s="139">
        <v>-5</v>
      </c>
    </row>
    <row r="22" spans="1:6" ht="20.100000000000001" customHeight="1" x14ac:dyDescent="0.15">
      <c r="A22" s="268">
        <v>16</v>
      </c>
      <c r="B22" s="25">
        <v>106270</v>
      </c>
      <c r="C22" s="138">
        <v>867</v>
      </c>
      <c r="D22" s="138">
        <v>541</v>
      </c>
      <c r="E22" s="138">
        <v>326</v>
      </c>
      <c r="F22" s="139">
        <v>1</v>
      </c>
    </row>
    <row r="23" spans="1:6" ht="20.100000000000001" customHeight="1" x14ac:dyDescent="0.15">
      <c r="A23" s="268">
        <v>17</v>
      </c>
      <c r="B23" s="25">
        <v>107026</v>
      </c>
      <c r="C23" s="138">
        <v>853</v>
      </c>
      <c r="D23" s="138">
        <v>529</v>
      </c>
      <c r="E23" s="138">
        <v>324</v>
      </c>
      <c r="F23" s="139">
        <v>-14</v>
      </c>
    </row>
    <row r="24" spans="1:6" ht="20.100000000000001" customHeight="1" x14ac:dyDescent="0.15">
      <c r="A24" s="268">
        <v>18</v>
      </c>
      <c r="B24" s="25">
        <v>107980</v>
      </c>
      <c r="C24" s="138">
        <v>850</v>
      </c>
      <c r="D24" s="138">
        <v>525</v>
      </c>
      <c r="E24" s="138">
        <v>325</v>
      </c>
      <c r="F24" s="139">
        <v>-3</v>
      </c>
    </row>
    <row r="25" spans="1:6" ht="20.100000000000001" customHeight="1" x14ac:dyDescent="0.15">
      <c r="A25" s="268">
        <v>19</v>
      </c>
      <c r="B25" s="25">
        <v>108707</v>
      </c>
      <c r="C25" s="138">
        <v>835</v>
      </c>
      <c r="D25" s="138">
        <v>517</v>
      </c>
      <c r="E25" s="138">
        <v>318</v>
      </c>
      <c r="F25" s="139">
        <v>-15</v>
      </c>
    </row>
    <row r="26" spans="1:6" ht="20.100000000000001" customHeight="1" x14ac:dyDescent="0.15">
      <c r="A26" s="268">
        <v>20</v>
      </c>
      <c r="B26" s="25">
        <v>109373</v>
      </c>
      <c r="C26" s="138">
        <v>815</v>
      </c>
      <c r="D26" s="138">
        <v>499</v>
      </c>
      <c r="E26" s="138">
        <v>316</v>
      </c>
      <c r="F26" s="139">
        <v>-20</v>
      </c>
    </row>
    <row r="27" spans="1:6" ht="20.100000000000001" customHeight="1" x14ac:dyDescent="0.15">
      <c r="A27" s="268">
        <v>21</v>
      </c>
      <c r="B27" s="25">
        <v>110285</v>
      </c>
      <c r="C27" s="138">
        <v>806</v>
      </c>
      <c r="D27" s="138">
        <v>491</v>
      </c>
      <c r="E27" s="138">
        <v>315</v>
      </c>
      <c r="F27" s="139">
        <v>-9</v>
      </c>
    </row>
    <row r="28" spans="1:6" ht="20.100000000000001" customHeight="1" x14ac:dyDescent="0.15">
      <c r="A28" s="268">
        <v>22</v>
      </c>
      <c r="B28" s="25">
        <v>110894</v>
      </c>
      <c r="C28" s="138">
        <v>801</v>
      </c>
      <c r="D28" s="138">
        <v>481</v>
      </c>
      <c r="E28" s="138">
        <v>320</v>
      </c>
      <c r="F28" s="139">
        <v>-5</v>
      </c>
    </row>
    <row r="29" spans="1:6" ht="20.100000000000001" customHeight="1" x14ac:dyDescent="0.15">
      <c r="A29" s="268">
        <v>23</v>
      </c>
      <c r="B29" s="25">
        <v>111463</v>
      </c>
      <c r="C29" s="138">
        <v>797</v>
      </c>
      <c r="D29" s="138">
        <v>480</v>
      </c>
      <c r="E29" s="138">
        <v>317</v>
      </c>
      <c r="F29" s="139">
        <v>-4</v>
      </c>
    </row>
    <row r="30" spans="1:6" ht="20.100000000000001" customHeight="1" x14ac:dyDescent="0.15">
      <c r="A30" s="268">
        <v>24</v>
      </c>
      <c r="B30" s="25">
        <v>112413</v>
      </c>
      <c r="C30" s="138">
        <v>799</v>
      </c>
      <c r="D30" s="138">
        <v>475</v>
      </c>
      <c r="E30" s="138">
        <v>324</v>
      </c>
      <c r="F30" s="139">
        <v>2</v>
      </c>
    </row>
    <row r="31" spans="1:6" ht="20.100000000000001" customHeight="1" x14ac:dyDescent="0.15">
      <c r="A31" s="268">
        <v>25</v>
      </c>
      <c r="B31" s="25">
        <v>113752</v>
      </c>
      <c r="C31" s="138">
        <v>794</v>
      </c>
      <c r="D31" s="138">
        <v>461</v>
      </c>
      <c r="E31" s="138">
        <v>333</v>
      </c>
      <c r="F31" s="139">
        <v>-5</v>
      </c>
    </row>
    <row r="32" spans="1:6" ht="20.100000000000001" customHeight="1" x14ac:dyDescent="0.15">
      <c r="A32" s="268">
        <v>26</v>
      </c>
      <c r="B32" s="25">
        <v>113893</v>
      </c>
      <c r="C32" s="138">
        <v>795</v>
      </c>
      <c r="D32" s="138">
        <v>461</v>
      </c>
      <c r="E32" s="138">
        <v>334</v>
      </c>
      <c r="F32" s="139">
        <v>1</v>
      </c>
    </row>
    <row r="33" spans="1:6" ht="20.100000000000001" customHeight="1" x14ac:dyDescent="0.15">
      <c r="A33" s="268">
        <v>27</v>
      </c>
      <c r="B33" s="25">
        <v>113974</v>
      </c>
      <c r="C33" s="138">
        <v>797</v>
      </c>
      <c r="D33" s="138">
        <v>467</v>
      </c>
      <c r="E33" s="138">
        <v>330</v>
      </c>
      <c r="F33" s="139">
        <v>2</v>
      </c>
    </row>
    <row r="34" spans="1:6" ht="20.100000000000001" customHeight="1" x14ac:dyDescent="0.15">
      <c r="A34" s="268">
        <v>28</v>
      </c>
      <c r="B34" s="25">
        <v>113580</v>
      </c>
      <c r="C34" s="138">
        <v>801</v>
      </c>
      <c r="D34" s="138">
        <v>468</v>
      </c>
      <c r="E34" s="138">
        <v>333</v>
      </c>
      <c r="F34" s="139">
        <v>4</v>
      </c>
    </row>
    <row r="35" spans="1:6" ht="20.100000000000001" customHeight="1" x14ac:dyDescent="0.15">
      <c r="A35" s="268">
        <v>29</v>
      </c>
      <c r="B35" s="25">
        <v>113578</v>
      </c>
      <c r="C35" s="138">
        <v>805</v>
      </c>
      <c r="D35" s="138">
        <v>471</v>
      </c>
      <c r="E35" s="138">
        <v>334</v>
      </c>
      <c r="F35" s="139">
        <v>4</v>
      </c>
    </row>
    <row r="36" spans="1:6" ht="20.100000000000001" customHeight="1" x14ac:dyDescent="0.15">
      <c r="A36" s="268">
        <v>30</v>
      </c>
      <c r="B36" s="25">
        <v>113447</v>
      </c>
      <c r="C36" s="138">
        <v>804</v>
      </c>
      <c r="D36" s="138">
        <v>466</v>
      </c>
      <c r="E36" s="138">
        <v>338</v>
      </c>
      <c r="F36" s="139">
        <v>-1</v>
      </c>
    </row>
    <row r="37" spans="1:6" ht="20.100000000000001" customHeight="1" x14ac:dyDescent="0.15">
      <c r="A37" s="268">
        <v>31</v>
      </c>
      <c r="B37" s="25">
        <v>114059</v>
      </c>
      <c r="C37" s="34">
        <v>805</v>
      </c>
      <c r="D37" s="34">
        <v>467</v>
      </c>
      <c r="E37" s="138">
        <v>338</v>
      </c>
      <c r="F37" s="139">
        <v>1</v>
      </c>
    </row>
    <row r="38" spans="1:6" ht="20.100000000000001" customHeight="1" x14ac:dyDescent="0.15">
      <c r="A38" s="46" t="s">
        <v>315</v>
      </c>
      <c r="B38" s="25">
        <v>114830</v>
      </c>
      <c r="C38" s="34">
        <v>805</v>
      </c>
      <c r="D38" s="34">
        <v>462</v>
      </c>
      <c r="E38" s="138">
        <v>343</v>
      </c>
      <c r="F38" s="139">
        <v>0</v>
      </c>
    </row>
    <row r="39" spans="1:6" ht="20.100000000000001" customHeight="1" x14ac:dyDescent="0.15">
      <c r="A39" s="268">
        <v>3</v>
      </c>
      <c r="B39" s="25">
        <v>115422</v>
      </c>
      <c r="C39" s="138">
        <v>807</v>
      </c>
      <c r="D39" s="138">
        <v>466</v>
      </c>
      <c r="E39" s="138">
        <v>341</v>
      </c>
      <c r="F39" s="139">
        <v>2</v>
      </c>
    </row>
    <row r="40" spans="1:6" ht="20.100000000000001" customHeight="1" x14ac:dyDescent="0.15">
      <c r="A40" s="268">
        <v>4</v>
      </c>
      <c r="B40" s="25">
        <v>115112</v>
      </c>
      <c r="C40" s="138">
        <v>813</v>
      </c>
      <c r="D40" s="138">
        <v>471</v>
      </c>
      <c r="E40" s="138">
        <v>342</v>
      </c>
      <c r="F40" s="139">
        <v>6</v>
      </c>
    </row>
    <row r="41" spans="1:6" ht="6" customHeight="1" thickBot="1" x14ac:dyDescent="0.2">
      <c r="A41" s="141"/>
      <c r="B41" s="142"/>
      <c r="C41" s="143"/>
      <c r="D41" s="143"/>
      <c r="E41" s="143"/>
      <c r="F41" s="144"/>
    </row>
    <row r="42" spans="1:6" ht="15" customHeight="1" x14ac:dyDescent="0.15">
      <c r="A42" s="19" t="s">
        <v>316</v>
      </c>
      <c r="F42" s="20" t="s">
        <v>118</v>
      </c>
    </row>
    <row r="43" spans="1:6" ht="15" customHeight="1" x14ac:dyDescent="0.15">
      <c r="A43" s="19"/>
    </row>
    <row r="44" spans="1:6" ht="15" customHeight="1" x14ac:dyDescent="0.15"/>
    <row r="49" spans="5:5" ht="20.100000000000001" customHeight="1" x14ac:dyDescent="0.15">
      <c r="E49" s="138"/>
    </row>
    <row r="55" spans="5:5" ht="20.100000000000001" customHeight="1" x14ac:dyDescent="0.15">
      <c r="E55" s="138"/>
    </row>
  </sheetData>
  <sheetProtection sheet="1"/>
  <phoneticPr fontId="21"/>
  <conditionalFormatting sqref="A3:F40">
    <cfRule type="expression" dxfId="6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8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F3D24-71BF-4B57-9D4B-4727DA3F1BD1}">
  <sheetPr>
    <tabColor rgb="FF00B0F0"/>
    <pageSetUpPr fitToPage="1"/>
  </sheetPr>
  <dimension ref="A1:J63"/>
  <sheetViews>
    <sheetView view="pageBreakPreview" zoomScaleNormal="100" zoomScaleSheetLayoutView="100" workbookViewId="0"/>
    <sheetView view="pageBreakPreview" topLeftCell="A37" zoomScale="106" zoomScaleNormal="100" zoomScaleSheetLayoutView="106" workbookViewId="1">
      <selection sqref="A1:I62"/>
    </sheetView>
  </sheetViews>
  <sheetFormatPr defaultColWidth="2.625" defaultRowHeight="15" customHeight="1" x14ac:dyDescent="0.15"/>
  <cols>
    <col min="1" max="2" width="1.875" style="146" customWidth="1"/>
    <col min="3" max="3" width="26.5" style="146" customWidth="1"/>
    <col min="4" max="6" width="10.875" style="146" customWidth="1"/>
    <col min="7" max="7" width="10.875" style="6" customWidth="1"/>
    <col min="8" max="8" width="10.875" style="146" customWidth="1"/>
    <col min="9" max="9" width="10.875" style="161" customWidth="1"/>
    <col min="10" max="16384" width="2.625" style="146"/>
  </cols>
  <sheetData>
    <row r="1" spans="1:10" ht="15" customHeight="1" thickBot="1" x14ac:dyDescent="0.2">
      <c r="A1" s="149" t="s">
        <v>317</v>
      </c>
      <c r="B1" s="145"/>
      <c r="E1" s="147"/>
      <c r="F1" s="147"/>
      <c r="G1" s="2"/>
      <c r="H1" s="147"/>
      <c r="I1" s="148" t="s">
        <v>119</v>
      </c>
      <c r="J1" s="147"/>
    </row>
    <row r="2" spans="1:10" ht="15" customHeight="1" x14ac:dyDescent="0.15">
      <c r="A2" s="399" t="s">
        <v>120</v>
      </c>
      <c r="B2" s="400"/>
      <c r="C2" s="401"/>
      <c r="D2" s="405" t="s">
        <v>121</v>
      </c>
      <c r="E2" s="407" t="s">
        <v>122</v>
      </c>
      <c r="F2" s="397" t="s">
        <v>216</v>
      </c>
      <c r="G2" s="409"/>
      <c r="H2" s="397" t="s">
        <v>219</v>
      </c>
      <c r="I2" s="398"/>
      <c r="J2" s="145"/>
    </row>
    <row r="3" spans="1:10" ht="15" customHeight="1" x14ac:dyDescent="0.15">
      <c r="A3" s="402"/>
      <c r="B3" s="403"/>
      <c r="C3" s="404"/>
      <c r="D3" s="406"/>
      <c r="E3" s="408"/>
      <c r="F3" s="150" t="s">
        <v>123</v>
      </c>
      <c r="G3" s="3" t="s">
        <v>124</v>
      </c>
      <c r="H3" s="150" t="s">
        <v>123</v>
      </c>
      <c r="I3" s="151" t="s">
        <v>124</v>
      </c>
      <c r="J3" s="145"/>
    </row>
    <row r="4" spans="1:10" ht="14.25" customHeight="1" x14ac:dyDescent="0.15">
      <c r="A4" s="410" t="s">
        <v>330</v>
      </c>
      <c r="B4" s="411"/>
      <c r="C4" s="412"/>
      <c r="D4" s="226">
        <v>1</v>
      </c>
      <c r="E4" s="241"/>
      <c r="F4" s="230"/>
      <c r="G4" s="227"/>
      <c r="H4" s="230"/>
      <c r="I4" s="228"/>
      <c r="J4" s="145"/>
    </row>
    <row r="5" spans="1:10" ht="14.25" customHeight="1" x14ac:dyDescent="0.15">
      <c r="A5" s="216"/>
      <c r="B5" s="242"/>
      <c r="C5" s="282" t="s">
        <v>207</v>
      </c>
      <c r="D5" s="226">
        <v>1</v>
      </c>
      <c r="E5" s="240" t="s">
        <v>325</v>
      </c>
      <c r="F5" s="230">
        <v>1</v>
      </c>
      <c r="G5" s="217">
        <v>100</v>
      </c>
      <c r="H5" s="230">
        <v>0</v>
      </c>
      <c r="I5" s="218">
        <v>0</v>
      </c>
      <c r="J5" s="145"/>
    </row>
    <row r="6" spans="1:10" ht="14.25" customHeight="1" x14ac:dyDescent="0.15">
      <c r="A6" s="216"/>
      <c r="B6" s="242"/>
      <c r="C6" s="282"/>
      <c r="D6" s="225"/>
      <c r="E6" s="229"/>
      <c r="F6" s="231"/>
      <c r="G6" s="217"/>
      <c r="H6" s="231"/>
      <c r="I6" s="218"/>
      <c r="J6" s="145"/>
    </row>
    <row r="7" spans="1:10" ht="14.25" customHeight="1" x14ac:dyDescent="0.15">
      <c r="A7" s="393" t="s">
        <v>326</v>
      </c>
      <c r="B7" s="394"/>
      <c r="C7" s="395"/>
      <c r="D7" s="162">
        <v>35</v>
      </c>
      <c r="E7" s="234"/>
      <c r="F7" s="232">
        <v>20</v>
      </c>
      <c r="G7" s="4">
        <v>57.142857142857139</v>
      </c>
      <c r="H7" s="232">
        <v>15</v>
      </c>
      <c r="I7" s="5">
        <v>42.857142857142854</v>
      </c>
      <c r="J7" s="145"/>
    </row>
    <row r="8" spans="1:10" ht="14.25" customHeight="1" x14ac:dyDescent="0.15">
      <c r="A8" s="281"/>
      <c r="B8" s="282"/>
      <c r="C8" s="282" t="s">
        <v>207</v>
      </c>
      <c r="D8" s="162">
        <v>1</v>
      </c>
      <c r="E8" s="238" t="s">
        <v>325</v>
      </c>
      <c r="F8" s="232">
        <v>0</v>
      </c>
      <c r="G8" s="4">
        <v>0</v>
      </c>
      <c r="H8" s="233">
        <v>1</v>
      </c>
      <c r="I8" s="5">
        <v>100</v>
      </c>
      <c r="J8" s="145"/>
    </row>
    <row r="9" spans="1:10" ht="14.25" customHeight="1" x14ac:dyDescent="0.15">
      <c r="A9" s="219"/>
      <c r="B9" s="243"/>
      <c r="C9" s="282" t="s">
        <v>126</v>
      </c>
      <c r="D9" s="162">
        <v>8</v>
      </c>
      <c r="E9" s="236">
        <v>37.875</v>
      </c>
      <c r="F9" s="232">
        <v>4</v>
      </c>
      <c r="G9" s="4">
        <v>50</v>
      </c>
      <c r="H9" s="232">
        <v>4</v>
      </c>
      <c r="I9" s="5">
        <v>50</v>
      </c>
      <c r="J9" s="145"/>
    </row>
    <row r="10" spans="1:10" ht="14.25" customHeight="1" x14ac:dyDescent="0.15">
      <c r="A10" s="219"/>
      <c r="B10" s="243"/>
      <c r="C10" s="282" t="s">
        <v>327</v>
      </c>
      <c r="D10" s="162">
        <v>3</v>
      </c>
      <c r="E10" s="236">
        <v>44.333329999999997</v>
      </c>
      <c r="F10" s="232">
        <v>3</v>
      </c>
      <c r="G10" s="4">
        <v>100</v>
      </c>
      <c r="H10" s="232">
        <v>0</v>
      </c>
      <c r="I10" s="5">
        <v>0</v>
      </c>
      <c r="J10" s="145"/>
    </row>
    <row r="11" spans="1:10" ht="14.25" customHeight="1" x14ac:dyDescent="0.15">
      <c r="A11" s="219"/>
      <c r="B11" s="243"/>
      <c r="C11" s="282" t="s">
        <v>199</v>
      </c>
      <c r="D11" s="162">
        <v>6</v>
      </c>
      <c r="E11" s="236">
        <v>44</v>
      </c>
      <c r="F11" s="232">
        <v>4</v>
      </c>
      <c r="G11" s="4">
        <v>66.666666666666657</v>
      </c>
      <c r="H11" s="232">
        <v>2</v>
      </c>
      <c r="I11" s="5">
        <v>33.333333333333329</v>
      </c>
      <c r="J11" s="145"/>
    </row>
    <row r="12" spans="1:10" ht="14.25" customHeight="1" x14ac:dyDescent="0.15">
      <c r="A12" s="219"/>
      <c r="B12" s="243"/>
      <c r="C12" s="282" t="s">
        <v>127</v>
      </c>
      <c r="D12" s="162">
        <v>17</v>
      </c>
      <c r="E12" s="237">
        <v>39.294119999999999</v>
      </c>
      <c r="F12" s="232">
        <v>9</v>
      </c>
      <c r="G12" s="4">
        <v>52.941176470588239</v>
      </c>
      <c r="H12" s="163">
        <v>8</v>
      </c>
      <c r="I12" s="5">
        <v>47.058823529411761</v>
      </c>
      <c r="J12" s="145"/>
    </row>
    <row r="13" spans="1:10" ht="14.25" customHeight="1" x14ac:dyDescent="0.15">
      <c r="A13" s="219"/>
      <c r="B13" s="243"/>
      <c r="C13" s="282"/>
      <c r="D13" s="162"/>
      <c r="E13" s="237"/>
      <c r="F13" s="232"/>
      <c r="G13" s="4"/>
      <c r="H13" s="232"/>
      <c r="I13" s="5"/>
      <c r="J13" s="145"/>
    </row>
    <row r="14" spans="1:10" ht="14.25" customHeight="1" x14ac:dyDescent="0.15">
      <c r="A14" s="393" t="s">
        <v>223</v>
      </c>
      <c r="B14" s="394"/>
      <c r="C14" s="395"/>
      <c r="D14" s="162">
        <v>59</v>
      </c>
      <c r="E14" s="234"/>
      <c r="F14" s="232">
        <v>33</v>
      </c>
      <c r="G14" s="4">
        <v>55.932203389830505</v>
      </c>
      <c r="H14" s="232">
        <v>26</v>
      </c>
      <c r="I14" s="5">
        <v>44.067796610169488</v>
      </c>
      <c r="J14" s="145"/>
    </row>
    <row r="15" spans="1:10" ht="14.25" customHeight="1" x14ac:dyDescent="0.15">
      <c r="A15" s="281"/>
      <c r="B15" s="282"/>
      <c r="C15" s="282" t="s">
        <v>207</v>
      </c>
      <c r="D15" s="162">
        <v>1</v>
      </c>
      <c r="E15" s="238" t="s">
        <v>325</v>
      </c>
      <c r="F15" s="232">
        <v>1</v>
      </c>
      <c r="G15" s="4">
        <v>100</v>
      </c>
      <c r="H15" s="13">
        <v>0</v>
      </c>
      <c r="I15" s="5">
        <v>0</v>
      </c>
      <c r="J15" s="145"/>
    </row>
    <row r="16" spans="1:10" ht="14.25" customHeight="1" x14ac:dyDescent="0.15">
      <c r="A16" s="219"/>
      <c r="B16" s="243"/>
      <c r="C16" s="282" t="s">
        <v>128</v>
      </c>
      <c r="D16" s="162">
        <v>8</v>
      </c>
      <c r="E16" s="237">
        <v>41.25</v>
      </c>
      <c r="F16" s="232">
        <v>6</v>
      </c>
      <c r="G16" s="4">
        <v>75</v>
      </c>
      <c r="H16" s="13">
        <v>2</v>
      </c>
      <c r="I16" s="5">
        <v>25</v>
      </c>
      <c r="J16" s="145"/>
    </row>
    <row r="17" spans="1:10" ht="14.25" customHeight="1" x14ac:dyDescent="0.15">
      <c r="A17" s="219"/>
      <c r="B17" s="243"/>
      <c r="C17" s="282" t="s">
        <v>280</v>
      </c>
      <c r="D17" s="162">
        <v>5</v>
      </c>
      <c r="E17" s="237">
        <v>49.8</v>
      </c>
      <c r="F17" s="232">
        <v>4</v>
      </c>
      <c r="G17" s="4">
        <v>80</v>
      </c>
      <c r="H17" s="13">
        <v>1</v>
      </c>
      <c r="I17" s="5">
        <v>20</v>
      </c>
      <c r="J17" s="145"/>
    </row>
    <row r="18" spans="1:10" ht="14.25" customHeight="1" x14ac:dyDescent="0.15">
      <c r="A18" s="219"/>
      <c r="B18" s="243"/>
      <c r="C18" s="282" t="s">
        <v>129</v>
      </c>
      <c r="D18" s="162">
        <v>14</v>
      </c>
      <c r="E18" s="237">
        <v>37.642859999999999</v>
      </c>
      <c r="F18" s="232">
        <v>5</v>
      </c>
      <c r="G18" s="4">
        <v>35.714285714285715</v>
      </c>
      <c r="H18" s="232">
        <v>9</v>
      </c>
      <c r="I18" s="5">
        <v>64.285714285714292</v>
      </c>
      <c r="J18" s="145"/>
    </row>
    <row r="19" spans="1:10" ht="14.25" customHeight="1" x14ac:dyDescent="0.15">
      <c r="A19" s="219"/>
      <c r="B19" s="243"/>
      <c r="C19" s="282" t="s">
        <v>130</v>
      </c>
      <c r="D19" s="162">
        <v>14</v>
      </c>
      <c r="E19" s="237">
        <v>36.142859999999999</v>
      </c>
      <c r="F19" s="232">
        <v>6</v>
      </c>
      <c r="G19" s="4">
        <v>42.857142857142854</v>
      </c>
      <c r="H19" s="232">
        <v>8</v>
      </c>
      <c r="I19" s="5">
        <v>57.142857142857139</v>
      </c>
      <c r="J19" s="145"/>
    </row>
    <row r="20" spans="1:10" ht="14.25" customHeight="1" x14ac:dyDescent="0.15">
      <c r="A20" s="219"/>
      <c r="B20" s="243"/>
      <c r="C20" s="282" t="s">
        <v>131</v>
      </c>
      <c r="D20" s="162">
        <v>17</v>
      </c>
      <c r="E20" s="237">
        <v>38.823529999999998</v>
      </c>
      <c r="F20" s="232">
        <v>11</v>
      </c>
      <c r="G20" s="4">
        <v>64.705882352941174</v>
      </c>
      <c r="H20" s="232">
        <v>6</v>
      </c>
      <c r="I20" s="5">
        <v>35.294117647058826</v>
      </c>
      <c r="J20" s="145"/>
    </row>
    <row r="21" spans="1:10" ht="14.25" customHeight="1" x14ac:dyDescent="0.15">
      <c r="A21" s="219"/>
      <c r="B21" s="244"/>
      <c r="C21" s="245"/>
      <c r="D21" s="162"/>
      <c r="E21" s="237"/>
      <c r="F21" s="232"/>
      <c r="G21" s="4"/>
      <c r="H21" s="232"/>
      <c r="I21" s="5"/>
      <c r="J21" s="145"/>
    </row>
    <row r="22" spans="1:10" ht="14.25" customHeight="1" x14ac:dyDescent="0.15">
      <c r="A22" s="393" t="s">
        <v>267</v>
      </c>
      <c r="B22" s="394"/>
      <c r="C22" s="395"/>
      <c r="D22" s="162">
        <v>31</v>
      </c>
      <c r="E22" s="238"/>
      <c r="F22" s="232">
        <v>21</v>
      </c>
      <c r="G22" s="4">
        <v>67.741935483870961</v>
      </c>
      <c r="H22" s="232">
        <v>10</v>
      </c>
      <c r="I22" s="5">
        <v>32.258064516129032</v>
      </c>
      <c r="J22" s="145"/>
    </row>
    <row r="23" spans="1:10" ht="14.25" customHeight="1" x14ac:dyDescent="0.15">
      <c r="A23" s="219"/>
      <c r="B23" s="244"/>
      <c r="C23" s="282" t="s">
        <v>125</v>
      </c>
      <c r="D23" s="162">
        <v>1</v>
      </c>
      <c r="E23" s="238" t="s">
        <v>325</v>
      </c>
      <c r="F23" s="232">
        <v>1</v>
      </c>
      <c r="G23" s="4">
        <v>100</v>
      </c>
      <c r="H23" s="13">
        <v>0</v>
      </c>
      <c r="I23" s="5">
        <v>0</v>
      </c>
      <c r="J23" s="145"/>
    </row>
    <row r="24" spans="1:10" ht="14.25" customHeight="1" x14ac:dyDescent="0.15">
      <c r="A24" s="219"/>
      <c r="B24" s="243"/>
      <c r="C24" s="282" t="s">
        <v>132</v>
      </c>
      <c r="D24" s="162">
        <v>12</v>
      </c>
      <c r="E24" s="237">
        <v>44.75</v>
      </c>
      <c r="F24" s="232">
        <v>10</v>
      </c>
      <c r="G24" s="4">
        <v>83.333333333333343</v>
      </c>
      <c r="H24" s="232">
        <v>2</v>
      </c>
      <c r="I24" s="5">
        <v>16.666666666666664</v>
      </c>
      <c r="J24" s="145"/>
    </row>
    <row r="25" spans="1:10" ht="14.25" customHeight="1" x14ac:dyDescent="0.15">
      <c r="A25" s="219"/>
      <c r="B25" s="243"/>
      <c r="C25" s="282" t="s">
        <v>133</v>
      </c>
      <c r="D25" s="162">
        <v>8</v>
      </c>
      <c r="E25" s="237">
        <v>42.375</v>
      </c>
      <c r="F25" s="232">
        <v>6</v>
      </c>
      <c r="G25" s="4">
        <v>75</v>
      </c>
      <c r="H25" s="232">
        <v>2</v>
      </c>
      <c r="I25" s="5">
        <v>25</v>
      </c>
      <c r="J25" s="145"/>
    </row>
    <row r="26" spans="1:10" ht="14.25" customHeight="1" x14ac:dyDescent="0.15">
      <c r="A26" s="219"/>
      <c r="B26" s="243"/>
      <c r="C26" s="282" t="s">
        <v>134</v>
      </c>
      <c r="D26" s="162">
        <v>5</v>
      </c>
      <c r="E26" s="237">
        <v>42.8</v>
      </c>
      <c r="F26" s="232">
        <v>3</v>
      </c>
      <c r="G26" s="4">
        <v>60</v>
      </c>
      <c r="H26" s="232">
        <v>2</v>
      </c>
      <c r="I26" s="5">
        <v>40</v>
      </c>
      <c r="J26" s="145"/>
    </row>
    <row r="27" spans="1:10" ht="14.25" customHeight="1" x14ac:dyDescent="0.15">
      <c r="A27" s="219"/>
      <c r="B27" s="243"/>
      <c r="C27" s="282" t="s">
        <v>135</v>
      </c>
      <c r="D27" s="162">
        <v>5</v>
      </c>
      <c r="E27" s="237">
        <v>41.2</v>
      </c>
      <c r="F27" s="232">
        <v>1</v>
      </c>
      <c r="G27" s="4">
        <v>20</v>
      </c>
      <c r="H27" s="232">
        <v>4</v>
      </c>
      <c r="I27" s="5">
        <v>80</v>
      </c>
      <c r="J27" s="145"/>
    </row>
    <row r="28" spans="1:10" ht="14.25" customHeight="1" x14ac:dyDescent="0.15">
      <c r="A28" s="219"/>
      <c r="B28" s="244"/>
      <c r="C28" s="245"/>
      <c r="D28" s="162"/>
      <c r="E28" s="237"/>
      <c r="F28" s="232"/>
      <c r="G28" s="4"/>
      <c r="H28" s="232"/>
      <c r="I28" s="5"/>
      <c r="J28" s="145"/>
    </row>
    <row r="29" spans="1:10" ht="14.25" customHeight="1" x14ac:dyDescent="0.15">
      <c r="A29" s="393" t="s">
        <v>281</v>
      </c>
      <c r="B29" s="394"/>
      <c r="C29" s="395"/>
      <c r="D29" s="162">
        <v>14</v>
      </c>
      <c r="E29" s="235"/>
      <c r="F29" s="232">
        <v>13</v>
      </c>
      <c r="G29" s="4">
        <v>92.857142857142861</v>
      </c>
      <c r="H29" s="232">
        <v>1</v>
      </c>
      <c r="I29" s="5">
        <v>7.1428571428571423</v>
      </c>
      <c r="J29" s="145"/>
    </row>
    <row r="30" spans="1:10" ht="14.25" customHeight="1" x14ac:dyDescent="0.15">
      <c r="A30" s="219"/>
      <c r="B30" s="244"/>
      <c r="C30" s="282" t="s">
        <v>125</v>
      </c>
      <c r="D30" s="162">
        <v>1</v>
      </c>
      <c r="E30" s="238" t="s">
        <v>325</v>
      </c>
      <c r="F30" s="232">
        <v>1</v>
      </c>
      <c r="G30" s="4">
        <v>100</v>
      </c>
      <c r="H30" s="13">
        <v>0</v>
      </c>
      <c r="I30" s="5">
        <v>0</v>
      </c>
      <c r="J30" s="145"/>
    </row>
    <row r="31" spans="1:10" ht="14.25" customHeight="1" x14ac:dyDescent="0.15">
      <c r="A31" s="219"/>
      <c r="B31" s="243"/>
      <c r="C31" s="282" t="s">
        <v>136</v>
      </c>
      <c r="D31" s="162">
        <v>10</v>
      </c>
      <c r="E31" s="237">
        <v>41.4</v>
      </c>
      <c r="F31" s="232">
        <v>9</v>
      </c>
      <c r="G31" s="4">
        <v>90</v>
      </c>
      <c r="H31" s="13">
        <v>1</v>
      </c>
      <c r="I31" s="5">
        <v>10</v>
      </c>
      <c r="J31" s="145"/>
    </row>
    <row r="32" spans="1:10" ht="14.25" customHeight="1" x14ac:dyDescent="0.15">
      <c r="A32" s="219"/>
      <c r="B32" s="243"/>
      <c r="C32" s="282" t="s">
        <v>282</v>
      </c>
      <c r="D32" s="162">
        <v>3</v>
      </c>
      <c r="E32" s="237">
        <v>44</v>
      </c>
      <c r="F32" s="232">
        <v>3</v>
      </c>
      <c r="G32" s="4">
        <v>100</v>
      </c>
      <c r="H32" s="13">
        <v>0</v>
      </c>
      <c r="I32" s="5"/>
      <c r="J32" s="145"/>
    </row>
    <row r="33" spans="1:10" ht="14.25" customHeight="1" x14ac:dyDescent="0.15">
      <c r="A33" s="219"/>
      <c r="B33" s="244"/>
      <c r="C33" s="245"/>
      <c r="D33" s="162"/>
      <c r="E33" s="237"/>
      <c r="F33" s="232"/>
      <c r="G33" s="4"/>
      <c r="H33" s="232"/>
      <c r="I33" s="5"/>
      <c r="J33" s="145"/>
    </row>
    <row r="34" spans="1:10" ht="14.25" customHeight="1" x14ac:dyDescent="0.15">
      <c r="A34" s="393" t="s">
        <v>268</v>
      </c>
      <c r="B34" s="394"/>
      <c r="C34" s="395"/>
      <c r="D34" s="162">
        <v>56</v>
      </c>
      <c r="E34" s="237"/>
      <c r="F34" s="232">
        <v>24</v>
      </c>
      <c r="G34" s="4">
        <v>42.857142857142854</v>
      </c>
      <c r="H34" s="232">
        <v>32</v>
      </c>
      <c r="I34" s="5">
        <v>57.142857142857139</v>
      </c>
      <c r="J34" s="145"/>
    </row>
    <row r="35" spans="1:10" ht="14.25" customHeight="1" x14ac:dyDescent="0.15">
      <c r="A35" s="219"/>
      <c r="B35" s="243"/>
      <c r="C35" s="282" t="s">
        <v>125</v>
      </c>
      <c r="D35" s="162">
        <v>1</v>
      </c>
      <c r="E35" s="238" t="s">
        <v>325</v>
      </c>
      <c r="F35" s="232">
        <v>0</v>
      </c>
      <c r="G35" s="4">
        <v>0</v>
      </c>
      <c r="H35" s="13">
        <v>1</v>
      </c>
      <c r="I35" s="5">
        <v>100</v>
      </c>
      <c r="J35" s="145"/>
    </row>
    <row r="36" spans="1:10" ht="14.25" customHeight="1" x14ac:dyDescent="0.15">
      <c r="A36" s="219"/>
      <c r="B36" s="243"/>
      <c r="C36" s="282" t="s">
        <v>137</v>
      </c>
      <c r="D36" s="162">
        <v>6</v>
      </c>
      <c r="E36" s="237">
        <v>38.833329999999997</v>
      </c>
      <c r="F36" s="232">
        <v>2</v>
      </c>
      <c r="G36" s="4">
        <v>33.333333333333329</v>
      </c>
      <c r="H36" s="232">
        <v>4</v>
      </c>
      <c r="I36" s="5">
        <v>66.666666666666657</v>
      </c>
      <c r="J36" s="145"/>
    </row>
    <row r="37" spans="1:10" ht="14.25" customHeight="1" x14ac:dyDescent="0.15">
      <c r="A37" s="219"/>
      <c r="B37" s="243"/>
      <c r="C37" s="246" t="s">
        <v>224</v>
      </c>
      <c r="D37" s="162">
        <v>5</v>
      </c>
      <c r="E37" s="237">
        <v>47.4</v>
      </c>
      <c r="F37" s="232">
        <v>0</v>
      </c>
      <c r="G37" s="4">
        <v>0</v>
      </c>
      <c r="H37" s="232">
        <v>5</v>
      </c>
      <c r="I37" s="5">
        <v>100</v>
      </c>
      <c r="J37" s="145"/>
    </row>
    <row r="38" spans="1:10" ht="14.25" customHeight="1" x14ac:dyDescent="0.15">
      <c r="A38" s="219"/>
      <c r="B38" s="243"/>
      <c r="C38" s="282" t="s">
        <v>138</v>
      </c>
      <c r="D38" s="162">
        <v>25</v>
      </c>
      <c r="E38" s="237">
        <v>38.04</v>
      </c>
      <c r="F38" s="232">
        <v>7</v>
      </c>
      <c r="G38" s="4">
        <v>28.000000000000004</v>
      </c>
      <c r="H38" s="232">
        <v>18</v>
      </c>
      <c r="I38" s="5">
        <v>72</v>
      </c>
      <c r="J38" s="145"/>
    </row>
    <row r="39" spans="1:10" ht="14.25" customHeight="1" x14ac:dyDescent="0.15">
      <c r="A39" s="219"/>
      <c r="B39" s="243"/>
      <c r="C39" s="282" t="s">
        <v>139</v>
      </c>
      <c r="D39" s="162">
        <v>14</v>
      </c>
      <c r="E39" s="237">
        <v>44.5</v>
      </c>
      <c r="F39" s="232">
        <v>11</v>
      </c>
      <c r="G39" s="4">
        <v>78.571428571428569</v>
      </c>
      <c r="H39" s="232">
        <v>3</v>
      </c>
      <c r="I39" s="5">
        <v>21.428571428571427</v>
      </c>
      <c r="J39" s="145"/>
    </row>
    <row r="40" spans="1:10" ht="14.25" customHeight="1" x14ac:dyDescent="0.15">
      <c r="A40" s="219"/>
      <c r="B40" s="243"/>
      <c r="C40" s="282" t="s">
        <v>140</v>
      </c>
      <c r="D40" s="162">
        <v>5</v>
      </c>
      <c r="E40" s="237">
        <v>42.6</v>
      </c>
      <c r="F40" s="232">
        <v>4</v>
      </c>
      <c r="G40" s="4">
        <v>80</v>
      </c>
      <c r="H40" s="232">
        <v>1</v>
      </c>
      <c r="I40" s="5">
        <v>20</v>
      </c>
      <c r="J40" s="145"/>
    </row>
    <row r="41" spans="1:10" ht="14.25" customHeight="1" x14ac:dyDescent="0.15">
      <c r="A41" s="219"/>
      <c r="B41" s="244"/>
      <c r="C41" s="245"/>
      <c r="D41" s="162"/>
      <c r="E41" s="237"/>
      <c r="F41" s="232"/>
      <c r="G41" s="4"/>
      <c r="H41" s="232"/>
      <c r="I41" s="5"/>
      <c r="J41" s="145"/>
    </row>
    <row r="42" spans="1:10" ht="14.25" customHeight="1" x14ac:dyDescent="0.15">
      <c r="A42" s="393" t="s">
        <v>283</v>
      </c>
      <c r="B42" s="394"/>
      <c r="C42" s="395"/>
      <c r="D42" s="162">
        <v>28</v>
      </c>
      <c r="E42" s="237"/>
      <c r="F42" s="232">
        <v>22</v>
      </c>
      <c r="G42" s="4">
        <v>78.571428571428569</v>
      </c>
      <c r="H42" s="232">
        <v>6</v>
      </c>
      <c r="I42" s="5">
        <v>21.428571428571427</v>
      </c>
      <c r="J42" s="145"/>
    </row>
    <row r="43" spans="1:10" ht="14.25" customHeight="1" x14ac:dyDescent="0.15">
      <c r="A43" s="219"/>
      <c r="B43" s="243"/>
      <c r="C43" s="282" t="s">
        <v>125</v>
      </c>
      <c r="D43" s="162">
        <v>1</v>
      </c>
      <c r="E43" s="238" t="s">
        <v>325</v>
      </c>
      <c r="F43" s="232">
        <v>1</v>
      </c>
      <c r="G43" s="4">
        <v>100</v>
      </c>
      <c r="H43" s="13">
        <v>0</v>
      </c>
      <c r="I43" s="5">
        <v>0</v>
      </c>
      <c r="J43" s="145"/>
    </row>
    <row r="44" spans="1:10" ht="14.25" customHeight="1" x14ac:dyDescent="0.15">
      <c r="A44" s="219"/>
      <c r="B44" s="243"/>
      <c r="C44" s="282" t="s">
        <v>205</v>
      </c>
      <c r="D44" s="162">
        <v>14</v>
      </c>
      <c r="E44" s="237">
        <v>37.357399999999998</v>
      </c>
      <c r="F44" s="232">
        <v>11</v>
      </c>
      <c r="G44" s="4">
        <v>78.571428571428569</v>
      </c>
      <c r="H44" s="232">
        <v>3</v>
      </c>
      <c r="I44" s="5">
        <v>21.428571428571427</v>
      </c>
      <c r="J44" s="145"/>
    </row>
    <row r="45" spans="1:10" ht="14.25" customHeight="1" x14ac:dyDescent="0.15">
      <c r="A45" s="219"/>
      <c r="B45" s="243"/>
      <c r="C45" s="282" t="s">
        <v>206</v>
      </c>
      <c r="D45" s="162">
        <v>6</v>
      </c>
      <c r="E45" s="237">
        <v>36.83</v>
      </c>
      <c r="F45" s="232">
        <v>5</v>
      </c>
      <c r="G45" s="4">
        <v>83.333333333333343</v>
      </c>
      <c r="H45" s="232">
        <v>1</v>
      </c>
      <c r="I45" s="5">
        <v>16.666666666666664</v>
      </c>
      <c r="J45" s="145"/>
    </row>
    <row r="46" spans="1:10" ht="14.25" customHeight="1" x14ac:dyDescent="0.15">
      <c r="A46" s="219"/>
      <c r="B46" s="243"/>
      <c r="C46" s="282" t="s">
        <v>236</v>
      </c>
      <c r="D46" s="162">
        <v>7</v>
      </c>
      <c r="E46" s="237">
        <v>37.714289999999998</v>
      </c>
      <c r="F46" s="232">
        <v>5</v>
      </c>
      <c r="G46" s="4">
        <v>71.428571428571431</v>
      </c>
      <c r="H46" s="232">
        <v>2</v>
      </c>
      <c r="I46" s="5">
        <v>28.571428571428569</v>
      </c>
      <c r="J46" s="145"/>
    </row>
    <row r="47" spans="1:10" ht="14.25" customHeight="1" x14ac:dyDescent="0.15">
      <c r="A47" s="219"/>
      <c r="B47" s="244"/>
      <c r="C47" s="245"/>
      <c r="D47" s="162"/>
      <c r="E47" s="237"/>
      <c r="F47" s="232"/>
      <c r="G47" s="4"/>
      <c r="H47" s="232"/>
      <c r="I47" s="5"/>
      <c r="J47" s="145"/>
    </row>
    <row r="48" spans="1:10" ht="14.25" customHeight="1" x14ac:dyDescent="0.15">
      <c r="A48" s="393" t="s">
        <v>241</v>
      </c>
      <c r="B48" s="394"/>
      <c r="C48" s="395"/>
      <c r="D48" s="162">
        <v>124</v>
      </c>
      <c r="E48" s="237"/>
      <c r="F48" s="232">
        <v>60</v>
      </c>
      <c r="G48" s="4">
        <v>48.387096774193552</v>
      </c>
      <c r="H48" s="232">
        <v>64</v>
      </c>
      <c r="I48" s="5">
        <v>51.612903225806448</v>
      </c>
      <c r="J48" s="145"/>
    </row>
    <row r="49" spans="1:10" ht="14.25" customHeight="1" x14ac:dyDescent="0.15">
      <c r="A49" s="219"/>
      <c r="B49" s="247"/>
      <c r="C49" s="282" t="s">
        <v>125</v>
      </c>
      <c r="D49" s="162">
        <v>1</v>
      </c>
      <c r="E49" s="238" t="s">
        <v>325</v>
      </c>
      <c r="F49" s="13">
        <v>0</v>
      </c>
      <c r="G49" s="4">
        <v>0</v>
      </c>
      <c r="H49" s="13">
        <v>1</v>
      </c>
      <c r="I49" s="5">
        <v>100</v>
      </c>
      <c r="J49" s="145"/>
    </row>
    <row r="50" spans="1:10" ht="14.25" customHeight="1" x14ac:dyDescent="0.15">
      <c r="A50" s="219"/>
      <c r="B50" s="247"/>
      <c r="C50" s="282" t="s">
        <v>187</v>
      </c>
      <c r="D50" s="162">
        <v>9</v>
      </c>
      <c r="E50" s="237">
        <v>43.111109999999996</v>
      </c>
      <c r="F50" s="232">
        <v>5</v>
      </c>
      <c r="G50" s="4">
        <v>55.555555555555557</v>
      </c>
      <c r="H50" s="232">
        <v>4</v>
      </c>
      <c r="I50" s="5">
        <v>44.444444444444443</v>
      </c>
      <c r="J50" s="145"/>
    </row>
    <row r="51" spans="1:10" ht="14.25" customHeight="1" x14ac:dyDescent="0.15">
      <c r="A51" s="219"/>
      <c r="B51" s="247"/>
      <c r="C51" s="282" t="s">
        <v>225</v>
      </c>
      <c r="D51" s="162">
        <v>16</v>
      </c>
      <c r="E51" s="237">
        <v>33.8125</v>
      </c>
      <c r="F51" s="232">
        <v>7</v>
      </c>
      <c r="G51" s="4">
        <v>43.75</v>
      </c>
      <c r="H51" s="232">
        <v>9</v>
      </c>
      <c r="I51" s="5">
        <v>56.25</v>
      </c>
      <c r="J51" s="145"/>
    </row>
    <row r="52" spans="1:10" ht="14.25" customHeight="1" x14ac:dyDescent="0.15">
      <c r="A52" s="219"/>
      <c r="B52" s="243"/>
      <c r="C52" s="282" t="s">
        <v>141</v>
      </c>
      <c r="D52" s="162">
        <v>28</v>
      </c>
      <c r="E52" s="237">
        <v>33.642859999999999</v>
      </c>
      <c r="F52" s="232">
        <v>13</v>
      </c>
      <c r="G52" s="4">
        <v>46.428571428571431</v>
      </c>
      <c r="H52" s="232">
        <v>15</v>
      </c>
      <c r="I52" s="5">
        <v>53.571428571428569</v>
      </c>
      <c r="J52" s="145"/>
    </row>
    <row r="53" spans="1:10" ht="14.25" customHeight="1" x14ac:dyDescent="0.15">
      <c r="A53" s="219"/>
      <c r="B53" s="243"/>
      <c r="C53" s="282" t="s">
        <v>226</v>
      </c>
      <c r="D53" s="162">
        <v>27</v>
      </c>
      <c r="E53" s="237">
        <v>38.44444</v>
      </c>
      <c r="F53" s="232">
        <v>11</v>
      </c>
      <c r="G53" s="4">
        <v>40.74074074074074</v>
      </c>
      <c r="H53" s="232">
        <v>16</v>
      </c>
      <c r="I53" s="5">
        <v>59.259259259259252</v>
      </c>
      <c r="J53" s="145"/>
    </row>
    <row r="54" spans="1:10" ht="14.25" customHeight="1" x14ac:dyDescent="0.15">
      <c r="A54" s="219"/>
      <c r="B54" s="243"/>
      <c r="C54" s="282" t="s">
        <v>227</v>
      </c>
      <c r="D54" s="162">
        <v>20</v>
      </c>
      <c r="E54" s="237">
        <v>35.9</v>
      </c>
      <c r="F54" s="232">
        <v>9</v>
      </c>
      <c r="G54" s="4">
        <v>45</v>
      </c>
      <c r="H54" s="232">
        <v>11</v>
      </c>
      <c r="I54" s="5">
        <v>55.000000000000007</v>
      </c>
      <c r="J54" s="145"/>
    </row>
    <row r="55" spans="1:10" ht="14.25" customHeight="1" x14ac:dyDescent="0.15">
      <c r="A55" s="219"/>
      <c r="B55" s="243"/>
      <c r="C55" s="282" t="s">
        <v>228</v>
      </c>
      <c r="D55" s="162">
        <v>23</v>
      </c>
      <c r="E55" s="237">
        <v>40.173909999999999</v>
      </c>
      <c r="F55" s="232">
        <v>15</v>
      </c>
      <c r="G55" s="4">
        <v>65.217391304347828</v>
      </c>
      <c r="H55" s="232">
        <v>8</v>
      </c>
      <c r="I55" s="5">
        <v>34.782608695652172</v>
      </c>
      <c r="J55" s="145"/>
    </row>
    <row r="56" spans="1:10" ht="14.25" customHeight="1" x14ac:dyDescent="0.15">
      <c r="A56" s="219"/>
      <c r="B56" s="244"/>
      <c r="C56" s="220"/>
      <c r="D56" s="232"/>
      <c r="E56" s="239"/>
      <c r="F56" s="66"/>
      <c r="G56" s="4"/>
      <c r="H56" s="66"/>
      <c r="I56" s="5"/>
      <c r="J56" s="145"/>
    </row>
    <row r="57" spans="1:10" ht="14.25" customHeight="1" x14ac:dyDescent="0.15">
      <c r="A57" s="393" t="s">
        <v>229</v>
      </c>
      <c r="B57" s="394"/>
      <c r="C57" s="396"/>
      <c r="D57" s="232">
        <v>123</v>
      </c>
      <c r="E57" s="237"/>
      <c r="F57" s="232">
        <v>18</v>
      </c>
      <c r="G57" s="4">
        <v>14.634146341463413</v>
      </c>
      <c r="H57" s="232">
        <v>105</v>
      </c>
      <c r="I57" s="5">
        <v>85.365853658536579</v>
      </c>
      <c r="J57" s="145"/>
    </row>
    <row r="58" spans="1:10" ht="14.25" customHeight="1" x14ac:dyDescent="0.15">
      <c r="A58" s="219"/>
      <c r="B58" s="247"/>
      <c r="C58" s="283" t="s">
        <v>125</v>
      </c>
      <c r="D58" s="162">
        <v>1</v>
      </c>
      <c r="E58" s="238" t="s">
        <v>325</v>
      </c>
      <c r="F58" s="13">
        <v>0</v>
      </c>
      <c r="G58" s="4">
        <v>0</v>
      </c>
      <c r="H58" s="13">
        <v>1</v>
      </c>
      <c r="I58" s="5">
        <v>100</v>
      </c>
      <c r="J58" s="145"/>
    </row>
    <row r="59" spans="1:10" ht="14.25" customHeight="1" x14ac:dyDescent="0.15">
      <c r="A59" s="219"/>
      <c r="B59" s="243"/>
      <c r="C59" s="283" t="s">
        <v>230</v>
      </c>
      <c r="D59" s="162">
        <v>6</v>
      </c>
      <c r="E59" s="237">
        <v>43</v>
      </c>
      <c r="F59" s="232">
        <v>1</v>
      </c>
      <c r="G59" s="4">
        <v>16.666666666666664</v>
      </c>
      <c r="H59" s="232">
        <v>5</v>
      </c>
      <c r="I59" s="5">
        <v>83.333333333333343</v>
      </c>
      <c r="J59" s="145"/>
    </row>
    <row r="60" spans="1:10" ht="14.25" customHeight="1" x14ac:dyDescent="0.15">
      <c r="A60" s="219"/>
      <c r="B60" s="243"/>
      <c r="C60" s="283" t="s">
        <v>284</v>
      </c>
      <c r="D60" s="162">
        <v>91</v>
      </c>
      <c r="E60" s="237">
        <v>41.978020000000001</v>
      </c>
      <c r="F60" s="232">
        <v>10</v>
      </c>
      <c r="G60" s="4">
        <v>10.989010989010989</v>
      </c>
      <c r="H60" s="232">
        <v>81</v>
      </c>
      <c r="I60" s="5">
        <v>89.010989010989007</v>
      </c>
      <c r="J60" s="145"/>
    </row>
    <row r="61" spans="1:10" ht="14.25" customHeight="1" x14ac:dyDescent="0.15">
      <c r="A61" s="219"/>
      <c r="B61" s="243"/>
      <c r="C61" s="283" t="s">
        <v>231</v>
      </c>
      <c r="D61" s="162">
        <v>25</v>
      </c>
      <c r="E61" s="237">
        <v>36.96</v>
      </c>
      <c r="F61" s="232">
        <v>7</v>
      </c>
      <c r="G61" s="4">
        <v>28.000000000000004</v>
      </c>
      <c r="H61" s="232">
        <v>18</v>
      </c>
      <c r="I61" s="5">
        <v>72</v>
      </c>
      <c r="J61" s="145"/>
    </row>
    <row r="62" spans="1:10" ht="5.25" customHeight="1" thickBot="1" x14ac:dyDescent="0.2">
      <c r="A62" s="222"/>
      <c r="B62" s="223"/>
      <c r="C62" s="224"/>
      <c r="D62" s="164"/>
      <c r="E62" s="165"/>
      <c r="F62" s="124"/>
      <c r="G62" s="16"/>
      <c r="H62" s="124"/>
      <c r="I62" s="17"/>
      <c r="J62" s="145"/>
    </row>
    <row r="63" spans="1:10" ht="4.5" customHeight="1" x14ac:dyDescent="0.15">
      <c r="A63" s="160"/>
      <c r="B63" s="160"/>
      <c r="C63" s="160"/>
      <c r="D63" s="214"/>
      <c r="E63" s="214"/>
      <c r="F63" s="214"/>
      <c r="G63" s="214"/>
      <c r="H63" s="214"/>
      <c r="I63" s="4"/>
      <c r="J63" s="145"/>
    </row>
  </sheetData>
  <sheetProtection sheet="1"/>
  <mergeCells count="14">
    <mergeCell ref="H2:I2"/>
    <mergeCell ref="A7:C7"/>
    <mergeCell ref="A2:C3"/>
    <mergeCell ref="D2:D3"/>
    <mergeCell ref="E2:E3"/>
    <mergeCell ref="F2:G2"/>
    <mergeCell ref="A4:C4"/>
    <mergeCell ref="A48:C48"/>
    <mergeCell ref="A57:C57"/>
    <mergeCell ref="A14:C14"/>
    <mergeCell ref="A22:C22"/>
    <mergeCell ref="A29:C29"/>
    <mergeCell ref="A34:C34"/>
    <mergeCell ref="A42:C42"/>
  </mergeCells>
  <phoneticPr fontId="21"/>
  <conditionalFormatting sqref="A7:I61">
    <cfRule type="expression" dxfId="5" priority="3">
      <formula>MOD(ROW(),2)=0</formula>
    </cfRule>
  </conditionalFormatting>
  <conditionalFormatting sqref="A6:I6 A4 D4:I4 A5:F5 H5:I5">
    <cfRule type="expression" dxfId="4" priority="2">
      <formula>MOD(ROW(),2)=0</formula>
    </cfRule>
  </conditionalFormatting>
  <conditionalFormatting sqref="G5">
    <cfRule type="expression" dxfId="3" priority="1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182" fitToWidth="0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632C-2DA6-4AB3-A0E7-F08B2D8FAFDC}">
  <sheetPr>
    <tabColor rgb="FF00B0F0"/>
  </sheetPr>
  <dimension ref="A1:J59"/>
  <sheetViews>
    <sheetView view="pageBreakPreview" topLeftCell="A61" zoomScale="110" zoomScaleNormal="100" zoomScaleSheetLayoutView="110" workbookViewId="0">
      <selection activeCell="A61" sqref="A61"/>
    </sheetView>
    <sheetView view="pageBreakPreview" topLeftCell="A37" zoomScale="106" zoomScaleNormal="100" zoomScaleSheetLayoutView="106" workbookViewId="1">
      <selection sqref="A1:I59"/>
    </sheetView>
  </sheetViews>
  <sheetFormatPr defaultColWidth="4.375" defaultRowHeight="15" customHeight="1" x14ac:dyDescent="0.15"/>
  <cols>
    <col min="1" max="2" width="1.875" style="146" customWidth="1"/>
    <col min="3" max="3" width="26.5" style="146" customWidth="1"/>
    <col min="4" max="6" width="10.625" style="146" customWidth="1"/>
    <col min="7" max="7" width="10.625" style="6" customWidth="1"/>
    <col min="8" max="8" width="10.625" style="146" customWidth="1"/>
    <col min="9" max="9" width="10.625" style="161" customWidth="1"/>
    <col min="10" max="16384" width="4.375" style="146"/>
  </cols>
  <sheetData>
    <row r="1" spans="1:10" ht="15" customHeight="1" thickBot="1" x14ac:dyDescent="0.2">
      <c r="A1" s="149" t="s">
        <v>317</v>
      </c>
      <c r="B1" s="145"/>
      <c r="E1" s="147"/>
      <c r="F1" s="147"/>
      <c r="G1" s="2"/>
      <c r="H1" s="147"/>
      <c r="I1" s="148" t="s">
        <v>119</v>
      </c>
      <c r="J1" s="147"/>
    </row>
    <row r="2" spans="1:10" ht="15" customHeight="1" x14ac:dyDescent="0.15">
      <c r="A2" s="399" t="s">
        <v>120</v>
      </c>
      <c r="B2" s="400"/>
      <c r="C2" s="401"/>
      <c r="D2" s="405" t="s">
        <v>121</v>
      </c>
      <c r="E2" s="407" t="s">
        <v>122</v>
      </c>
      <c r="F2" s="397" t="s">
        <v>216</v>
      </c>
      <c r="G2" s="409"/>
      <c r="H2" s="397" t="s">
        <v>219</v>
      </c>
      <c r="I2" s="398"/>
      <c r="J2" s="145"/>
    </row>
    <row r="3" spans="1:10" ht="15" customHeight="1" x14ac:dyDescent="0.15">
      <c r="A3" s="402"/>
      <c r="B3" s="403"/>
      <c r="C3" s="404"/>
      <c r="D3" s="406"/>
      <c r="E3" s="408"/>
      <c r="F3" s="150" t="s">
        <v>123</v>
      </c>
      <c r="G3" s="3" t="s">
        <v>124</v>
      </c>
      <c r="H3" s="150" t="s">
        <v>123</v>
      </c>
      <c r="I3" s="151" t="s">
        <v>124</v>
      </c>
      <c r="J3" s="145"/>
    </row>
    <row r="4" spans="1:10" ht="5.25" customHeight="1" x14ac:dyDescent="0.15">
      <c r="A4" s="166"/>
      <c r="B4" s="167"/>
      <c r="C4" s="168"/>
      <c r="D4" s="250"/>
      <c r="E4" s="251"/>
      <c r="F4" s="252"/>
      <c r="G4" s="253"/>
      <c r="H4" s="252"/>
      <c r="I4" s="254"/>
      <c r="J4" s="145"/>
    </row>
    <row r="5" spans="1:10" ht="14.25" customHeight="1" x14ac:dyDescent="0.15">
      <c r="A5" s="393" t="s">
        <v>142</v>
      </c>
      <c r="B5" s="394"/>
      <c r="C5" s="396"/>
      <c r="D5" s="232">
        <v>92</v>
      </c>
      <c r="E5" s="237"/>
      <c r="F5" s="232">
        <v>74</v>
      </c>
      <c r="G5" s="4">
        <v>80.434782608695656</v>
      </c>
      <c r="H5" s="232">
        <v>18</v>
      </c>
      <c r="I5" s="5">
        <v>19.565217391304348</v>
      </c>
      <c r="J5" s="145"/>
    </row>
    <row r="6" spans="1:10" ht="14.25" customHeight="1" x14ac:dyDescent="0.15">
      <c r="A6" s="219"/>
      <c r="B6" s="244"/>
      <c r="C6" s="283" t="s">
        <v>125</v>
      </c>
      <c r="D6" s="162">
        <v>2</v>
      </c>
      <c r="E6" s="238" t="s">
        <v>325</v>
      </c>
      <c r="F6" s="232">
        <v>2</v>
      </c>
      <c r="G6" s="4">
        <v>100</v>
      </c>
      <c r="H6" s="13">
        <v>0</v>
      </c>
      <c r="I6" s="5">
        <v>0</v>
      </c>
      <c r="J6" s="145"/>
    </row>
    <row r="7" spans="1:10" ht="14.25" customHeight="1" x14ac:dyDescent="0.15">
      <c r="A7" s="221"/>
      <c r="B7" s="243"/>
      <c r="C7" s="283" t="s">
        <v>143</v>
      </c>
      <c r="D7" s="162">
        <v>10</v>
      </c>
      <c r="E7" s="237">
        <v>40</v>
      </c>
      <c r="F7" s="232">
        <v>5</v>
      </c>
      <c r="G7" s="4">
        <v>50</v>
      </c>
      <c r="H7" s="232">
        <v>5</v>
      </c>
      <c r="I7" s="5">
        <v>50</v>
      </c>
      <c r="J7" s="145"/>
    </row>
    <row r="8" spans="1:10" ht="14.25" customHeight="1" x14ac:dyDescent="0.15">
      <c r="A8" s="221"/>
      <c r="B8" s="243"/>
      <c r="C8" s="283" t="s">
        <v>232</v>
      </c>
      <c r="D8" s="162">
        <v>8</v>
      </c>
      <c r="E8" s="237">
        <v>37.625</v>
      </c>
      <c r="F8" s="232">
        <v>6</v>
      </c>
      <c r="G8" s="4">
        <v>75</v>
      </c>
      <c r="H8" s="232">
        <v>2</v>
      </c>
      <c r="I8" s="5">
        <v>25</v>
      </c>
      <c r="J8" s="145"/>
    </row>
    <row r="9" spans="1:10" ht="14.25" customHeight="1" x14ac:dyDescent="0.15">
      <c r="A9" s="221"/>
      <c r="B9" s="243"/>
      <c r="C9" s="283" t="s">
        <v>200</v>
      </c>
      <c r="D9" s="162">
        <v>9</v>
      </c>
      <c r="E9" s="237">
        <v>39.77778</v>
      </c>
      <c r="F9" s="232">
        <v>6</v>
      </c>
      <c r="G9" s="4">
        <v>66.666666666666657</v>
      </c>
      <c r="H9" s="232">
        <v>3</v>
      </c>
      <c r="I9" s="5">
        <v>33.333333333333329</v>
      </c>
      <c r="J9" s="145"/>
    </row>
    <row r="10" spans="1:10" ht="14.25" customHeight="1" x14ac:dyDescent="0.15">
      <c r="A10" s="221"/>
      <c r="B10" s="243"/>
      <c r="C10" s="283" t="s">
        <v>233</v>
      </c>
      <c r="D10" s="162">
        <v>12</v>
      </c>
      <c r="E10" s="237">
        <v>41.166670000000003</v>
      </c>
      <c r="F10" s="232">
        <v>11</v>
      </c>
      <c r="G10" s="4">
        <v>91.666666666666657</v>
      </c>
      <c r="H10" s="13">
        <v>1</v>
      </c>
      <c r="I10" s="5">
        <v>8.3333333333333321</v>
      </c>
      <c r="J10" s="145"/>
    </row>
    <row r="11" spans="1:10" ht="14.25" customHeight="1" x14ac:dyDescent="0.15">
      <c r="A11" s="221"/>
      <c r="B11" s="243"/>
      <c r="C11" s="283" t="s">
        <v>234</v>
      </c>
      <c r="D11" s="162">
        <v>15</v>
      </c>
      <c r="E11" s="237">
        <v>44.333329999999997</v>
      </c>
      <c r="F11" s="232">
        <v>14</v>
      </c>
      <c r="G11" s="4">
        <v>93.333333333333329</v>
      </c>
      <c r="H11" s="232">
        <v>1</v>
      </c>
      <c r="I11" s="5">
        <v>6.666666666666667</v>
      </c>
      <c r="J11" s="145"/>
    </row>
    <row r="12" spans="1:10" ht="14.25" customHeight="1" x14ac:dyDescent="0.15">
      <c r="A12" s="221"/>
      <c r="B12" s="243"/>
      <c r="C12" s="283" t="s">
        <v>235</v>
      </c>
      <c r="D12" s="162">
        <v>22</v>
      </c>
      <c r="E12" s="237">
        <v>42.545450000000002</v>
      </c>
      <c r="F12" s="232">
        <v>19</v>
      </c>
      <c r="G12" s="4">
        <v>86.36363636363636</v>
      </c>
      <c r="H12" s="232">
        <v>3</v>
      </c>
      <c r="I12" s="5">
        <v>13.636363636363635</v>
      </c>
      <c r="J12" s="145"/>
    </row>
    <row r="13" spans="1:10" ht="14.25" customHeight="1" x14ac:dyDescent="0.15">
      <c r="A13" s="221"/>
      <c r="B13" s="243"/>
      <c r="C13" s="283" t="s">
        <v>269</v>
      </c>
      <c r="D13" s="162">
        <v>10</v>
      </c>
      <c r="E13" s="237">
        <v>40.299999999999997</v>
      </c>
      <c r="F13" s="232">
        <v>7</v>
      </c>
      <c r="G13" s="4">
        <v>70</v>
      </c>
      <c r="H13" s="232">
        <v>3</v>
      </c>
      <c r="I13" s="5">
        <v>30</v>
      </c>
      <c r="J13" s="145"/>
    </row>
    <row r="14" spans="1:10" ht="15.75" customHeight="1" x14ac:dyDescent="0.15">
      <c r="A14" s="152"/>
      <c r="B14" s="154"/>
      <c r="C14" s="215" t="s">
        <v>328</v>
      </c>
      <c r="D14" s="162">
        <v>4</v>
      </c>
      <c r="E14" s="236">
        <v>38.25</v>
      </c>
      <c r="F14" s="232">
        <v>4</v>
      </c>
      <c r="G14" s="4">
        <v>100</v>
      </c>
      <c r="H14" s="13">
        <v>0</v>
      </c>
      <c r="I14" s="5">
        <v>0</v>
      </c>
      <c r="J14" s="145"/>
    </row>
    <row r="15" spans="1:10" ht="15.75" customHeight="1" x14ac:dyDescent="0.15">
      <c r="A15" s="152"/>
      <c r="B15" s="154"/>
      <c r="C15" s="215"/>
      <c r="D15" s="162"/>
      <c r="E15" s="236"/>
      <c r="F15" s="232"/>
      <c r="G15" s="4"/>
      <c r="H15" s="13"/>
      <c r="I15" s="5"/>
      <c r="J15" s="145"/>
    </row>
    <row r="16" spans="1:10" ht="15" customHeight="1" x14ac:dyDescent="0.15">
      <c r="A16" s="413" t="s">
        <v>144</v>
      </c>
      <c r="B16" s="414"/>
      <c r="C16" s="415"/>
      <c r="D16" s="162">
        <v>7</v>
      </c>
      <c r="E16" s="236"/>
      <c r="F16" s="232">
        <v>2</v>
      </c>
      <c r="G16" s="4">
        <v>28.571428571428569</v>
      </c>
      <c r="H16" s="232">
        <v>5</v>
      </c>
      <c r="I16" s="5">
        <v>71.428571428571431</v>
      </c>
      <c r="J16" s="145"/>
    </row>
    <row r="17" spans="1:10" ht="14.25" customHeight="1" x14ac:dyDescent="0.15">
      <c r="A17" s="152"/>
      <c r="B17" s="215"/>
      <c r="C17" s="170" t="s">
        <v>145</v>
      </c>
      <c r="D17" s="162">
        <v>7</v>
      </c>
      <c r="E17" s="236">
        <v>50.571429999999999</v>
      </c>
      <c r="F17" s="232">
        <v>2</v>
      </c>
      <c r="G17" s="4">
        <v>28.571428571428569</v>
      </c>
      <c r="H17" s="232">
        <v>5</v>
      </c>
      <c r="I17" s="5">
        <v>71.428571428571431</v>
      </c>
      <c r="J17" s="145"/>
    </row>
    <row r="18" spans="1:10" ht="10.5" customHeight="1" x14ac:dyDescent="0.15">
      <c r="A18" s="152"/>
      <c r="B18" s="215"/>
      <c r="C18" s="170"/>
      <c r="D18" s="162"/>
      <c r="E18" s="236"/>
      <c r="F18" s="232"/>
      <c r="G18" s="4"/>
      <c r="H18" s="232"/>
      <c r="I18" s="5"/>
      <c r="J18" s="145"/>
    </row>
    <row r="19" spans="1:10" ht="15" customHeight="1" x14ac:dyDescent="0.15">
      <c r="A19" s="413" t="s">
        <v>149</v>
      </c>
      <c r="B19" s="414"/>
      <c r="C19" s="415"/>
      <c r="D19" s="162">
        <v>100</v>
      </c>
      <c r="E19" s="236"/>
      <c r="F19" s="232">
        <v>97</v>
      </c>
      <c r="G19" s="4">
        <v>97</v>
      </c>
      <c r="H19" s="232">
        <v>3</v>
      </c>
      <c r="I19" s="5">
        <v>3</v>
      </c>
      <c r="J19" s="145"/>
    </row>
    <row r="20" spans="1:10" ht="14.25" customHeight="1" x14ac:dyDescent="0.15">
      <c r="A20" s="152"/>
      <c r="B20" s="154"/>
      <c r="C20" s="215" t="s">
        <v>125</v>
      </c>
      <c r="D20" s="162">
        <v>1</v>
      </c>
      <c r="E20" s="238" t="s">
        <v>325</v>
      </c>
      <c r="F20" s="232">
        <v>1</v>
      </c>
      <c r="G20" s="4">
        <v>100</v>
      </c>
      <c r="H20" s="13">
        <v>0</v>
      </c>
      <c r="I20" s="5">
        <v>0</v>
      </c>
      <c r="J20" s="145"/>
    </row>
    <row r="21" spans="1:10" ht="14.25" customHeight="1" x14ac:dyDescent="0.15">
      <c r="A21" s="152"/>
      <c r="B21" s="154"/>
      <c r="C21" s="215" t="s">
        <v>217</v>
      </c>
      <c r="D21" s="162">
        <v>8</v>
      </c>
      <c r="E21" s="236">
        <v>43.625</v>
      </c>
      <c r="F21" s="232">
        <v>6</v>
      </c>
      <c r="G21" s="4">
        <v>75</v>
      </c>
      <c r="H21" s="232">
        <v>2</v>
      </c>
      <c r="I21" s="5">
        <v>25</v>
      </c>
      <c r="J21" s="145"/>
    </row>
    <row r="22" spans="1:10" ht="14.25" customHeight="1" x14ac:dyDescent="0.15">
      <c r="A22" s="152"/>
      <c r="B22" s="154"/>
      <c r="C22" s="215" t="s">
        <v>150</v>
      </c>
      <c r="D22" s="162">
        <v>7</v>
      </c>
      <c r="E22" s="236">
        <v>46.428570000000001</v>
      </c>
      <c r="F22" s="232">
        <v>6</v>
      </c>
      <c r="G22" s="4">
        <v>85.714285714285708</v>
      </c>
      <c r="H22" s="13">
        <v>1</v>
      </c>
      <c r="I22" s="5">
        <v>14.285714285714285</v>
      </c>
      <c r="J22" s="145"/>
    </row>
    <row r="23" spans="1:10" ht="14.25" customHeight="1" x14ac:dyDescent="0.15">
      <c r="A23" s="152"/>
      <c r="B23" s="154"/>
      <c r="C23" s="215" t="s">
        <v>202</v>
      </c>
      <c r="D23" s="162">
        <v>13</v>
      </c>
      <c r="E23" s="236">
        <v>46.76923</v>
      </c>
      <c r="F23" s="232">
        <v>13</v>
      </c>
      <c r="G23" s="4">
        <v>100</v>
      </c>
      <c r="H23" s="13">
        <v>0</v>
      </c>
      <c r="I23" s="5">
        <v>0</v>
      </c>
      <c r="J23" s="145"/>
    </row>
    <row r="24" spans="1:10" ht="14.25" customHeight="1" x14ac:dyDescent="0.15">
      <c r="A24" s="152"/>
      <c r="B24" s="154"/>
      <c r="C24" s="215" t="s">
        <v>151</v>
      </c>
      <c r="D24" s="162">
        <v>29</v>
      </c>
      <c r="E24" s="236">
        <v>39.586210000000001</v>
      </c>
      <c r="F24" s="232">
        <v>29</v>
      </c>
      <c r="G24" s="4">
        <v>100</v>
      </c>
      <c r="H24" s="13">
        <v>0</v>
      </c>
      <c r="I24" s="5">
        <v>0</v>
      </c>
      <c r="J24" s="145"/>
    </row>
    <row r="25" spans="1:10" ht="14.25" customHeight="1" x14ac:dyDescent="0.15">
      <c r="A25" s="152"/>
      <c r="B25" s="154"/>
      <c r="C25" s="215" t="s">
        <v>152</v>
      </c>
      <c r="D25" s="162">
        <v>21</v>
      </c>
      <c r="E25" s="236">
        <v>41</v>
      </c>
      <c r="F25" s="232">
        <v>21</v>
      </c>
      <c r="G25" s="4">
        <v>100</v>
      </c>
      <c r="H25" s="13">
        <v>0</v>
      </c>
      <c r="I25" s="5">
        <v>0</v>
      </c>
      <c r="J25" s="145"/>
    </row>
    <row r="26" spans="1:10" ht="15.75" customHeight="1" x14ac:dyDescent="0.15">
      <c r="A26" s="152"/>
      <c r="B26" s="154"/>
      <c r="C26" s="215" t="s">
        <v>153</v>
      </c>
      <c r="D26" s="162">
        <v>21</v>
      </c>
      <c r="E26" s="236">
        <v>40.666670000000003</v>
      </c>
      <c r="F26" s="232">
        <v>21</v>
      </c>
      <c r="G26" s="4">
        <v>100</v>
      </c>
      <c r="H26" s="13">
        <v>0</v>
      </c>
      <c r="I26" s="5">
        <v>0</v>
      </c>
      <c r="J26" s="145"/>
    </row>
    <row r="27" spans="1:10" ht="10.5" customHeight="1" x14ac:dyDescent="0.15">
      <c r="A27" s="152"/>
      <c r="B27" s="154"/>
      <c r="C27" s="155"/>
      <c r="D27" s="162"/>
      <c r="E27" s="236"/>
      <c r="F27" s="232"/>
      <c r="G27" s="4"/>
      <c r="H27" s="232"/>
      <c r="I27" s="5"/>
      <c r="J27" s="145"/>
    </row>
    <row r="28" spans="1:10" ht="15" customHeight="1" x14ac:dyDescent="0.15">
      <c r="A28" s="413" t="s">
        <v>263</v>
      </c>
      <c r="B28" s="414"/>
      <c r="C28" s="415"/>
      <c r="D28" s="162">
        <v>49</v>
      </c>
      <c r="E28" s="236"/>
      <c r="F28" s="232">
        <v>32</v>
      </c>
      <c r="G28" s="4">
        <v>65.306122448979593</v>
      </c>
      <c r="H28" s="232">
        <v>17</v>
      </c>
      <c r="I28" s="5">
        <v>34.693877551020407</v>
      </c>
      <c r="J28" s="145"/>
    </row>
    <row r="29" spans="1:10" ht="14.25" customHeight="1" x14ac:dyDescent="0.15">
      <c r="A29" s="152"/>
      <c r="B29" s="154"/>
      <c r="C29" s="215" t="s">
        <v>125</v>
      </c>
      <c r="D29" s="162">
        <v>1</v>
      </c>
      <c r="E29" s="238" t="s">
        <v>325</v>
      </c>
      <c r="F29" s="232">
        <v>1</v>
      </c>
      <c r="G29" s="4">
        <v>100</v>
      </c>
      <c r="H29" s="255">
        <v>0</v>
      </c>
      <c r="I29" s="5">
        <v>0</v>
      </c>
      <c r="J29" s="145"/>
    </row>
    <row r="30" spans="1:10" ht="14.25" customHeight="1" x14ac:dyDescent="0.15">
      <c r="A30" s="157"/>
      <c r="B30" s="153"/>
      <c r="C30" s="215" t="s">
        <v>220</v>
      </c>
      <c r="D30" s="162">
        <v>12</v>
      </c>
      <c r="E30" s="236">
        <v>43.166670000000003</v>
      </c>
      <c r="F30" s="232">
        <v>6</v>
      </c>
      <c r="G30" s="4">
        <v>50</v>
      </c>
      <c r="H30" s="232">
        <v>6</v>
      </c>
      <c r="I30" s="5">
        <v>50</v>
      </c>
      <c r="J30" s="145"/>
    </row>
    <row r="31" spans="1:10" ht="14.25" customHeight="1" x14ac:dyDescent="0.15">
      <c r="A31" s="157"/>
      <c r="B31" s="153"/>
      <c r="C31" s="215" t="s">
        <v>157</v>
      </c>
      <c r="D31" s="162">
        <v>11</v>
      </c>
      <c r="E31" s="236">
        <v>41.181820000000002</v>
      </c>
      <c r="F31" s="232">
        <v>5</v>
      </c>
      <c r="G31" s="4">
        <v>45.454545454545453</v>
      </c>
      <c r="H31" s="232">
        <v>6</v>
      </c>
      <c r="I31" s="5">
        <v>54.54545454545454</v>
      </c>
      <c r="J31" s="145"/>
    </row>
    <row r="32" spans="1:10" ht="14.25" customHeight="1" x14ac:dyDescent="0.15">
      <c r="A32" s="157"/>
      <c r="B32" s="153"/>
      <c r="C32" s="215" t="s">
        <v>264</v>
      </c>
      <c r="D32" s="162">
        <v>25</v>
      </c>
      <c r="E32" s="236">
        <v>39.68</v>
      </c>
      <c r="F32" s="232">
        <v>20</v>
      </c>
      <c r="G32" s="4">
        <v>80</v>
      </c>
      <c r="H32" s="232">
        <v>5</v>
      </c>
      <c r="I32" s="5">
        <v>20</v>
      </c>
      <c r="J32" s="145"/>
    </row>
    <row r="33" spans="1:10" ht="10.5" customHeight="1" x14ac:dyDescent="0.15">
      <c r="A33" s="152"/>
      <c r="B33" s="154"/>
      <c r="C33" s="155"/>
      <c r="D33" s="162"/>
      <c r="E33" s="236"/>
      <c r="F33" s="232"/>
      <c r="G33" s="4"/>
      <c r="H33" s="232"/>
      <c r="I33" s="5"/>
      <c r="J33" s="145"/>
    </row>
    <row r="34" spans="1:10" ht="15" customHeight="1" x14ac:dyDescent="0.15">
      <c r="A34" s="413" t="s">
        <v>154</v>
      </c>
      <c r="B34" s="414"/>
      <c r="C34" s="415"/>
      <c r="D34" s="162">
        <v>79</v>
      </c>
      <c r="E34" s="236"/>
      <c r="F34" s="232"/>
      <c r="G34" s="4"/>
      <c r="H34" s="232"/>
      <c r="I34" s="5"/>
      <c r="J34" s="145"/>
    </row>
    <row r="35" spans="1:10" ht="14.25" customHeight="1" x14ac:dyDescent="0.15">
      <c r="A35" s="413" t="s">
        <v>155</v>
      </c>
      <c r="B35" s="414"/>
      <c r="C35" s="415"/>
      <c r="D35" s="162">
        <v>43</v>
      </c>
      <c r="E35" s="236"/>
      <c r="F35" s="232">
        <v>24</v>
      </c>
      <c r="G35" s="4">
        <v>55.813953488372093</v>
      </c>
      <c r="H35" s="232">
        <v>19</v>
      </c>
      <c r="I35" s="5">
        <v>44.186046511627907</v>
      </c>
      <c r="J35" s="145"/>
    </row>
    <row r="36" spans="1:10" ht="14.25" customHeight="1" x14ac:dyDescent="0.15">
      <c r="A36" s="152"/>
      <c r="B36" s="215"/>
      <c r="C36" s="215" t="s">
        <v>125</v>
      </c>
      <c r="D36" s="162">
        <v>1</v>
      </c>
      <c r="E36" s="238" t="s">
        <v>325</v>
      </c>
      <c r="F36" s="13">
        <v>0</v>
      </c>
      <c r="G36" s="4">
        <v>0</v>
      </c>
      <c r="H36" s="256">
        <v>1</v>
      </c>
      <c r="I36" s="5">
        <v>100</v>
      </c>
      <c r="J36" s="145"/>
    </row>
    <row r="37" spans="1:10" ht="14.25" customHeight="1" x14ac:dyDescent="0.15">
      <c r="A37" s="157"/>
      <c r="B37" s="153"/>
      <c r="C37" s="215" t="s">
        <v>218</v>
      </c>
      <c r="D37" s="162">
        <v>5</v>
      </c>
      <c r="E37" s="236">
        <v>45</v>
      </c>
      <c r="F37" s="232">
        <v>2</v>
      </c>
      <c r="G37" s="4">
        <v>40</v>
      </c>
      <c r="H37" s="232">
        <v>3</v>
      </c>
      <c r="I37" s="5">
        <v>60</v>
      </c>
      <c r="J37" s="145"/>
    </row>
    <row r="38" spans="1:10" ht="14.25" customHeight="1" x14ac:dyDescent="0.15">
      <c r="A38" s="157"/>
      <c r="B38" s="153"/>
      <c r="C38" s="215" t="s">
        <v>265</v>
      </c>
      <c r="D38" s="162">
        <v>16</v>
      </c>
      <c r="E38" s="236">
        <v>44</v>
      </c>
      <c r="F38" s="232">
        <v>6</v>
      </c>
      <c r="G38" s="4">
        <v>37.5</v>
      </c>
      <c r="H38" s="232">
        <v>10</v>
      </c>
      <c r="I38" s="5">
        <v>62.5</v>
      </c>
      <c r="J38" s="145"/>
    </row>
    <row r="39" spans="1:10" ht="14.25" customHeight="1" x14ac:dyDescent="0.15">
      <c r="A39" s="157"/>
      <c r="B39" s="153"/>
      <c r="C39" s="215" t="s">
        <v>266</v>
      </c>
      <c r="D39" s="162">
        <v>6</v>
      </c>
      <c r="E39" s="236">
        <v>41.666670000000003</v>
      </c>
      <c r="F39" s="232">
        <v>6</v>
      </c>
      <c r="G39" s="4">
        <v>100</v>
      </c>
      <c r="H39" s="232">
        <v>0</v>
      </c>
      <c r="I39" s="5">
        <v>0</v>
      </c>
      <c r="J39" s="145"/>
    </row>
    <row r="40" spans="1:10" ht="14.25" customHeight="1" x14ac:dyDescent="0.15">
      <c r="A40" s="157"/>
      <c r="B40" s="153"/>
      <c r="C40" s="215" t="s">
        <v>237</v>
      </c>
      <c r="D40" s="162">
        <v>15</v>
      </c>
      <c r="E40" s="236">
        <v>48.666670000000003</v>
      </c>
      <c r="F40" s="232">
        <v>10</v>
      </c>
      <c r="G40" s="4">
        <v>66.666666666666657</v>
      </c>
      <c r="H40" s="232">
        <v>5</v>
      </c>
      <c r="I40" s="5">
        <v>33.333333333333329</v>
      </c>
      <c r="J40" s="145"/>
    </row>
    <row r="41" spans="1:10" ht="10.5" customHeight="1" x14ac:dyDescent="0.15">
      <c r="A41" s="157"/>
      <c r="B41" s="153"/>
      <c r="C41" s="156"/>
      <c r="D41" s="162"/>
      <c r="E41" s="236"/>
      <c r="F41" s="232"/>
      <c r="G41" s="4"/>
      <c r="H41" s="232"/>
      <c r="I41" s="5"/>
      <c r="J41" s="145"/>
    </row>
    <row r="42" spans="1:10" ht="15" customHeight="1" x14ac:dyDescent="0.15">
      <c r="A42" s="413" t="s">
        <v>156</v>
      </c>
      <c r="B42" s="414"/>
      <c r="C42" s="415"/>
      <c r="D42" s="162">
        <v>36</v>
      </c>
      <c r="E42" s="236"/>
      <c r="F42" s="232">
        <v>20</v>
      </c>
      <c r="G42" s="4">
        <v>55.555555555555557</v>
      </c>
      <c r="H42" s="232">
        <v>16</v>
      </c>
      <c r="I42" s="5">
        <v>44.444444444444443</v>
      </c>
      <c r="J42" s="145"/>
    </row>
    <row r="43" spans="1:10" ht="14.25" customHeight="1" x14ac:dyDescent="0.15">
      <c r="A43" s="152"/>
      <c r="B43" s="215"/>
      <c r="C43" s="215" t="s">
        <v>125</v>
      </c>
      <c r="D43" s="162">
        <v>1</v>
      </c>
      <c r="E43" s="238" t="s">
        <v>325</v>
      </c>
      <c r="F43" s="232">
        <v>1</v>
      </c>
      <c r="G43" s="4">
        <v>100</v>
      </c>
      <c r="H43" s="13">
        <v>0</v>
      </c>
      <c r="I43" s="5">
        <v>0</v>
      </c>
      <c r="J43" s="145"/>
    </row>
    <row r="44" spans="1:10" ht="14.25" customHeight="1" x14ac:dyDescent="0.15">
      <c r="A44" s="157"/>
      <c r="B44" s="153"/>
      <c r="C44" s="215" t="s">
        <v>238</v>
      </c>
      <c r="D44" s="162">
        <v>22</v>
      </c>
      <c r="E44" s="236">
        <v>44.590910000000001</v>
      </c>
      <c r="F44" s="232">
        <v>12</v>
      </c>
      <c r="G44" s="4">
        <v>54.54545454545454</v>
      </c>
      <c r="H44" s="232">
        <v>10</v>
      </c>
      <c r="I44" s="5">
        <v>45.454545454545453</v>
      </c>
      <c r="J44" s="145"/>
    </row>
    <row r="45" spans="1:10" ht="14.25" customHeight="1" x14ac:dyDescent="0.15">
      <c r="A45" s="157"/>
      <c r="B45" s="153"/>
      <c r="C45" s="215" t="s">
        <v>239</v>
      </c>
      <c r="D45" s="162">
        <v>8</v>
      </c>
      <c r="E45" s="236">
        <v>39</v>
      </c>
      <c r="F45" s="232">
        <v>4</v>
      </c>
      <c r="G45" s="4">
        <v>50</v>
      </c>
      <c r="H45" s="232">
        <v>4</v>
      </c>
      <c r="I45" s="5">
        <v>50</v>
      </c>
      <c r="J45" s="145"/>
    </row>
    <row r="46" spans="1:10" ht="15.75" customHeight="1" x14ac:dyDescent="0.15">
      <c r="A46" s="157"/>
      <c r="B46" s="153"/>
      <c r="C46" s="215" t="s">
        <v>240</v>
      </c>
      <c r="D46" s="162">
        <v>5</v>
      </c>
      <c r="E46" s="236">
        <v>49</v>
      </c>
      <c r="F46" s="13">
        <v>3</v>
      </c>
      <c r="G46" s="4">
        <v>60</v>
      </c>
      <c r="H46" s="257">
        <v>2</v>
      </c>
      <c r="I46" s="5">
        <v>40</v>
      </c>
      <c r="J46" s="145"/>
    </row>
    <row r="47" spans="1:10" ht="10.5" customHeight="1" x14ac:dyDescent="0.15">
      <c r="A47" s="157"/>
      <c r="B47" s="153"/>
      <c r="C47" s="156"/>
      <c r="D47" s="162"/>
      <c r="E47" s="236"/>
      <c r="F47" s="232"/>
      <c r="G47" s="4"/>
      <c r="H47" s="232"/>
      <c r="I47" s="5"/>
      <c r="J47" s="145"/>
    </row>
    <row r="48" spans="1:10" ht="15" customHeight="1" x14ac:dyDescent="0.15">
      <c r="A48" s="413" t="s">
        <v>146</v>
      </c>
      <c r="B48" s="414"/>
      <c r="C48" s="415"/>
      <c r="D48" s="162">
        <v>8</v>
      </c>
      <c r="E48" s="236"/>
      <c r="F48" s="232">
        <v>6</v>
      </c>
      <c r="G48" s="4">
        <v>75</v>
      </c>
      <c r="H48" s="232">
        <v>2</v>
      </c>
      <c r="I48" s="5">
        <v>25</v>
      </c>
      <c r="J48" s="145"/>
    </row>
    <row r="49" spans="1:10" ht="14.25" customHeight="1" x14ac:dyDescent="0.15">
      <c r="A49" s="152"/>
      <c r="B49" s="155"/>
      <c r="C49" s="215" t="s">
        <v>125</v>
      </c>
      <c r="D49" s="162">
        <v>1</v>
      </c>
      <c r="E49" s="238" t="s">
        <v>325</v>
      </c>
      <c r="F49" s="13">
        <v>1</v>
      </c>
      <c r="G49" s="248" t="s">
        <v>242</v>
      </c>
      <c r="H49" s="13">
        <v>0</v>
      </c>
      <c r="I49" s="5">
        <v>0</v>
      </c>
      <c r="J49" s="145"/>
    </row>
    <row r="50" spans="1:10" ht="14.25" customHeight="1" x14ac:dyDescent="0.15">
      <c r="A50" s="152"/>
      <c r="B50" s="154"/>
      <c r="C50" s="215" t="s">
        <v>147</v>
      </c>
      <c r="D50" s="162">
        <v>7</v>
      </c>
      <c r="E50" s="236">
        <v>42.875</v>
      </c>
      <c r="F50" s="232">
        <v>5</v>
      </c>
      <c r="G50" s="4">
        <v>71.428571428571431</v>
      </c>
      <c r="H50" s="232">
        <v>2</v>
      </c>
      <c r="I50" s="5">
        <v>28.571428571428569</v>
      </c>
      <c r="J50" s="145"/>
    </row>
    <row r="51" spans="1:10" ht="10.5" customHeight="1" x14ac:dyDescent="0.15">
      <c r="A51" s="152"/>
      <c r="B51" s="154"/>
      <c r="C51" s="155"/>
      <c r="D51" s="162"/>
      <c r="E51" s="236"/>
      <c r="F51" s="232"/>
      <c r="G51" s="4"/>
      <c r="H51" s="232"/>
      <c r="I51" s="5"/>
      <c r="J51" s="145"/>
    </row>
    <row r="52" spans="1:10" ht="15" customHeight="1" x14ac:dyDescent="0.15">
      <c r="A52" s="413" t="s">
        <v>148</v>
      </c>
      <c r="B52" s="414"/>
      <c r="C52" s="415"/>
      <c r="D52" s="162">
        <v>3</v>
      </c>
      <c r="E52" s="236">
        <v>46</v>
      </c>
      <c r="F52" s="232">
        <v>2</v>
      </c>
      <c r="G52" s="4">
        <v>66.666666666666657</v>
      </c>
      <c r="H52" s="232">
        <v>1</v>
      </c>
      <c r="I52" s="5">
        <v>33.333333333333329</v>
      </c>
      <c r="J52" s="145"/>
    </row>
    <row r="53" spans="1:10" ht="15" customHeight="1" x14ac:dyDescent="0.15">
      <c r="A53" s="413" t="s">
        <v>270</v>
      </c>
      <c r="B53" s="414"/>
      <c r="C53" s="415"/>
      <c r="D53" s="162">
        <v>4</v>
      </c>
      <c r="E53" s="236">
        <v>51.25</v>
      </c>
      <c r="F53" s="232">
        <v>2</v>
      </c>
      <c r="G53" s="4">
        <v>50</v>
      </c>
      <c r="H53" s="232">
        <v>2</v>
      </c>
      <c r="I53" s="5">
        <v>50</v>
      </c>
      <c r="J53" s="145"/>
    </row>
    <row r="54" spans="1:10" ht="6" customHeight="1" thickBot="1" x14ac:dyDescent="0.2">
      <c r="A54" s="158"/>
      <c r="B54" s="159"/>
      <c r="C54" s="171"/>
      <c r="D54" s="258"/>
      <c r="E54" s="258"/>
      <c r="F54" s="258"/>
      <c r="G54" s="249"/>
      <c r="H54" s="258"/>
      <c r="I54" s="172"/>
      <c r="J54" s="147"/>
    </row>
    <row r="55" spans="1:10" s="169" customFormat="1" ht="18" customHeight="1" x14ac:dyDescent="0.15">
      <c r="A55" s="173"/>
      <c r="B55" s="174"/>
      <c r="C55" s="175"/>
      <c r="D55" s="176" t="s">
        <v>158</v>
      </c>
      <c r="E55" s="177" t="s">
        <v>159</v>
      </c>
      <c r="F55" s="178" t="s">
        <v>160</v>
      </c>
      <c r="G55" s="179" t="s">
        <v>161</v>
      </c>
      <c r="H55" s="284" t="s">
        <v>162</v>
      </c>
      <c r="I55" s="180" t="s">
        <v>161</v>
      </c>
      <c r="J55" s="145"/>
    </row>
    <row r="56" spans="1:10" ht="18" customHeight="1" x14ac:dyDescent="0.15">
      <c r="A56" s="420" t="s">
        <v>163</v>
      </c>
      <c r="B56" s="421"/>
      <c r="C56" s="422"/>
      <c r="D56" s="261">
        <v>813</v>
      </c>
      <c r="E56" s="262">
        <v>41.156210000000002</v>
      </c>
      <c r="F56" s="263">
        <v>471</v>
      </c>
      <c r="G56" s="264">
        <v>41.704880000000003</v>
      </c>
      <c r="H56" s="263">
        <v>342</v>
      </c>
      <c r="I56" s="265">
        <v>40.400579999999998</v>
      </c>
      <c r="J56" s="145"/>
    </row>
    <row r="57" spans="1:10" ht="18" customHeight="1" thickBot="1" x14ac:dyDescent="0.2">
      <c r="A57" s="416" t="s">
        <v>164</v>
      </c>
      <c r="B57" s="417"/>
      <c r="C57" s="418"/>
      <c r="D57" s="259">
        <v>1</v>
      </c>
      <c r="E57" s="266">
        <v>0</v>
      </c>
      <c r="F57" s="260">
        <v>0.57933579335793361</v>
      </c>
      <c r="G57" s="266">
        <v>0</v>
      </c>
      <c r="H57" s="260">
        <v>0.42066420664206644</v>
      </c>
      <c r="I57" s="285">
        <v>0</v>
      </c>
      <c r="J57" s="145"/>
    </row>
    <row r="58" spans="1:10" ht="15" customHeight="1" x14ac:dyDescent="0.15">
      <c r="A58" s="181" t="s">
        <v>221</v>
      </c>
      <c r="B58" s="181"/>
      <c r="C58" s="181"/>
      <c r="D58" s="182"/>
      <c r="E58" s="182"/>
      <c r="F58" s="182"/>
      <c r="G58" s="183"/>
      <c r="H58" s="182"/>
      <c r="I58" s="184" t="s">
        <v>118</v>
      </c>
      <c r="J58" s="147"/>
    </row>
    <row r="59" spans="1:10" ht="24.75" customHeight="1" x14ac:dyDescent="0.15">
      <c r="A59" s="419" t="s">
        <v>329</v>
      </c>
      <c r="B59" s="419"/>
      <c r="C59" s="419"/>
      <c r="D59" s="419"/>
      <c r="E59" s="419"/>
      <c r="F59" s="419"/>
      <c r="G59" s="419"/>
      <c r="H59" s="419"/>
      <c r="I59" s="419"/>
    </row>
  </sheetData>
  <sheetProtection sheet="1"/>
  <mergeCells count="18">
    <mergeCell ref="F2:G2"/>
    <mergeCell ref="H2:I2"/>
    <mergeCell ref="A16:C16"/>
    <mergeCell ref="A19:C19"/>
    <mergeCell ref="A2:C3"/>
    <mergeCell ref="D2:D3"/>
    <mergeCell ref="E2:E3"/>
    <mergeCell ref="A5:C5"/>
    <mergeCell ref="A57:C57"/>
    <mergeCell ref="A59:I59"/>
    <mergeCell ref="A53:C53"/>
    <mergeCell ref="A52:C52"/>
    <mergeCell ref="A56:C56"/>
    <mergeCell ref="A28:C28"/>
    <mergeCell ref="A34:C34"/>
    <mergeCell ref="A35:C35"/>
    <mergeCell ref="A42:C42"/>
    <mergeCell ref="A48:C48"/>
  </mergeCells>
  <phoneticPr fontId="21"/>
  <conditionalFormatting sqref="A15:I15 A27:I53 A14:F14 H14">
    <cfRule type="expression" dxfId="2" priority="3">
      <formula>MOD(ROW(),2)=0</formula>
    </cfRule>
  </conditionalFormatting>
  <conditionalFormatting sqref="A5:I13 G14 I14">
    <cfRule type="expression" dxfId="1" priority="1">
      <formula>MOD(ROW(),2)=0</formula>
    </cfRule>
  </conditionalFormatting>
  <conditionalFormatting sqref="A16:I26">
    <cfRule type="expression" dxfId="0" priority="2">
      <formula>MOD(ROW(),2)=0</formula>
    </cfRule>
  </conditionalFormatting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82" orientation="portrait" useFirstPageNumber="1" r:id="rId1"/>
  <headerFooter differentOddEven="1" scaleWithDoc="0" alignWithMargins="0">
    <oddHeader>&amp;L&amp;"ＭＳ 明朝,標準"&amp;10ⅩⅤ　選挙及び市職員</oddHeader>
    <oddFooter>&amp;C&amp;"ＭＳ 明朝,標準"&amp;A</oddFooter>
    <evenHeader>&amp;R&amp;"ＭＳ 明朝,標準"&amp;10ⅩⅤ　選挙及び市職員</evenHeader>
    <evenFooter>&amp;C&amp;"ＭＳ 明朝,標準"&amp;A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R80"/>
  <sheetViews>
    <sheetView tabSelected="1" view="pageBreakPreview" topLeftCell="A13" zoomScale="110" zoomScaleNormal="100" zoomScaleSheetLayoutView="110" workbookViewId="0">
      <selection activeCell="A61" sqref="A61"/>
    </sheetView>
    <sheetView topLeftCell="A19" zoomScale="93" zoomScaleNormal="93" zoomScaleSheetLayoutView="106" workbookViewId="1">
      <selection activeCell="H2" sqref="H2:L21"/>
    </sheetView>
  </sheetViews>
  <sheetFormatPr defaultRowHeight="13.5" x14ac:dyDescent="0.15"/>
  <cols>
    <col min="1" max="6" width="20.625" customWidth="1"/>
    <col min="7" max="8" width="20.625" style="15" customWidth="1"/>
    <col min="9" max="9" width="14.5" style="15" customWidth="1"/>
    <col min="10" max="44" width="9" style="15"/>
  </cols>
  <sheetData>
    <row r="1" spans="1:15" ht="17.25" x14ac:dyDescent="0.15">
      <c r="A1" s="423" t="s">
        <v>165</v>
      </c>
      <c r="B1" s="423"/>
      <c r="C1" s="423"/>
      <c r="D1" s="423"/>
      <c r="E1" s="423"/>
      <c r="F1" s="423"/>
      <c r="G1" s="286"/>
      <c r="H1" s="286"/>
      <c r="I1" s="286"/>
      <c r="J1" s="286"/>
      <c r="K1" s="286"/>
      <c r="L1" s="286"/>
      <c r="M1" s="286"/>
      <c r="N1" s="286"/>
      <c r="O1" s="286"/>
    </row>
    <row r="2" spans="1:15" x14ac:dyDescent="0.15">
      <c r="G2" s="286"/>
      <c r="H2" s="424"/>
      <c r="I2" s="424"/>
      <c r="J2" s="424"/>
      <c r="K2" s="424"/>
      <c r="L2" s="424"/>
      <c r="M2" s="286"/>
      <c r="N2" s="286"/>
      <c r="O2" s="286"/>
    </row>
    <row r="3" spans="1:15" x14ac:dyDescent="0.15">
      <c r="G3" s="286"/>
      <c r="H3" s="425" t="s">
        <v>177</v>
      </c>
      <c r="I3" s="424"/>
      <c r="J3" s="424"/>
      <c r="K3" s="424"/>
      <c r="L3" s="424"/>
      <c r="M3" s="286"/>
      <c r="N3" s="286"/>
      <c r="O3" s="286"/>
    </row>
    <row r="4" spans="1:15" x14ac:dyDescent="0.15">
      <c r="G4" s="286"/>
      <c r="H4" s="426"/>
      <c r="I4" s="426" t="s">
        <v>3</v>
      </c>
      <c r="J4" s="426" t="s">
        <v>4</v>
      </c>
      <c r="K4" s="424" t="s">
        <v>342</v>
      </c>
      <c r="L4" s="424"/>
      <c r="M4" s="286"/>
      <c r="N4" s="286"/>
      <c r="O4" s="286"/>
    </row>
    <row r="5" spans="1:15" ht="14.25" x14ac:dyDescent="0.15">
      <c r="A5" s="8"/>
      <c r="B5" s="9" t="s">
        <v>289</v>
      </c>
      <c r="C5" s="10"/>
      <c r="D5" s="10"/>
      <c r="E5" s="9" t="s">
        <v>290</v>
      </c>
      <c r="F5" s="11"/>
      <c r="G5" s="286"/>
      <c r="H5" s="427" t="s">
        <v>318</v>
      </c>
      <c r="I5" s="428">
        <f>+'－184－'!D14</f>
        <v>42737</v>
      </c>
      <c r="J5" s="428">
        <f>+'－184－'!E14</f>
        <v>46391</v>
      </c>
      <c r="K5" s="429">
        <f>I5+J5</f>
        <v>89128</v>
      </c>
      <c r="L5" s="424"/>
      <c r="M5" s="286"/>
      <c r="N5" s="286"/>
      <c r="O5" s="286"/>
    </row>
    <row r="6" spans="1:15" x14ac:dyDescent="0.15">
      <c r="A6" s="1"/>
      <c r="G6" s="286"/>
      <c r="H6" s="427" t="s">
        <v>277</v>
      </c>
      <c r="I6" s="428">
        <f>+'－184－'!D15</f>
        <v>42976</v>
      </c>
      <c r="J6" s="428">
        <f>+'－184－'!E15</f>
        <v>46731</v>
      </c>
      <c r="K6" s="429">
        <f t="shared" ref="K6:K9" si="0">I6+J6</f>
        <v>89707</v>
      </c>
      <c r="L6" s="424"/>
      <c r="M6" s="286"/>
      <c r="N6" s="286"/>
      <c r="O6" s="286"/>
    </row>
    <row r="7" spans="1:15" x14ac:dyDescent="0.15">
      <c r="A7" s="1"/>
      <c r="G7" s="286"/>
      <c r="H7" s="427" t="s">
        <v>276</v>
      </c>
      <c r="I7" s="428">
        <f>+'－184－'!D16</f>
        <v>43356</v>
      </c>
      <c r="J7" s="428">
        <f>+'－184－'!E16</f>
        <v>47194</v>
      </c>
      <c r="K7" s="429">
        <f t="shared" si="0"/>
        <v>90550</v>
      </c>
      <c r="L7" s="424"/>
      <c r="M7" s="286"/>
      <c r="N7" s="286"/>
      <c r="O7" s="286"/>
    </row>
    <row r="8" spans="1:15" x14ac:dyDescent="0.15">
      <c r="A8" s="1"/>
      <c r="G8" s="286"/>
      <c r="H8" s="427" t="s">
        <v>275</v>
      </c>
      <c r="I8" s="428">
        <f>+'－184－'!D17</f>
        <v>43792</v>
      </c>
      <c r="J8" s="428">
        <f>+'－184－'!E17</f>
        <v>47646</v>
      </c>
      <c r="K8" s="429">
        <f t="shared" si="0"/>
        <v>91438</v>
      </c>
      <c r="L8" s="424"/>
      <c r="M8" s="286"/>
      <c r="N8" s="286"/>
      <c r="O8" s="286"/>
    </row>
    <row r="9" spans="1:15" x14ac:dyDescent="0.15">
      <c r="A9" s="1"/>
      <c r="G9" s="286"/>
      <c r="H9" s="430" t="s">
        <v>319</v>
      </c>
      <c r="I9" s="428">
        <f>+'－184－'!D18</f>
        <v>43713</v>
      </c>
      <c r="J9" s="428">
        <f>+'－184－'!E18</f>
        <v>47750</v>
      </c>
      <c r="K9" s="429">
        <f t="shared" si="0"/>
        <v>91463</v>
      </c>
      <c r="L9" s="424"/>
      <c r="M9" s="286"/>
      <c r="N9" s="286"/>
      <c r="O9" s="286"/>
    </row>
    <row r="10" spans="1:15" x14ac:dyDescent="0.15">
      <c r="A10" s="1"/>
      <c r="G10" s="286"/>
      <c r="H10" s="424"/>
      <c r="I10" s="424"/>
      <c r="J10" s="424"/>
      <c r="K10" s="424"/>
      <c r="L10" s="424"/>
      <c r="M10" s="286"/>
      <c r="N10" s="286"/>
      <c r="O10" s="286"/>
    </row>
    <row r="11" spans="1:15" x14ac:dyDescent="0.15">
      <c r="A11" s="1"/>
      <c r="G11" s="286"/>
      <c r="H11" s="424"/>
      <c r="I11" s="431"/>
      <c r="J11" s="431"/>
      <c r="K11" s="424"/>
      <c r="L11" s="424"/>
      <c r="M11" s="286"/>
      <c r="N11" s="286"/>
      <c r="O11" s="286"/>
    </row>
    <row r="12" spans="1:15" x14ac:dyDescent="0.15">
      <c r="A12" s="1"/>
      <c r="G12" s="286"/>
      <c r="H12" s="425" t="s">
        <v>176</v>
      </c>
      <c r="I12" s="424"/>
      <c r="J12" s="424"/>
      <c r="K12" s="424"/>
      <c r="L12" s="424"/>
      <c r="M12" s="286"/>
      <c r="N12" s="286"/>
      <c r="O12" s="286"/>
    </row>
    <row r="13" spans="1:15" x14ac:dyDescent="0.15">
      <c r="A13" s="1"/>
      <c r="G13" s="286"/>
      <c r="H13" s="426" t="s">
        <v>243</v>
      </c>
      <c r="I13" s="426"/>
      <c r="J13" s="426" t="s">
        <v>166</v>
      </c>
      <c r="K13" s="426" t="s">
        <v>167</v>
      </c>
      <c r="L13" s="424"/>
      <c r="M13" s="286"/>
      <c r="N13" s="286"/>
      <c r="O13" s="286"/>
    </row>
    <row r="14" spans="1:15" x14ac:dyDescent="0.15">
      <c r="A14" s="1"/>
      <c r="G14" s="286"/>
      <c r="H14" s="432" t="s">
        <v>320</v>
      </c>
      <c r="I14" s="433" t="s">
        <v>168</v>
      </c>
      <c r="J14" s="428">
        <f>'－186－'!$F$23</f>
        <v>50634</v>
      </c>
      <c r="K14" s="434">
        <f>'－186－'!$H$23</f>
        <v>55.7</v>
      </c>
      <c r="L14" s="424"/>
      <c r="M14" s="286"/>
      <c r="N14" s="286"/>
      <c r="O14" s="286"/>
    </row>
    <row r="15" spans="1:15" x14ac:dyDescent="0.15">
      <c r="A15" s="1"/>
      <c r="G15" s="286"/>
      <c r="H15" s="432">
        <f>'－186－'!$A$47</f>
        <v>44752</v>
      </c>
      <c r="I15" s="433" t="s">
        <v>181</v>
      </c>
      <c r="J15" s="428">
        <f>'－186－'!$F$47</f>
        <v>48177</v>
      </c>
      <c r="K15" s="434">
        <f>'－186－'!$H$47</f>
        <v>52.7</v>
      </c>
      <c r="L15" s="424"/>
      <c r="M15" s="286"/>
      <c r="N15" s="286"/>
      <c r="O15" s="286"/>
    </row>
    <row r="16" spans="1:15" x14ac:dyDescent="0.15">
      <c r="A16" s="1"/>
      <c r="G16" s="286"/>
      <c r="H16" s="432">
        <f>'－186－'!$A$53</f>
        <v>44752</v>
      </c>
      <c r="I16" s="433" t="s">
        <v>182</v>
      </c>
      <c r="J16" s="428">
        <f>'－186－'!$F$53</f>
        <v>48167</v>
      </c>
      <c r="K16" s="434">
        <f>'－186－'!$H$53</f>
        <v>52.7</v>
      </c>
      <c r="L16" s="424"/>
      <c r="M16" s="286"/>
      <c r="N16" s="286"/>
      <c r="O16" s="286"/>
    </row>
    <row r="17" spans="1:15" x14ac:dyDescent="0.15">
      <c r="A17" s="1"/>
      <c r="G17" s="286"/>
      <c r="H17" s="432" t="s">
        <v>255</v>
      </c>
      <c r="I17" s="433" t="s">
        <v>256</v>
      </c>
      <c r="J17" s="428">
        <v>0</v>
      </c>
      <c r="K17" s="434">
        <v>0</v>
      </c>
      <c r="L17" s="424"/>
      <c r="M17" s="286"/>
      <c r="N17" s="286"/>
      <c r="O17" s="286"/>
    </row>
    <row r="18" spans="1:15" x14ac:dyDescent="0.15">
      <c r="A18" s="1"/>
      <c r="G18" s="286"/>
      <c r="H18" s="432" t="s">
        <v>273</v>
      </c>
      <c r="I18" s="433" t="s">
        <v>257</v>
      </c>
      <c r="J18" s="428">
        <f>'－186－'!F10</f>
        <v>56561</v>
      </c>
      <c r="K18" s="434">
        <f>'－186－'!H10</f>
        <v>62.98</v>
      </c>
      <c r="L18" s="424"/>
      <c r="M18" s="286"/>
      <c r="N18" s="286"/>
      <c r="O18" s="286"/>
    </row>
    <row r="19" spans="1:15" x14ac:dyDescent="0.15">
      <c r="A19" s="1"/>
      <c r="G19" s="286"/>
      <c r="H19" s="432" t="s">
        <v>274</v>
      </c>
      <c r="I19" s="433" t="s">
        <v>258</v>
      </c>
      <c r="J19" s="428">
        <f>'－186－'!F16</f>
        <v>56541</v>
      </c>
      <c r="K19" s="434">
        <f>'－186－'!H16</f>
        <v>62.95</v>
      </c>
      <c r="L19" s="424"/>
      <c r="M19" s="286"/>
      <c r="N19" s="286"/>
      <c r="O19" s="286"/>
    </row>
    <row r="20" spans="1:15" x14ac:dyDescent="0.15">
      <c r="A20" s="1"/>
      <c r="G20" s="286"/>
      <c r="H20" s="432" t="s">
        <v>278</v>
      </c>
      <c r="I20" s="433" t="s">
        <v>180</v>
      </c>
      <c r="J20" s="428">
        <f>'－186－'!F35</f>
        <v>50580</v>
      </c>
      <c r="K20" s="434">
        <f>'－186－'!H35</f>
        <v>55.39</v>
      </c>
      <c r="L20" s="424"/>
      <c r="M20" s="286"/>
      <c r="N20" s="286"/>
      <c r="O20" s="286"/>
    </row>
    <row r="21" spans="1:15" x14ac:dyDescent="0.15">
      <c r="A21" s="1"/>
      <c r="G21" s="286"/>
      <c r="H21" s="432" t="s">
        <v>278</v>
      </c>
      <c r="I21" s="433" t="s">
        <v>183</v>
      </c>
      <c r="J21" s="428">
        <f>'－186－'!F41</f>
        <v>50568</v>
      </c>
      <c r="K21" s="434">
        <f>'－186－'!H41</f>
        <v>55.38</v>
      </c>
      <c r="L21" s="424"/>
      <c r="M21" s="286"/>
      <c r="N21" s="286"/>
      <c r="O21" s="286"/>
    </row>
    <row r="22" spans="1:15" x14ac:dyDescent="0.15">
      <c r="A22" s="1"/>
      <c r="G22" s="286"/>
      <c r="H22" s="286"/>
      <c r="I22" s="286"/>
      <c r="J22" s="286"/>
      <c r="K22" s="286"/>
      <c r="L22" s="286"/>
      <c r="M22" s="286"/>
      <c r="N22" s="286"/>
      <c r="O22" s="286"/>
    </row>
    <row r="23" spans="1:15" x14ac:dyDescent="0.15">
      <c r="A23" s="1"/>
      <c r="G23" s="286"/>
      <c r="H23" s="286"/>
      <c r="I23" s="286"/>
      <c r="J23" s="286"/>
      <c r="K23" s="286"/>
      <c r="L23" s="286"/>
      <c r="M23" s="286"/>
      <c r="N23" s="286"/>
      <c r="O23" s="286"/>
    </row>
    <row r="24" spans="1:15" x14ac:dyDescent="0.15">
      <c r="A24" s="1"/>
      <c r="G24" s="286"/>
      <c r="H24" s="286" t="s">
        <v>244</v>
      </c>
      <c r="I24" s="286"/>
      <c r="J24" s="286"/>
      <c r="K24" s="286"/>
      <c r="L24" s="286"/>
      <c r="M24" s="286"/>
      <c r="N24" s="286"/>
      <c r="O24" s="286"/>
    </row>
    <row r="25" spans="1:15" x14ac:dyDescent="0.15">
      <c r="A25" s="1"/>
      <c r="G25" s="286"/>
      <c r="H25" s="286"/>
      <c r="I25" s="286"/>
      <c r="J25" s="286"/>
      <c r="K25" s="286"/>
      <c r="L25" s="286"/>
      <c r="M25" s="286"/>
      <c r="N25" s="286"/>
      <c r="O25" s="286"/>
    </row>
    <row r="26" spans="1:15" x14ac:dyDescent="0.15">
      <c r="A26" s="1"/>
      <c r="G26" s="286"/>
      <c r="H26" s="286"/>
      <c r="I26" s="286"/>
      <c r="J26" s="286"/>
      <c r="K26" s="286"/>
      <c r="L26" s="286"/>
      <c r="M26" s="286"/>
      <c r="N26" s="286"/>
      <c r="O26" s="286"/>
    </row>
    <row r="27" spans="1:15" x14ac:dyDescent="0.15">
      <c r="A27" s="1"/>
      <c r="G27" s="286"/>
      <c r="H27" s="286"/>
      <c r="I27" s="286"/>
      <c r="J27" s="286"/>
      <c r="K27" s="286"/>
      <c r="L27" s="286"/>
      <c r="M27" s="286"/>
      <c r="N27" s="286"/>
      <c r="O27" s="286"/>
    </row>
    <row r="28" spans="1:15" x14ac:dyDescent="0.15">
      <c r="A28" s="1"/>
      <c r="G28" s="286"/>
      <c r="H28" s="286"/>
      <c r="I28" s="286"/>
      <c r="J28" s="286"/>
      <c r="K28" s="286"/>
      <c r="L28" s="286"/>
      <c r="M28" s="286"/>
      <c r="N28" s="286"/>
      <c r="O28" s="286"/>
    </row>
    <row r="29" spans="1:15" x14ac:dyDescent="0.15">
      <c r="A29" s="1"/>
      <c r="G29" s="286"/>
      <c r="H29" s="286"/>
      <c r="I29" s="286"/>
      <c r="J29" s="286"/>
      <c r="K29" s="286"/>
      <c r="L29" s="286"/>
      <c r="M29" s="286"/>
      <c r="N29" s="286"/>
      <c r="O29" s="286"/>
    </row>
    <row r="30" spans="1:15" x14ac:dyDescent="0.15">
      <c r="A30" s="1"/>
      <c r="G30" s="286"/>
      <c r="H30" s="286"/>
      <c r="I30" s="286"/>
      <c r="J30" s="286"/>
      <c r="K30" s="286"/>
      <c r="L30" s="286"/>
      <c r="M30" s="286"/>
      <c r="N30" s="286"/>
      <c r="O30" s="286"/>
    </row>
    <row r="31" spans="1:15" x14ac:dyDescent="0.15">
      <c r="A31" s="1"/>
      <c r="G31" s="286"/>
      <c r="H31" s="286"/>
      <c r="I31" s="286"/>
      <c r="J31" s="286"/>
      <c r="K31" s="286"/>
      <c r="L31" s="286"/>
      <c r="M31" s="286"/>
      <c r="N31" s="286"/>
      <c r="O31" s="286"/>
    </row>
    <row r="32" spans="1:15" x14ac:dyDescent="0.15">
      <c r="A32" s="1"/>
      <c r="G32" s="286"/>
      <c r="H32" s="286"/>
      <c r="I32" s="286"/>
      <c r="J32" s="286"/>
      <c r="K32" s="286"/>
      <c r="L32" s="286"/>
      <c r="M32" s="286"/>
      <c r="N32" s="286"/>
      <c r="O32" s="286"/>
    </row>
    <row r="33" spans="1:15" x14ac:dyDescent="0.15">
      <c r="A33" s="1"/>
      <c r="G33" s="286"/>
      <c r="H33" s="286"/>
      <c r="I33" s="286"/>
      <c r="J33" s="286"/>
      <c r="K33" s="286"/>
      <c r="L33" s="286"/>
      <c r="M33" s="286"/>
      <c r="N33" s="286"/>
      <c r="O33" s="286"/>
    </row>
    <row r="34" spans="1:15" x14ac:dyDescent="0.15">
      <c r="A34" s="1"/>
      <c r="G34" s="286"/>
      <c r="H34" s="286"/>
      <c r="I34" s="286"/>
      <c r="J34" s="286"/>
      <c r="K34" s="286"/>
      <c r="L34" s="286"/>
      <c r="M34" s="286"/>
      <c r="N34" s="286"/>
      <c r="O34" s="286"/>
    </row>
    <row r="35" spans="1:15" x14ac:dyDescent="0.15">
      <c r="A35" s="1"/>
      <c r="G35" s="286"/>
      <c r="H35" s="286"/>
      <c r="I35" s="286"/>
      <c r="J35" s="286"/>
      <c r="K35" s="286"/>
      <c r="L35" s="286"/>
      <c r="M35" s="286"/>
      <c r="N35" s="286"/>
      <c r="O35" s="286"/>
    </row>
    <row r="36" spans="1:15" x14ac:dyDescent="0.15">
      <c r="A36" s="1"/>
      <c r="G36" s="286"/>
      <c r="H36" s="286"/>
      <c r="I36" s="286"/>
      <c r="J36" s="286"/>
      <c r="K36" s="286"/>
      <c r="L36" s="286"/>
      <c r="M36" s="286"/>
      <c r="N36" s="286"/>
      <c r="O36" s="286"/>
    </row>
    <row r="37" spans="1:15" x14ac:dyDescent="0.15">
      <c r="A37" s="1"/>
      <c r="G37" s="286"/>
      <c r="H37" s="286"/>
      <c r="I37" s="286"/>
      <c r="J37" s="286"/>
      <c r="K37" s="286"/>
      <c r="L37" s="286"/>
      <c r="M37" s="286"/>
      <c r="N37" s="286"/>
      <c r="O37" s="286"/>
    </row>
    <row r="38" spans="1:15" x14ac:dyDescent="0.15">
      <c r="A38" s="1"/>
      <c r="G38" s="286"/>
      <c r="H38" s="286"/>
      <c r="I38" s="286"/>
      <c r="J38" s="286"/>
      <c r="K38" s="286"/>
      <c r="L38" s="286"/>
      <c r="M38" s="286"/>
      <c r="N38" s="286"/>
      <c r="O38" s="286"/>
    </row>
    <row r="39" spans="1:15" x14ac:dyDescent="0.15">
      <c r="A39" s="1"/>
      <c r="G39" s="286"/>
      <c r="H39" s="286"/>
      <c r="I39" s="286"/>
      <c r="J39" s="286"/>
      <c r="K39" s="286"/>
      <c r="L39" s="286"/>
      <c r="M39" s="286"/>
      <c r="N39" s="286"/>
      <c r="O39" s="286"/>
    </row>
    <row r="40" spans="1:15" x14ac:dyDescent="0.15">
      <c r="A40" s="1"/>
      <c r="G40" s="286"/>
      <c r="H40" s="286"/>
      <c r="I40" s="286"/>
      <c r="J40" s="286"/>
      <c r="K40" s="286"/>
      <c r="L40" s="286"/>
      <c r="M40" s="286"/>
      <c r="N40" s="286"/>
      <c r="O40" s="286"/>
    </row>
    <row r="41" spans="1:15" x14ac:dyDescent="0.15">
      <c r="A41" s="1"/>
      <c r="G41" s="286"/>
      <c r="H41" s="286"/>
      <c r="I41" s="286"/>
      <c r="J41" s="286"/>
      <c r="K41" s="286"/>
      <c r="L41" s="286"/>
      <c r="M41" s="286"/>
      <c r="N41" s="286"/>
      <c r="O41" s="286"/>
    </row>
    <row r="42" spans="1:15" ht="14.25" x14ac:dyDescent="0.15">
      <c r="A42" s="8"/>
      <c r="B42" s="9" t="s">
        <v>291</v>
      </c>
      <c r="C42" s="10"/>
      <c r="D42" s="12"/>
      <c r="E42" s="9" t="s">
        <v>292</v>
      </c>
      <c r="F42" s="10"/>
      <c r="G42" s="286"/>
      <c r="H42" s="289" t="s">
        <v>178</v>
      </c>
      <c r="I42" s="290" t="s">
        <v>3</v>
      </c>
      <c r="J42" s="290" t="s">
        <v>4</v>
      </c>
      <c r="K42" s="286"/>
      <c r="L42" s="286"/>
      <c r="M42" s="286"/>
      <c r="N42" s="286"/>
      <c r="O42" s="286"/>
    </row>
    <row r="43" spans="1:15" x14ac:dyDescent="0.15">
      <c r="A43" s="1"/>
      <c r="G43" s="286"/>
      <c r="H43" s="291" t="s">
        <v>323</v>
      </c>
      <c r="I43" s="292">
        <f>'－189－'!D36</f>
        <v>466</v>
      </c>
      <c r="J43" s="292">
        <f>'－189－'!E36</f>
        <v>338</v>
      </c>
      <c r="K43" s="288">
        <f>SUM(I43:J43)</f>
        <v>804</v>
      </c>
      <c r="L43" s="286"/>
      <c r="M43" s="286"/>
      <c r="N43" s="286"/>
      <c r="O43" s="286"/>
    </row>
    <row r="44" spans="1:15" x14ac:dyDescent="0.15">
      <c r="A44" s="1"/>
      <c r="G44" s="286"/>
      <c r="H44" s="291" t="s">
        <v>321</v>
      </c>
      <c r="I44" s="292">
        <f>'－189－'!D37</f>
        <v>467</v>
      </c>
      <c r="J44" s="292">
        <f>'－189－'!E37</f>
        <v>338</v>
      </c>
      <c r="K44" s="288">
        <f>SUM(I44:J44)</f>
        <v>805</v>
      </c>
      <c r="L44" s="286"/>
      <c r="M44" s="286"/>
      <c r="N44" s="286"/>
      <c r="O44" s="286"/>
    </row>
    <row r="45" spans="1:15" x14ac:dyDescent="0.15">
      <c r="A45" s="1"/>
      <c r="G45" s="286"/>
      <c r="H45" s="291" t="s">
        <v>262</v>
      </c>
      <c r="I45" s="292">
        <f>'－189－'!D38</f>
        <v>462</v>
      </c>
      <c r="J45" s="292">
        <f>'－189－'!E38</f>
        <v>343</v>
      </c>
      <c r="K45" s="288">
        <f>SUM(I45:J45)</f>
        <v>805</v>
      </c>
      <c r="L45" s="286"/>
      <c r="M45" s="286"/>
      <c r="N45" s="286"/>
      <c r="O45" s="286"/>
    </row>
    <row r="46" spans="1:15" x14ac:dyDescent="0.15">
      <c r="A46" s="1"/>
      <c r="G46" s="286"/>
      <c r="H46" s="291" t="s">
        <v>322</v>
      </c>
      <c r="I46" s="292">
        <f>'－189－'!D39</f>
        <v>466</v>
      </c>
      <c r="J46" s="292">
        <f>'－189－'!E39</f>
        <v>341</v>
      </c>
      <c r="K46" s="288">
        <f>SUM(I46:J46)</f>
        <v>807</v>
      </c>
      <c r="L46" s="286"/>
      <c r="M46" s="286"/>
      <c r="N46" s="286"/>
      <c r="O46" s="286"/>
    </row>
    <row r="47" spans="1:15" x14ac:dyDescent="0.15">
      <c r="A47" s="1"/>
      <c r="G47" s="286"/>
      <c r="H47" s="291" t="s">
        <v>324</v>
      </c>
      <c r="I47" s="292">
        <f>'－189－'!D40</f>
        <v>471</v>
      </c>
      <c r="J47" s="292">
        <f>'－189－'!E40</f>
        <v>342</v>
      </c>
      <c r="K47" s="288">
        <f>SUM(I47:J47)</f>
        <v>813</v>
      </c>
      <c r="L47" s="286"/>
      <c r="M47" s="286"/>
      <c r="N47" s="286"/>
      <c r="O47" s="286"/>
    </row>
    <row r="48" spans="1:15" x14ac:dyDescent="0.15">
      <c r="A48" s="1"/>
      <c r="G48" s="286"/>
      <c r="H48" s="290"/>
      <c r="I48" s="290"/>
      <c r="J48" s="290"/>
      <c r="K48" s="286"/>
      <c r="L48" s="286"/>
      <c r="M48" s="286"/>
      <c r="N48" s="286"/>
      <c r="O48" s="286"/>
    </row>
    <row r="49" spans="1:15" x14ac:dyDescent="0.15">
      <c r="A49" s="1"/>
      <c r="G49" s="286"/>
      <c r="H49" s="286"/>
      <c r="I49" s="290"/>
      <c r="J49" s="290"/>
      <c r="K49" s="286"/>
      <c r="L49" s="286"/>
      <c r="M49" s="286"/>
      <c r="N49" s="286"/>
      <c r="O49" s="286"/>
    </row>
    <row r="50" spans="1:15" x14ac:dyDescent="0.15">
      <c r="A50" s="1"/>
      <c r="G50" s="286"/>
      <c r="H50" s="289" t="s">
        <v>179</v>
      </c>
      <c r="I50" s="290"/>
      <c r="J50" s="290"/>
      <c r="K50" s="286"/>
      <c r="L50" s="286"/>
      <c r="M50" s="286"/>
      <c r="N50" s="286"/>
      <c r="O50" s="286"/>
    </row>
    <row r="51" spans="1:15" x14ac:dyDescent="0.15">
      <c r="A51" s="1"/>
      <c r="G51" s="286"/>
      <c r="H51" s="293" t="s">
        <v>169</v>
      </c>
      <c r="I51" s="293">
        <f>'－190－'!D5+'－190－'!D7+'－190－'!D14+'－190－'!D22+'－190－'!D29+'－190－'!D34+'－190－'!D42+'－190－'!D48+'－190－'!D57+'－191－'!D5+'－191－'!D16</f>
        <v>570</v>
      </c>
      <c r="J51" s="290"/>
      <c r="K51" s="286"/>
      <c r="L51" s="286"/>
      <c r="M51" s="286"/>
      <c r="N51" s="286"/>
      <c r="O51" s="286"/>
    </row>
    <row r="52" spans="1:15" x14ac:dyDescent="0.15">
      <c r="A52" s="1"/>
      <c r="G52" s="286"/>
      <c r="H52" s="293" t="s">
        <v>172</v>
      </c>
      <c r="I52" s="293">
        <f>'－191－'!D19</f>
        <v>100</v>
      </c>
      <c r="J52" s="290"/>
      <c r="K52" s="286"/>
      <c r="L52" s="286"/>
      <c r="M52" s="286"/>
      <c r="N52" s="286"/>
      <c r="O52" s="286"/>
    </row>
    <row r="53" spans="1:15" x14ac:dyDescent="0.15">
      <c r="A53" s="1"/>
      <c r="G53" s="286"/>
      <c r="H53" s="294" t="s">
        <v>271</v>
      </c>
      <c r="I53" s="293">
        <f>'－191－'!D28</f>
        <v>49</v>
      </c>
      <c r="J53" s="290"/>
      <c r="K53" s="286"/>
      <c r="L53" s="286"/>
      <c r="M53" s="286"/>
      <c r="N53" s="286"/>
      <c r="O53" s="286"/>
    </row>
    <row r="54" spans="1:15" x14ac:dyDescent="0.15">
      <c r="A54" s="1"/>
      <c r="G54" s="286"/>
      <c r="H54" s="293" t="s">
        <v>154</v>
      </c>
      <c r="I54" s="293">
        <f>'－191－'!D34</f>
        <v>79</v>
      </c>
      <c r="J54" s="290"/>
      <c r="K54" s="286"/>
      <c r="L54" s="286"/>
      <c r="M54" s="286"/>
      <c r="N54" s="286"/>
      <c r="O54" s="286"/>
    </row>
    <row r="55" spans="1:15" x14ac:dyDescent="0.15">
      <c r="A55" s="1"/>
      <c r="G55" s="286"/>
      <c r="H55" s="293" t="s">
        <v>147</v>
      </c>
      <c r="I55" s="293">
        <f>'－191－'!D48</f>
        <v>8</v>
      </c>
      <c r="J55" s="290"/>
      <c r="K55" s="286"/>
      <c r="L55" s="286"/>
      <c r="M55" s="286"/>
      <c r="N55" s="286"/>
      <c r="O55" s="286"/>
    </row>
    <row r="56" spans="1:15" x14ac:dyDescent="0.15">
      <c r="A56" s="1"/>
      <c r="G56" s="286"/>
      <c r="H56" s="293" t="s">
        <v>170</v>
      </c>
      <c r="I56" s="293">
        <f>'－191－'!D52</f>
        <v>3</v>
      </c>
      <c r="J56" s="290"/>
      <c r="K56" s="286"/>
      <c r="L56" s="286"/>
      <c r="M56" s="286"/>
      <c r="N56" s="286"/>
      <c r="O56" s="286"/>
    </row>
    <row r="57" spans="1:15" x14ac:dyDescent="0.15">
      <c r="A57" s="1"/>
      <c r="G57" s="286"/>
      <c r="H57" s="293" t="s">
        <v>171</v>
      </c>
      <c r="I57" s="293">
        <f>'－191－'!D53</f>
        <v>4</v>
      </c>
      <c r="J57" s="290"/>
      <c r="K57" s="286"/>
      <c r="L57" s="286"/>
      <c r="M57" s="286"/>
      <c r="N57" s="286"/>
      <c r="O57" s="286"/>
    </row>
    <row r="58" spans="1:15" x14ac:dyDescent="0.15">
      <c r="A58" s="1"/>
      <c r="G58" s="286"/>
      <c r="H58" s="295"/>
      <c r="I58" s="287"/>
      <c r="J58" s="290"/>
      <c r="K58" s="286"/>
      <c r="L58" s="286"/>
      <c r="M58" s="286"/>
      <c r="N58" s="286"/>
      <c r="O58" s="286"/>
    </row>
    <row r="59" spans="1:15" x14ac:dyDescent="0.15">
      <c r="A59" s="1"/>
      <c r="G59" s="286"/>
      <c r="H59" s="286"/>
      <c r="I59" s="296">
        <f>SUM(I51:I58)</f>
        <v>813</v>
      </c>
      <c r="J59" s="286"/>
      <c r="K59" s="286"/>
      <c r="L59" s="286"/>
      <c r="M59" s="286"/>
      <c r="N59" s="286"/>
      <c r="O59" s="286"/>
    </row>
    <row r="60" spans="1:15" x14ac:dyDescent="0.15">
      <c r="A60" s="1"/>
      <c r="G60" s="286"/>
      <c r="H60" s="286"/>
      <c r="I60" s="286"/>
      <c r="J60" s="286"/>
      <c r="K60" s="286"/>
      <c r="L60" s="286"/>
      <c r="M60" s="286"/>
      <c r="N60" s="286"/>
      <c r="O60" s="286"/>
    </row>
    <row r="61" spans="1:15" x14ac:dyDescent="0.15">
      <c r="G61" s="286"/>
      <c r="H61" s="286"/>
      <c r="I61" s="286"/>
      <c r="J61" s="286"/>
      <c r="K61" s="286"/>
      <c r="L61" s="286"/>
      <c r="M61" s="286"/>
      <c r="N61" s="286"/>
      <c r="O61" s="286"/>
    </row>
    <row r="62" spans="1:15" x14ac:dyDescent="0.15">
      <c r="G62" s="286"/>
      <c r="H62" s="286"/>
      <c r="I62" s="286"/>
      <c r="J62" s="286"/>
      <c r="K62" s="286"/>
      <c r="L62" s="286"/>
      <c r="M62" s="286"/>
      <c r="N62" s="286"/>
      <c r="O62" s="286"/>
    </row>
    <row r="63" spans="1:15" x14ac:dyDescent="0.15">
      <c r="G63" s="286"/>
      <c r="H63" s="286"/>
      <c r="I63" s="286"/>
      <c r="J63" s="286"/>
      <c r="K63" s="286"/>
      <c r="L63" s="286"/>
      <c r="M63" s="286"/>
      <c r="N63" s="286"/>
      <c r="O63" s="286"/>
    </row>
    <row r="64" spans="1:15" x14ac:dyDescent="0.15">
      <c r="G64" s="286"/>
      <c r="H64" s="286"/>
      <c r="I64" s="286"/>
      <c r="J64" s="286"/>
      <c r="K64" s="286"/>
      <c r="L64" s="286"/>
      <c r="M64" s="286"/>
      <c r="N64" s="286"/>
      <c r="O64" s="286"/>
    </row>
    <row r="65" spans="7:15" x14ac:dyDescent="0.15">
      <c r="G65" s="286"/>
      <c r="H65" s="286"/>
      <c r="I65" s="286"/>
      <c r="J65" s="286"/>
      <c r="K65" s="286"/>
      <c r="L65" s="286"/>
      <c r="M65" s="286"/>
      <c r="N65" s="286"/>
      <c r="O65" s="286"/>
    </row>
    <row r="66" spans="7:15" x14ac:dyDescent="0.15">
      <c r="G66" s="286"/>
      <c r="H66" s="286"/>
      <c r="I66" s="286"/>
      <c r="J66" s="286"/>
      <c r="K66" s="286"/>
      <c r="L66" s="286"/>
      <c r="M66" s="286"/>
      <c r="N66" s="286"/>
      <c r="O66" s="286"/>
    </row>
    <row r="67" spans="7:15" x14ac:dyDescent="0.15">
      <c r="G67" s="286"/>
      <c r="H67" s="286"/>
      <c r="I67" s="286"/>
      <c r="J67" s="286"/>
      <c r="K67" s="286"/>
      <c r="L67" s="286"/>
      <c r="M67" s="286"/>
      <c r="N67" s="286"/>
      <c r="O67" s="286"/>
    </row>
    <row r="68" spans="7:15" x14ac:dyDescent="0.15">
      <c r="G68" s="286"/>
      <c r="H68" s="286"/>
      <c r="I68" s="286"/>
      <c r="J68" s="286"/>
      <c r="K68" s="286"/>
      <c r="L68" s="286"/>
      <c r="M68" s="286"/>
      <c r="N68" s="286"/>
      <c r="O68" s="286"/>
    </row>
    <row r="69" spans="7:15" x14ac:dyDescent="0.15">
      <c r="G69" s="286"/>
      <c r="H69" s="286"/>
      <c r="I69" s="286"/>
      <c r="J69" s="286"/>
      <c r="K69" s="286"/>
      <c r="L69" s="286"/>
      <c r="M69" s="286"/>
      <c r="N69" s="286"/>
      <c r="O69" s="286"/>
    </row>
    <row r="70" spans="7:15" x14ac:dyDescent="0.15">
      <c r="G70" s="286"/>
      <c r="H70" s="286"/>
      <c r="I70" s="286"/>
      <c r="J70" s="286"/>
      <c r="K70" s="286"/>
      <c r="L70" s="286"/>
      <c r="M70" s="286"/>
      <c r="N70" s="286"/>
      <c r="O70" s="286"/>
    </row>
    <row r="71" spans="7:15" x14ac:dyDescent="0.15">
      <c r="G71" s="286"/>
      <c r="H71" s="286"/>
      <c r="I71" s="286"/>
      <c r="J71" s="286"/>
      <c r="K71" s="286"/>
      <c r="L71" s="286"/>
      <c r="M71" s="286"/>
      <c r="N71" s="286"/>
      <c r="O71" s="286"/>
    </row>
    <row r="72" spans="7:15" x14ac:dyDescent="0.15">
      <c r="G72" s="286"/>
      <c r="H72" s="286"/>
      <c r="I72" s="286"/>
      <c r="J72" s="286"/>
      <c r="K72" s="286"/>
      <c r="L72" s="286"/>
      <c r="M72" s="286"/>
      <c r="N72" s="286"/>
      <c r="O72" s="286"/>
    </row>
    <row r="73" spans="7:15" x14ac:dyDescent="0.15">
      <c r="G73" s="286"/>
      <c r="H73" s="286"/>
      <c r="I73" s="286"/>
      <c r="J73" s="286"/>
      <c r="K73" s="286"/>
      <c r="L73" s="286"/>
      <c r="M73" s="286"/>
      <c r="N73" s="286"/>
      <c r="O73" s="286"/>
    </row>
    <row r="74" spans="7:15" x14ac:dyDescent="0.15">
      <c r="G74" s="286"/>
      <c r="H74" s="286"/>
      <c r="I74" s="286"/>
      <c r="J74" s="286"/>
      <c r="K74" s="286"/>
      <c r="L74" s="286"/>
      <c r="M74" s="286"/>
      <c r="N74" s="286"/>
      <c r="O74" s="286"/>
    </row>
    <row r="75" spans="7:15" x14ac:dyDescent="0.15">
      <c r="G75" s="286"/>
      <c r="H75" s="286"/>
      <c r="I75" s="286"/>
      <c r="J75" s="286"/>
      <c r="K75" s="286"/>
      <c r="L75" s="286"/>
      <c r="M75" s="286"/>
      <c r="N75" s="286"/>
      <c r="O75" s="286"/>
    </row>
    <row r="76" spans="7:15" x14ac:dyDescent="0.15">
      <c r="G76" s="286"/>
      <c r="H76" s="286"/>
      <c r="I76" s="286"/>
      <c r="J76" s="286"/>
      <c r="K76" s="286"/>
      <c r="L76" s="286"/>
      <c r="M76" s="286"/>
      <c r="N76" s="286"/>
      <c r="O76" s="286"/>
    </row>
    <row r="77" spans="7:15" x14ac:dyDescent="0.15">
      <c r="G77" s="286"/>
      <c r="H77" s="286"/>
      <c r="I77" s="286"/>
      <c r="J77" s="286"/>
      <c r="K77" s="286"/>
      <c r="L77" s="286"/>
      <c r="M77" s="286"/>
      <c r="N77" s="286"/>
      <c r="O77" s="286"/>
    </row>
    <row r="78" spans="7:15" x14ac:dyDescent="0.15">
      <c r="G78" s="286"/>
      <c r="H78" s="286"/>
      <c r="I78" s="286"/>
      <c r="J78" s="286"/>
      <c r="K78" s="286"/>
      <c r="L78" s="286"/>
      <c r="M78" s="286"/>
      <c r="N78" s="286"/>
      <c r="O78" s="286"/>
    </row>
    <row r="79" spans="7:15" x14ac:dyDescent="0.15">
      <c r="G79" s="286"/>
      <c r="H79" s="286"/>
      <c r="I79" s="286"/>
      <c r="J79" s="286"/>
      <c r="K79" s="286"/>
      <c r="L79" s="286"/>
      <c r="M79" s="286"/>
      <c r="N79" s="286"/>
      <c r="O79" s="286"/>
    </row>
    <row r="80" spans="7:15" x14ac:dyDescent="0.15">
      <c r="G80" s="286"/>
      <c r="H80" s="286"/>
      <c r="I80" s="286"/>
      <c r="J80" s="286"/>
      <c r="K80" s="286"/>
      <c r="L80" s="286"/>
      <c r="M80" s="286"/>
      <c r="N80" s="286"/>
      <c r="O80" s="286"/>
    </row>
  </sheetData>
  <sheetProtection sheet="1"/>
  <mergeCells count="1">
    <mergeCell ref="A1:F1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74" firstPageNumber="30" orientation="portrait" useFirstPageNumber="1" verticalDpi="300" r:id="rId1"/>
  <headerFooter scaleWithDoc="0" alignWithMargins="0">
    <oddFooter>&amp;C&amp;"ＭＳ 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－184－</vt:lpstr>
      <vt:lpstr>－185－</vt:lpstr>
      <vt:lpstr>－186－</vt:lpstr>
      <vt:lpstr>－187－</vt:lpstr>
      <vt:lpstr>－188－</vt:lpstr>
      <vt:lpstr>－189－</vt:lpstr>
      <vt:lpstr>－190－</vt:lpstr>
      <vt:lpstr>－191－</vt:lpstr>
      <vt:lpstr>グラフ</vt:lpstr>
      <vt:lpstr>'－184－'!Print_Area</vt:lpstr>
      <vt:lpstr>'－186－'!Print_Area</vt:lpstr>
      <vt:lpstr>'－187－'!Print_Area</vt:lpstr>
      <vt:lpstr>'－189－'!Print_Area</vt:lpstr>
      <vt:lpstr>'－190－'!Print_Area</vt:lpstr>
      <vt:lpstr>'－191－'!Print_Area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大道 雅穂</dc:creator>
  <cp:lastModifiedBy>吉田 竜馬</cp:lastModifiedBy>
  <cp:lastPrinted>2023-04-04T08:20:23Z</cp:lastPrinted>
  <dcterms:created xsi:type="dcterms:W3CDTF">2013-03-25T07:48:30Z</dcterms:created>
  <dcterms:modified xsi:type="dcterms:W3CDTF">2023-06-02T08:10:23Z</dcterms:modified>
</cp:coreProperties>
</file>